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mo-PC/Dropbox/Honours project/Simulatie data/Data calculations/juli/"/>
    </mc:Choice>
  </mc:AlternateContent>
  <xr:revisionPtr revIDLastSave="0" documentId="10_ncr:8100000_{206FEE7F-C6C2-D746-ADC0-851D60784AAA}" xr6:coauthVersionLast="33" xr6:coauthVersionMax="33" xr10:uidLastSave="{00000000-0000-0000-0000-000000000000}"/>
  <bookViews>
    <workbookView xWindow="0" yWindow="460" windowWidth="24940" windowHeight="14440" xr2:uid="{8DB48626-F228-3D45-996B-C9862197BE2E}"/>
  </bookViews>
  <sheets>
    <sheet name="Blad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" i="1" l="1"/>
  <c r="L3" i="1" l="1"/>
  <c r="M2" i="1"/>
  <c r="M3" i="1" s="1"/>
  <c r="J721" i="1"/>
  <c r="I3" i="1"/>
  <c r="J3" i="1" s="1"/>
  <c r="I4" i="1"/>
  <c r="J4" i="1" s="1"/>
  <c r="I5" i="1"/>
  <c r="J5" i="1" s="1"/>
  <c r="I6" i="1"/>
  <c r="J6" i="1" s="1"/>
  <c r="I7" i="1"/>
  <c r="J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4" i="1"/>
  <c r="J84" i="1" s="1"/>
  <c r="I85" i="1"/>
  <c r="J85" i="1" s="1"/>
  <c r="I86" i="1"/>
  <c r="J86" i="1" s="1"/>
  <c r="I87" i="1"/>
  <c r="J87" i="1" s="1"/>
  <c r="I88" i="1"/>
  <c r="J88" i="1" s="1"/>
  <c r="I89" i="1"/>
  <c r="J89" i="1" s="1"/>
  <c r="I90" i="1"/>
  <c r="J90" i="1" s="1"/>
  <c r="I91" i="1"/>
  <c r="J91" i="1" s="1"/>
  <c r="I92" i="1"/>
  <c r="J92" i="1" s="1"/>
  <c r="I93" i="1"/>
  <c r="J93" i="1" s="1"/>
  <c r="I94" i="1"/>
  <c r="J94" i="1" s="1"/>
  <c r="I95" i="1"/>
  <c r="J95" i="1" s="1"/>
  <c r="I96" i="1"/>
  <c r="J96" i="1" s="1"/>
  <c r="I97" i="1"/>
  <c r="J97" i="1" s="1"/>
  <c r="I98" i="1"/>
  <c r="J98" i="1" s="1"/>
  <c r="I99" i="1"/>
  <c r="J99" i="1" s="1"/>
  <c r="I100" i="1"/>
  <c r="J100" i="1" s="1"/>
  <c r="I101" i="1"/>
  <c r="J101" i="1" s="1"/>
  <c r="I102" i="1"/>
  <c r="J102" i="1" s="1"/>
  <c r="I103" i="1"/>
  <c r="J103" i="1" s="1"/>
  <c r="I104" i="1"/>
  <c r="J104" i="1" s="1"/>
  <c r="I105" i="1"/>
  <c r="J105" i="1" s="1"/>
  <c r="I106" i="1"/>
  <c r="J106" i="1" s="1"/>
  <c r="I107" i="1"/>
  <c r="J107" i="1" s="1"/>
  <c r="I108" i="1"/>
  <c r="J108" i="1" s="1"/>
  <c r="I109" i="1"/>
  <c r="J109" i="1" s="1"/>
  <c r="I110" i="1"/>
  <c r="J110" i="1" s="1"/>
  <c r="I111" i="1"/>
  <c r="J111" i="1" s="1"/>
  <c r="I112" i="1"/>
  <c r="J112" i="1" s="1"/>
  <c r="I113" i="1"/>
  <c r="J113" i="1" s="1"/>
  <c r="I114" i="1"/>
  <c r="J114" i="1" s="1"/>
  <c r="I115" i="1"/>
  <c r="J115" i="1" s="1"/>
  <c r="I116" i="1"/>
  <c r="J116" i="1" s="1"/>
  <c r="I117" i="1"/>
  <c r="J117" i="1" s="1"/>
  <c r="I118" i="1"/>
  <c r="J118" i="1" s="1"/>
  <c r="I119" i="1"/>
  <c r="J119" i="1" s="1"/>
  <c r="I120" i="1"/>
  <c r="J120" i="1" s="1"/>
  <c r="I121" i="1"/>
  <c r="J121" i="1" s="1"/>
  <c r="I122" i="1"/>
  <c r="J122" i="1" s="1"/>
  <c r="I123" i="1"/>
  <c r="J123" i="1" s="1"/>
  <c r="I124" i="1"/>
  <c r="J124" i="1" s="1"/>
  <c r="I125" i="1"/>
  <c r="J125" i="1" s="1"/>
  <c r="I126" i="1"/>
  <c r="J126" i="1" s="1"/>
  <c r="I127" i="1"/>
  <c r="J127" i="1" s="1"/>
  <c r="I128" i="1"/>
  <c r="J128" i="1" s="1"/>
  <c r="I129" i="1"/>
  <c r="J129" i="1" s="1"/>
  <c r="I130" i="1"/>
  <c r="J130" i="1" s="1"/>
  <c r="I131" i="1"/>
  <c r="J131" i="1" s="1"/>
  <c r="I132" i="1"/>
  <c r="J132" i="1" s="1"/>
  <c r="I133" i="1"/>
  <c r="J133" i="1" s="1"/>
  <c r="I134" i="1"/>
  <c r="J134" i="1" s="1"/>
  <c r="I135" i="1"/>
  <c r="J135" i="1" s="1"/>
  <c r="I136" i="1"/>
  <c r="J136" i="1" s="1"/>
  <c r="I137" i="1"/>
  <c r="J137" i="1" s="1"/>
  <c r="I138" i="1"/>
  <c r="J138" i="1" s="1"/>
  <c r="I139" i="1"/>
  <c r="J139" i="1" s="1"/>
  <c r="I140" i="1"/>
  <c r="J140" i="1" s="1"/>
  <c r="I141" i="1"/>
  <c r="J141" i="1" s="1"/>
  <c r="I142" i="1"/>
  <c r="J142" i="1" s="1"/>
  <c r="I143" i="1"/>
  <c r="J143" i="1" s="1"/>
  <c r="I144" i="1"/>
  <c r="J144" i="1" s="1"/>
  <c r="I145" i="1"/>
  <c r="J145" i="1" s="1"/>
  <c r="I146" i="1"/>
  <c r="J146" i="1" s="1"/>
  <c r="I147" i="1"/>
  <c r="J147" i="1" s="1"/>
  <c r="I148" i="1"/>
  <c r="J148" i="1" s="1"/>
  <c r="I149" i="1"/>
  <c r="J149" i="1" s="1"/>
  <c r="I150" i="1"/>
  <c r="J150" i="1" s="1"/>
  <c r="I151" i="1"/>
  <c r="J151" i="1" s="1"/>
  <c r="I152" i="1"/>
  <c r="J152" i="1" s="1"/>
  <c r="I153" i="1"/>
  <c r="J153" i="1" s="1"/>
  <c r="I154" i="1"/>
  <c r="J154" i="1" s="1"/>
  <c r="I155" i="1"/>
  <c r="J155" i="1" s="1"/>
  <c r="I156" i="1"/>
  <c r="J156" i="1" s="1"/>
  <c r="I157" i="1"/>
  <c r="J157" i="1" s="1"/>
  <c r="I158" i="1"/>
  <c r="J158" i="1" s="1"/>
  <c r="I159" i="1"/>
  <c r="J159" i="1" s="1"/>
  <c r="I160" i="1"/>
  <c r="J160" i="1" s="1"/>
  <c r="I161" i="1"/>
  <c r="J161" i="1" s="1"/>
  <c r="I162" i="1"/>
  <c r="J162" i="1" s="1"/>
  <c r="I163" i="1"/>
  <c r="J163" i="1" s="1"/>
  <c r="I164" i="1"/>
  <c r="J164" i="1" s="1"/>
  <c r="I165" i="1"/>
  <c r="J165" i="1" s="1"/>
  <c r="I166" i="1"/>
  <c r="J166" i="1" s="1"/>
  <c r="I167" i="1"/>
  <c r="J167" i="1" s="1"/>
  <c r="I168" i="1"/>
  <c r="J168" i="1" s="1"/>
  <c r="I169" i="1"/>
  <c r="J169" i="1" s="1"/>
  <c r="I170" i="1"/>
  <c r="J170" i="1" s="1"/>
  <c r="I171" i="1"/>
  <c r="J171" i="1" s="1"/>
  <c r="I172" i="1"/>
  <c r="J172" i="1" s="1"/>
  <c r="I173" i="1"/>
  <c r="J173" i="1" s="1"/>
  <c r="I174" i="1"/>
  <c r="J174" i="1" s="1"/>
  <c r="I175" i="1"/>
  <c r="J175" i="1" s="1"/>
  <c r="I176" i="1"/>
  <c r="J176" i="1" s="1"/>
  <c r="I177" i="1"/>
  <c r="J177" i="1" s="1"/>
  <c r="I178" i="1"/>
  <c r="J178" i="1" s="1"/>
  <c r="I179" i="1"/>
  <c r="J179" i="1" s="1"/>
  <c r="I180" i="1"/>
  <c r="J180" i="1" s="1"/>
  <c r="I181" i="1"/>
  <c r="J181" i="1" s="1"/>
  <c r="I182" i="1"/>
  <c r="J182" i="1" s="1"/>
  <c r="I183" i="1"/>
  <c r="J183" i="1" s="1"/>
  <c r="I184" i="1"/>
  <c r="J184" i="1" s="1"/>
  <c r="I185" i="1"/>
  <c r="J185" i="1" s="1"/>
  <c r="I186" i="1"/>
  <c r="J186" i="1" s="1"/>
  <c r="I187" i="1"/>
  <c r="J187" i="1" s="1"/>
  <c r="I188" i="1"/>
  <c r="J188" i="1" s="1"/>
  <c r="I189" i="1"/>
  <c r="J189" i="1" s="1"/>
  <c r="I190" i="1"/>
  <c r="J190" i="1" s="1"/>
  <c r="I191" i="1"/>
  <c r="J191" i="1" s="1"/>
  <c r="I192" i="1"/>
  <c r="J192" i="1" s="1"/>
  <c r="I193" i="1"/>
  <c r="J193" i="1" s="1"/>
  <c r="I194" i="1"/>
  <c r="J194" i="1" s="1"/>
  <c r="I195" i="1"/>
  <c r="J195" i="1" s="1"/>
  <c r="I196" i="1"/>
  <c r="J196" i="1" s="1"/>
  <c r="I197" i="1"/>
  <c r="J197" i="1" s="1"/>
  <c r="I198" i="1"/>
  <c r="J198" i="1" s="1"/>
  <c r="I199" i="1"/>
  <c r="J199" i="1" s="1"/>
  <c r="I200" i="1"/>
  <c r="J200" i="1" s="1"/>
  <c r="I201" i="1"/>
  <c r="J201" i="1" s="1"/>
  <c r="I202" i="1"/>
  <c r="J202" i="1" s="1"/>
  <c r="I203" i="1"/>
  <c r="J203" i="1" s="1"/>
  <c r="I204" i="1"/>
  <c r="J204" i="1" s="1"/>
  <c r="I205" i="1"/>
  <c r="J205" i="1" s="1"/>
  <c r="I206" i="1"/>
  <c r="J206" i="1" s="1"/>
  <c r="I207" i="1"/>
  <c r="J207" i="1" s="1"/>
  <c r="I208" i="1"/>
  <c r="J208" i="1" s="1"/>
  <c r="I209" i="1"/>
  <c r="J209" i="1" s="1"/>
  <c r="I210" i="1"/>
  <c r="J210" i="1" s="1"/>
  <c r="I211" i="1"/>
  <c r="J211" i="1" s="1"/>
  <c r="I212" i="1"/>
  <c r="J212" i="1" s="1"/>
  <c r="I213" i="1"/>
  <c r="J213" i="1" s="1"/>
  <c r="I214" i="1"/>
  <c r="J214" i="1" s="1"/>
  <c r="I215" i="1"/>
  <c r="J215" i="1" s="1"/>
  <c r="I216" i="1"/>
  <c r="J216" i="1" s="1"/>
  <c r="I217" i="1"/>
  <c r="J217" i="1" s="1"/>
  <c r="I218" i="1"/>
  <c r="J218" i="1" s="1"/>
  <c r="I219" i="1"/>
  <c r="J219" i="1" s="1"/>
  <c r="I220" i="1"/>
  <c r="J220" i="1" s="1"/>
  <c r="I221" i="1"/>
  <c r="J221" i="1" s="1"/>
  <c r="I222" i="1"/>
  <c r="J222" i="1" s="1"/>
  <c r="I223" i="1"/>
  <c r="J223" i="1" s="1"/>
  <c r="I224" i="1"/>
  <c r="J224" i="1" s="1"/>
  <c r="I225" i="1"/>
  <c r="J225" i="1" s="1"/>
  <c r="I226" i="1"/>
  <c r="J226" i="1" s="1"/>
  <c r="I227" i="1"/>
  <c r="J227" i="1" s="1"/>
  <c r="I228" i="1"/>
  <c r="J228" i="1" s="1"/>
  <c r="I229" i="1"/>
  <c r="J229" i="1" s="1"/>
  <c r="I230" i="1"/>
  <c r="J230" i="1" s="1"/>
  <c r="I231" i="1"/>
  <c r="J231" i="1" s="1"/>
  <c r="I232" i="1"/>
  <c r="J232" i="1" s="1"/>
  <c r="I233" i="1"/>
  <c r="J233" i="1" s="1"/>
  <c r="I234" i="1"/>
  <c r="J234" i="1" s="1"/>
  <c r="I235" i="1"/>
  <c r="J235" i="1" s="1"/>
  <c r="I236" i="1"/>
  <c r="J236" i="1" s="1"/>
  <c r="I237" i="1"/>
  <c r="J237" i="1" s="1"/>
  <c r="I238" i="1"/>
  <c r="J238" i="1" s="1"/>
  <c r="I239" i="1"/>
  <c r="J239" i="1" s="1"/>
  <c r="I240" i="1"/>
  <c r="J240" i="1" s="1"/>
  <c r="I241" i="1"/>
  <c r="J241" i="1" s="1"/>
  <c r="I242" i="1"/>
  <c r="J242" i="1" s="1"/>
  <c r="I243" i="1"/>
  <c r="J243" i="1" s="1"/>
  <c r="I244" i="1"/>
  <c r="J244" i="1" s="1"/>
  <c r="I245" i="1"/>
  <c r="J245" i="1" s="1"/>
  <c r="I246" i="1"/>
  <c r="J246" i="1" s="1"/>
  <c r="I247" i="1"/>
  <c r="J247" i="1" s="1"/>
  <c r="I248" i="1"/>
  <c r="J248" i="1" s="1"/>
  <c r="I249" i="1"/>
  <c r="J249" i="1" s="1"/>
  <c r="I250" i="1"/>
  <c r="J250" i="1" s="1"/>
  <c r="I251" i="1"/>
  <c r="J251" i="1" s="1"/>
  <c r="I252" i="1"/>
  <c r="J252" i="1" s="1"/>
  <c r="I253" i="1"/>
  <c r="J253" i="1" s="1"/>
  <c r="I254" i="1"/>
  <c r="J254" i="1" s="1"/>
  <c r="I255" i="1"/>
  <c r="J255" i="1" s="1"/>
  <c r="I256" i="1"/>
  <c r="J256" i="1" s="1"/>
  <c r="I257" i="1"/>
  <c r="J257" i="1" s="1"/>
  <c r="I258" i="1"/>
  <c r="J258" i="1" s="1"/>
  <c r="I259" i="1"/>
  <c r="J259" i="1" s="1"/>
  <c r="I260" i="1"/>
  <c r="J260" i="1" s="1"/>
  <c r="I261" i="1"/>
  <c r="J261" i="1" s="1"/>
  <c r="I262" i="1"/>
  <c r="J262" i="1" s="1"/>
  <c r="I263" i="1"/>
  <c r="J263" i="1" s="1"/>
  <c r="I264" i="1"/>
  <c r="J264" i="1" s="1"/>
  <c r="I265" i="1"/>
  <c r="J265" i="1" s="1"/>
  <c r="I266" i="1"/>
  <c r="J266" i="1" s="1"/>
  <c r="I267" i="1"/>
  <c r="J267" i="1" s="1"/>
  <c r="I268" i="1"/>
  <c r="J268" i="1" s="1"/>
  <c r="I269" i="1"/>
  <c r="J269" i="1" s="1"/>
  <c r="I270" i="1"/>
  <c r="J270" i="1" s="1"/>
  <c r="I271" i="1"/>
  <c r="J271" i="1" s="1"/>
  <c r="I272" i="1"/>
  <c r="J272" i="1" s="1"/>
  <c r="I273" i="1"/>
  <c r="J273" i="1" s="1"/>
  <c r="I274" i="1"/>
  <c r="J274" i="1" s="1"/>
  <c r="I275" i="1"/>
  <c r="J275" i="1" s="1"/>
  <c r="I276" i="1"/>
  <c r="J276" i="1" s="1"/>
  <c r="I277" i="1"/>
  <c r="J277" i="1" s="1"/>
  <c r="I278" i="1"/>
  <c r="J278" i="1" s="1"/>
  <c r="I279" i="1"/>
  <c r="J279" i="1" s="1"/>
  <c r="I280" i="1"/>
  <c r="J280" i="1" s="1"/>
  <c r="I281" i="1"/>
  <c r="J281" i="1" s="1"/>
  <c r="I282" i="1"/>
  <c r="J282" i="1" s="1"/>
  <c r="I283" i="1"/>
  <c r="J283" i="1" s="1"/>
  <c r="I284" i="1"/>
  <c r="J284" i="1" s="1"/>
  <c r="I285" i="1"/>
  <c r="J285" i="1" s="1"/>
  <c r="I286" i="1"/>
  <c r="J286" i="1" s="1"/>
  <c r="I287" i="1"/>
  <c r="J287" i="1" s="1"/>
  <c r="I288" i="1"/>
  <c r="J288" i="1" s="1"/>
  <c r="I289" i="1"/>
  <c r="J289" i="1" s="1"/>
  <c r="I290" i="1"/>
  <c r="J290" i="1" s="1"/>
  <c r="I291" i="1"/>
  <c r="J291" i="1" s="1"/>
  <c r="I292" i="1"/>
  <c r="J292" i="1" s="1"/>
  <c r="I293" i="1"/>
  <c r="J293" i="1" s="1"/>
  <c r="I294" i="1"/>
  <c r="J294" i="1" s="1"/>
  <c r="I295" i="1"/>
  <c r="J295" i="1" s="1"/>
  <c r="I296" i="1"/>
  <c r="J296" i="1" s="1"/>
  <c r="I297" i="1"/>
  <c r="J297" i="1" s="1"/>
  <c r="I298" i="1"/>
  <c r="J298" i="1" s="1"/>
  <c r="I299" i="1"/>
  <c r="J299" i="1" s="1"/>
  <c r="I300" i="1"/>
  <c r="J300" i="1" s="1"/>
  <c r="I301" i="1"/>
  <c r="J301" i="1" s="1"/>
  <c r="I302" i="1"/>
  <c r="J302" i="1" s="1"/>
  <c r="I303" i="1"/>
  <c r="J303" i="1" s="1"/>
  <c r="I304" i="1"/>
  <c r="J304" i="1" s="1"/>
  <c r="I305" i="1"/>
  <c r="J305" i="1" s="1"/>
  <c r="I306" i="1"/>
  <c r="J306" i="1" s="1"/>
  <c r="I307" i="1"/>
  <c r="J307" i="1" s="1"/>
  <c r="I308" i="1"/>
  <c r="J308" i="1" s="1"/>
  <c r="I309" i="1"/>
  <c r="J309" i="1" s="1"/>
  <c r="I310" i="1"/>
  <c r="J310" i="1" s="1"/>
  <c r="I311" i="1"/>
  <c r="J311" i="1" s="1"/>
  <c r="I312" i="1"/>
  <c r="J312" i="1" s="1"/>
  <c r="I313" i="1"/>
  <c r="J313" i="1" s="1"/>
  <c r="I314" i="1"/>
  <c r="J314" i="1" s="1"/>
  <c r="I315" i="1"/>
  <c r="J315" i="1" s="1"/>
  <c r="I316" i="1"/>
  <c r="J316" i="1" s="1"/>
  <c r="I317" i="1"/>
  <c r="J317" i="1" s="1"/>
  <c r="I318" i="1"/>
  <c r="J318" i="1" s="1"/>
  <c r="I319" i="1"/>
  <c r="J319" i="1" s="1"/>
  <c r="I320" i="1"/>
  <c r="J320" i="1" s="1"/>
  <c r="I321" i="1"/>
  <c r="J321" i="1" s="1"/>
  <c r="I322" i="1"/>
  <c r="J322" i="1" s="1"/>
  <c r="I323" i="1"/>
  <c r="J323" i="1" s="1"/>
  <c r="I324" i="1"/>
  <c r="J324" i="1" s="1"/>
  <c r="I325" i="1"/>
  <c r="J325" i="1" s="1"/>
  <c r="I326" i="1"/>
  <c r="J326" i="1" s="1"/>
  <c r="I327" i="1"/>
  <c r="J327" i="1" s="1"/>
  <c r="I328" i="1"/>
  <c r="J328" i="1" s="1"/>
  <c r="I329" i="1"/>
  <c r="J329" i="1" s="1"/>
  <c r="I330" i="1"/>
  <c r="J330" i="1" s="1"/>
  <c r="I331" i="1"/>
  <c r="J331" i="1" s="1"/>
  <c r="I332" i="1"/>
  <c r="J332" i="1" s="1"/>
  <c r="I333" i="1"/>
  <c r="J333" i="1" s="1"/>
  <c r="I334" i="1"/>
  <c r="J334" i="1" s="1"/>
  <c r="I335" i="1"/>
  <c r="J335" i="1" s="1"/>
  <c r="I336" i="1"/>
  <c r="J336" i="1" s="1"/>
  <c r="I337" i="1"/>
  <c r="J337" i="1" s="1"/>
  <c r="I338" i="1"/>
  <c r="J338" i="1" s="1"/>
  <c r="I339" i="1"/>
  <c r="J339" i="1" s="1"/>
  <c r="I340" i="1"/>
  <c r="J340" i="1" s="1"/>
  <c r="I341" i="1"/>
  <c r="J341" i="1" s="1"/>
  <c r="I342" i="1"/>
  <c r="J342" i="1" s="1"/>
  <c r="I343" i="1"/>
  <c r="J343" i="1" s="1"/>
  <c r="I344" i="1"/>
  <c r="J344" i="1" s="1"/>
  <c r="I345" i="1"/>
  <c r="J345" i="1" s="1"/>
  <c r="I346" i="1"/>
  <c r="J346" i="1" s="1"/>
  <c r="I347" i="1"/>
  <c r="J347" i="1" s="1"/>
  <c r="I348" i="1"/>
  <c r="J348" i="1" s="1"/>
  <c r="I349" i="1"/>
  <c r="J349" i="1" s="1"/>
  <c r="I350" i="1"/>
  <c r="J350" i="1" s="1"/>
  <c r="I351" i="1"/>
  <c r="J351" i="1" s="1"/>
  <c r="I352" i="1"/>
  <c r="J352" i="1" s="1"/>
  <c r="I353" i="1"/>
  <c r="J353" i="1" s="1"/>
  <c r="I354" i="1"/>
  <c r="J354" i="1" s="1"/>
  <c r="I355" i="1"/>
  <c r="J355" i="1" s="1"/>
  <c r="I356" i="1"/>
  <c r="J356" i="1" s="1"/>
  <c r="I357" i="1"/>
  <c r="J357" i="1" s="1"/>
  <c r="I358" i="1"/>
  <c r="J358" i="1" s="1"/>
  <c r="I359" i="1"/>
  <c r="J359" i="1" s="1"/>
  <c r="I360" i="1"/>
  <c r="J360" i="1" s="1"/>
  <c r="I361" i="1"/>
  <c r="J361" i="1" s="1"/>
  <c r="I362" i="1"/>
  <c r="J362" i="1" s="1"/>
  <c r="I363" i="1"/>
  <c r="J363" i="1" s="1"/>
  <c r="I364" i="1"/>
  <c r="J364" i="1" s="1"/>
  <c r="I365" i="1"/>
  <c r="J365" i="1" s="1"/>
  <c r="I366" i="1"/>
  <c r="J366" i="1" s="1"/>
  <c r="I367" i="1"/>
  <c r="J367" i="1" s="1"/>
  <c r="I368" i="1"/>
  <c r="J368" i="1" s="1"/>
  <c r="I369" i="1"/>
  <c r="J369" i="1" s="1"/>
  <c r="I370" i="1"/>
  <c r="J370" i="1" s="1"/>
  <c r="I371" i="1"/>
  <c r="J371" i="1" s="1"/>
  <c r="I372" i="1"/>
  <c r="J372" i="1" s="1"/>
  <c r="I373" i="1"/>
  <c r="J373" i="1" s="1"/>
  <c r="I374" i="1"/>
  <c r="J374" i="1" s="1"/>
  <c r="I375" i="1"/>
  <c r="J375" i="1" s="1"/>
  <c r="I376" i="1"/>
  <c r="J376" i="1" s="1"/>
  <c r="I377" i="1"/>
  <c r="J377" i="1" s="1"/>
  <c r="I378" i="1"/>
  <c r="J378" i="1" s="1"/>
  <c r="I379" i="1"/>
  <c r="J379" i="1" s="1"/>
  <c r="I380" i="1"/>
  <c r="J380" i="1" s="1"/>
  <c r="I381" i="1"/>
  <c r="J381" i="1" s="1"/>
  <c r="I382" i="1"/>
  <c r="J382" i="1" s="1"/>
  <c r="I383" i="1"/>
  <c r="J383" i="1" s="1"/>
  <c r="I384" i="1"/>
  <c r="J384" i="1" s="1"/>
  <c r="I385" i="1"/>
  <c r="J385" i="1" s="1"/>
  <c r="I386" i="1"/>
  <c r="J386" i="1" s="1"/>
  <c r="I387" i="1"/>
  <c r="J387" i="1" s="1"/>
  <c r="I388" i="1"/>
  <c r="J388" i="1" s="1"/>
  <c r="I389" i="1"/>
  <c r="J389" i="1" s="1"/>
  <c r="I390" i="1"/>
  <c r="J390" i="1" s="1"/>
  <c r="I391" i="1"/>
  <c r="J391" i="1" s="1"/>
  <c r="I392" i="1"/>
  <c r="J392" i="1" s="1"/>
  <c r="I393" i="1"/>
  <c r="J393" i="1" s="1"/>
  <c r="I394" i="1"/>
  <c r="J394" i="1" s="1"/>
  <c r="I395" i="1"/>
  <c r="J395" i="1" s="1"/>
  <c r="I396" i="1"/>
  <c r="J396" i="1" s="1"/>
  <c r="I397" i="1"/>
  <c r="J397" i="1" s="1"/>
  <c r="I398" i="1"/>
  <c r="J398" i="1" s="1"/>
  <c r="I399" i="1"/>
  <c r="J399" i="1" s="1"/>
  <c r="I400" i="1"/>
  <c r="J400" i="1" s="1"/>
  <c r="I401" i="1"/>
  <c r="J401" i="1" s="1"/>
  <c r="I402" i="1"/>
  <c r="J402" i="1" s="1"/>
  <c r="I403" i="1"/>
  <c r="J403" i="1" s="1"/>
  <c r="I404" i="1"/>
  <c r="J404" i="1" s="1"/>
  <c r="I405" i="1"/>
  <c r="J405" i="1" s="1"/>
  <c r="I406" i="1"/>
  <c r="J406" i="1" s="1"/>
  <c r="I407" i="1"/>
  <c r="J407" i="1" s="1"/>
  <c r="I408" i="1"/>
  <c r="J408" i="1" s="1"/>
  <c r="I409" i="1"/>
  <c r="J409" i="1" s="1"/>
  <c r="I410" i="1"/>
  <c r="J410" i="1" s="1"/>
  <c r="I411" i="1"/>
  <c r="J411" i="1" s="1"/>
  <c r="I412" i="1"/>
  <c r="J412" i="1" s="1"/>
  <c r="I413" i="1"/>
  <c r="J413" i="1" s="1"/>
  <c r="I414" i="1"/>
  <c r="J414" i="1" s="1"/>
  <c r="I415" i="1"/>
  <c r="J415" i="1" s="1"/>
  <c r="I416" i="1"/>
  <c r="J416" i="1" s="1"/>
  <c r="I417" i="1"/>
  <c r="J417" i="1" s="1"/>
  <c r="I418" i="1"/>
  <c r="J418" i="1" s="1"/>
  <c r="I419" i="1"/>
  <c r="J419" i="1" s="1"/>
  <c r="I420" i="1"/>
  <c r="J420" i="1" s="1"/>
  <c r="I421" i="1"/>
  <c r="J421" i="1" s="1"/>
  <c r="I422" i="1"/>
  <c r="J422" i="1" s="1"/>
  <c r="I423" i="1"/>
  <c r="J423" i="1" s="1"/>
  <c r="I424" i="1"/>
  <c r="J424" i="1" s="1"/>
  <c r="I425" i="1"/>
  <c r="J425" i="1" s="1"/>
  <c r="I426" i="1"/>
  <c r="J426" i="1" s="1"/>
  <c r="I427" i="1"/>
  <c r="J427" i="1" s="1"/>
  <c r="I428" i="1"/>
  <c r="J428" i="1" s="1"/>
  <c r="I429" i="1"/>
  <c r="J429" i="1" s="1"/>
  <c r="I430" i="1"/>
  <c r="J430" i="1" s="1"/>
  <c r="I431" i="1"/>
  <c r="J431" i="1" s="1"/>
  <c r="I432" i="1"/>
  <c r="J432" i="1" s="1"/>
  <c r="I433" i="1"/>
  <c r="J433" i="1" s="1"/>
  <c r="I434" i="1"/>
  <c r="J434" i="1" s="1"/>
  <c r="I435" i="1"/>
  <c r="J435" i="1" s="1"/>
  <c r="I436" i="1"/>
  <c r="J436" i="1" s="1"/>
  <c r="I437" i="1"/>
  <c r="J437" i="1" s="1"/>
  <c r="I438" i="1"/>
  <c r="J438" i="1" s="1"/>
  <c r="I439" i="1"/>
  <c r="J439" i="1" s="1"/>
  <c r="I440" i="1"/>
  <c r="J440" i="1" s="1"/>
  <c r="I441" i="1"/>
  <c r="J441" i="1" s="1"/>
  <c r="I442" i="1"/>
  <c r="J442" i="1" s="1"/>
  <c r="I443" i="1"/>
  <c r="J443" i="1" s="1"/>
  <c r="I444" i="1"/>
  <c r="J444" i="1" s="1"/>
  <c r="I445" i="1"/>
  <c r="J445" i="1" s="1"/>
  <c r="I446" i="1"/>
  <c r="J446" i="1" s="1"/>
  <c r="I447" i="1"/>
  <c r="J447" i="1" s="1"/>
  <c r="I448" i="1"/>
  <c r="J448" i="1" s="1"/>
  <c r="I449" i="1"/>
  <c r="J449" i="1" s="1"/>
  <c r="I450" i="1"/>
  <c r="J450" i="1" s="1"/>
  <c r="I451" i="1"/>
  <c r="J451" i="1" s="1"/>
  <c r="I452" i="1"/>
  <c r="J452" i="1" s="1"/>
  <c r="I453" i="1"/>
  <c r="J453" i="1" s="1"/>
  <c r="I454" i="1"/>
  <c r="J454" i="1" s="1"/>
  <c r="I455" i="1"/>
  <c r="J455" i="1" s="1"/>
  <c r="I456" i="1"/>
  <c r="J456" i="1" s="1"/>
  <c r="I457" i="1"/>
  <c r="J457" i="1" s="1"/>
  <c r="I458" i="1"/>
  <c r="J458" i="1" s="1"/>
  <c r="I459" i="1"/>
  <c r="J459" i="1" s="1"/>
  <c r="I460" i="1"/>
  <c r="J460" i="1" s="1"/>
  <c r="I461" i="1"/>
  <c r="J461" i="1" s="1"/>
  <c r="I462" i="1"/>
  <c r="J462" i="1" s="1"/>
  <c r="I463" i="1"/>
  <c r="J463" i="1" s="1"/>
  <c r="I464" i="1"/>
  <c r="J464" i="1" s="1"/>
  <c r="I465" i="1"/>
  <c r="J465" i="1" s="1"/>
  <c r="I466" i="1"/>
  <c r="J466" i="1" s="1"/>
  <c r="I467" i="1"/>
  <c r="J467" i="1" s="1"/>
  <c r="I468" i="1"/>
  <c r="J468" i="1" s="1"/>
  <c r="I469" i="1"/>
  <c r="J469" i="1" s="1"/>
  <c r="I470" i="1"/>
  <c r="J470" i="1" s="1"/>
  <c r="I471" i="1"/>
  <c r="J471" i="1" s="1"/>
  <c r="I472" i="1"/>
  <c r="J472" i="1" s="1"/>
  <c r="I473" i="1"/>
  <c r="J473" i="1" s="1"/>
  <c r="I474" i="1"/>
  <c r="J474" i="1" s="1"/>
  <c r="I475" i="1"/>
  <c r="J475" i="1" s="1"/>
  <c r="I476" i="1"/>
  <c r="J476" i="1" s="1"/>
  <c r="I477" i="1"/>
  <c r="J477" i="1" s="1"/>
  <c r="I478" i="1"/>
  <c r="J478" i="1" s="1"/>
  <c r="I479" i="1"/>
  <c r="J479" i="1" s="1"/>
  <c r="I480" i="1"/>
  <c r="J480" i="1" s="1"/>
  <c r="I481" i="1"/>
  <c r="J481" i="1" s="1"/>
  <c r="I482" i="1"/>
  <c r="J482" i="1" s="1"/>
  <c r="I483" i="1"/>
  <c r="J483" i="1" s="1"/>
  <c r="I484" i="1"/>
  <c r="J484" i="1" s="1"/>
  <c r="I485" i="1"/>
  <c r="J485" i="1" s="1"/>
  <c r="I486" i="1"/>
  <c r="J486" i="1" s="1"/>
  <c r="I487" i="1"/>
  <c r="J487" i="1" s="1"/>
  <c r="I488" i="1"/>
  <c r="J488" i="1" s="1"/>
  <c r="I489" i="1"/>
  <c r="J489" i="1" s="1"/>
  <c r="I490" i="1"/>
  <c r="J490" i="1" s="1"/>
  <c r="I491" i="1"/>
  <c r="J491" i="1" s="1"/>
  <c r="I492" i="1"/>
  <c r="J492" i="1" s="1"/>
  <c r="I493" i="1"/>
  <c r="J493" i="1" s="1"/>
  <c r="I494" i="1"/>
  <c r="J494" i="1" s="1"/>
  <c r="I495" i="1"/>
  <c r="J495" i="1" s="1"/>
  <c r="I496" i="1"/>
  <c r="J496" i="1" s="1"/>
  <c r="I497" i="1"/>
  <c r="J497" i="1" s="1"/>
  <c r="I498" i="1"/>
  <c r="J498" i="1" s="1"/>
  <c r="I499" i="1"/>
  <c r="J499" i="1" s="1"/>
  <c r="I500" i="1"/>
  <c r="J500" i="1" s="1"/>
  <c r="I501" i="1"/>
  <c r="J501" i="1" s="1"/>
  <c r="I502" i="1"/>
  <c r="J502" i="1" s="1"/>
  <c r="I503" i="1"/>
  <c r="J503" i="1" s="1"/>
  <c r="I504" i="1"/>
  <c r="J504" i="1" s="1"/>
  <c r="I505" i="1"/>
  <c r="J505" i="1" s="1"/>
  <c r="I506" i="1"/>
  <c r="J506" i="1" s="1"/>
  <c r="I507" i="1"/>
  <c r="J507" i="1" s="1"/>
  <c r="I508" i="1"/>
  <c r="J508" i="1" s="1"/>
  <c r="I509" i="1"/>
  <c r="J509" i="1" s="1"/>
  <c r="I510" i="1"/>
  <c r="J510" i="1" s="1"/>
  <c r="I511" i="1"/>
  <c r="J511" i="1" s="1"/>
  <c r="I512" i="1"/>
  <c r="J512" i="1" s="1"/>
  <c r="I513" i="1"/>
  <c r="J513" i="1" s="1"/>
  <c r="I514" i="1"/>
  <c r="J514" i="1" s="1"/>
  <c r="I515" i="1"/>
  <c r="J515" i="1" s="1"/>
  <c r="I516" i="1"/>
  <c r="J516" i="1" s="1"/>
  <c r="I517" i="1"/>
  <c r="J517" i="1" s="1"/>
  <c r="I518" i="1"/>
  <c r="J518" i="1" s="1"/>
  <c r="I519" i="1"/>
  <c r="J519" i="1" s="1"/>
  <c r="I520" i="1"/>
  <c r="J520" i="1" s="1"/>
  <c r="I521" i="1"/>
  <c r="J521" i="1" s="1"/>
  <c r="I522" i="1"/>
  <c r="J522" i="1" s="1"/>
  <c r="I523" i="1"/>
  <c r="J523" i="1" s="1"/>
  <c r="I524" i="1"/>
  <c r="J524" i="1" s="1"/>
  <c r="I525" i="1"/>
  <c r="J525" i="1" s="1"/>
  <c r="I526" i="1"/>
  <c r="J526" i="1" s="1"/>
  <c r="I527" i="1"/>
  <c r="J527" i="1" s="1"/>
  <c r="I528" i="1"/>
  <c r="J528" i="1" s="1"/>
  <c r="I529" i="1"/>
  <c r="J529" i="1" s="1"/>
  <c r="I530" i="1"/>
  <c r="J530" i="1" s="1"/>
  <c r="I531" i="1"/>
  <c r="J531" i="1" s="1"/>
  <c r="I532" i="1"/>
  <c r="J532" i="1" s="1"/>
  <c r="I533" i="1"/>
  <c r="J533" i="1" s="1"/>
  <c r="I534" i="1"/>
  <c r="J534" i="1" s="1"/>
  <c r="I535" i="1"/>
  <c r="J535" i="1" s="1"/>
  <c r="I536" i="1"/>
  <c r="J536" i="1" s="1"/>
  <c r="I537" i="1"/>
  <c r="J537" i="1" s="1"/>
  <c r="I538" i="1"/>
  <c r="J538" i="1" s="1"/>
  <c r="I539" i="1"/>
  <c r="J539" i="1" s="1"/>
  <c r="I540" i="1"/>
  <c r="J540" i="1" s="1"/>
  <c r="I541" i="1"/>
  <c r="J541" i="1" s="1"/>
  <c r="I542" i="1"/>
  <c r="J542" i="1" s="1"/>
  <c r="I543" i="1"/>
  <c r="J543" i="1" s="1"/>
  <c r="I544" i="1"/>
  <c r="J544" i="1" s="1"/>
  <c r="I545" i="1"/>
  <c r="J545" i="1" s="1"/>
  <c r="I546" i="1"/>
  <c r="J546" i="1" s="1"/>
  <c r="I547" i="1"/>
  <c r="J547" i="1" s="1"/>
  <c r="I548" i="1"/>
  <c r="J548" i="1" s="1"/>
  <c r="I549" i="1"/>
  <c r="J549" i="1" s="1"/>
  <c r="I550" i="1"/>
  <c r="J550" i="1" s="1"/>
  <c r="I551" i="1"/>
  <c r="J551" i="1" s="1"/>
  <c r="I552" i="1"/>
  <c r="J552" i="1" s="1"/>
  <c r="I553" i="1"/>
  <c r="J553" i="1" s="1"/>
  <c r="I554" i="1"/>
  <c r="J554" i="1" s="1"/>
  <c r="I555" i="1"/>
  <c r="J555" i="1" s="1"/>
  <c r="I556" i="1"/>
  <c r="J556" i="1" s="1"/>
  <c r="I557" i="1"/>
  <c r="J557" i="1" s="1"/>
  <c r="I558" i="1"/>
  <c r="J558" i="1" s="1"/>
  <c r="I559" i="1"/>
  <c r="J559" i="1" s="1"/>
  <c r="I560" i="1"/>
  <c r="J560" i="1" s="1"/>
  <c r="I561" i="1"/>
  <c r="J561" i="1" s="1"/>
  <c r="I562" i="1"/>
  <c r="J562" i="1" s="1"/>
  <c r="I563" i="1"/>
  <c r="J563" i="1" s="1"/>
  <c r="I564" i="1"/>
  <c r="J564" i="1" s="1"/>
  <c r="I565" i="1"/>
  <c r="J565" i="1" s="1"/>
  <c r="I566" i="1"/>
  <c r="J566" i="1" s="1"/>
  <c r="I567" i="1"/>
  <c r="J567" i="1" s="1"/>
  <c r="I568" i="1"/>
  <c r="J568" i="1" s="1"/>
  <c r="I569" i="1"/>
  <c r="J569" i="1" s="1"/>
  <c r="I570" i="1"/>
  <c r="J570" i="1" s="1"/>
  <c r="I571" i="1"/>
  <c r="J571" i="1" s="1"/>
  <c r="I572" i="1"/>
  <c r="J572" i="1" s="1"/>
  <c r="I573" i="1"/>
  <c r="J573" i="1" s="1"/>
  <c r="I574" i="1"/>
  <c r="J574" i="1" s="1"/>
  <c r="I575" i="1"/>
  <c r="J575" i="1" s="1"/>
  <c r="I576" i="1"/>
  <c r="J576" i="1" s="1"/>
  <c r="I577" i="1"/>
  <c r="J577" i="1" s="1"/>
  <c r="I578" i="1"/>
  <c r="J578" i="1" s="1"/>
  <c r="I579" i="1"/>
  <c r="J579" i="1" s="1"/>
  <c r="I580" i="1"/>
  <c r="J580" i="1" s="1"/>
  <c r="I581" i="1"/>
  <c r="J581" i="1" s="1"/>
  <c r="I582" i="1"/>
  <c r="J582" i="1" s="1"/>
  <c r="I583" i="1"/>
  <c r="J583" i="1" s="1"/>
  <c r="I584" i="1"/>
  <c r="J584" i="1" s="1"/>
  <c r="I585" i="1"/>
  <c r="J585" i="1" s="1"/>
  <c r="I586" i="1"/>
  <c r="J586" i="1" s="1"/>
  <c r="I587" i="1"/>
  <c r="J587" i="1" s="1"/>
  <c r="I588" i="1"/>
  <c r="J588" i="1" s="1"/>
  <c r="I589" i="1"/>
  <c r="J589" i="1" s="1"/>
  <c r="I590" i="1"/>
  <c r="J590" i="1" s="1"/>
  <c r="I591" i="1"/>
  <c r="J591" i="1" s="1"/>
  <c r="I592" i="1"/>
  <c r="J592" i="1" s="1"/>
  <c r="I593" i="1"/>
  <c r="J593" i="1" s="1"/>
  <c r="I594" i="1"/>
  <c r="J594" i="1" s="1"/>
  <c r="I595" i="1"/>
  <c r="J595" i="1" s="1"/>
  <c r="I596" i="1"/>
  <c r="J596" i="1" s="1"/>
  <c r="I597" i="1"/>
  <c r="J597" i="1" s="1"/>
  <c r="I598" i="1"/>
  <c r="J598" i="1" s="1"/>
  <c r="I599" i="1"/>
  <c r="J599" i="1" s="1"/>
  <c r="I600" i="1"/>
  <c r="J600" i="1" s="1"/>
  <c r="I601" i="1"/>
  <c r="J601" i="1" s="1"/>
  <c r="I602" i="1"/>
  <c r="J602" i="1" s="1"/>
  <c r="I603" i="1"/>
  <c r="J603" i="1" s="1"/>
  <c r="I604" i="1"/>
  <c r="J604" i="1" s="1"/>
  <c r="I605" i="1"/>
  <c r="J605" i="1" s="1"/>
  <c r="I606" i="1"/>
  <c r="J606" i="1" s="1"/>
  <c r="I607" i="1"/>
  <c r="J607" i="1" s="1"/>
  <c r="I608" i="1"/>
  <c r="J608" i="1" s="1"/>
  <c r="I609" i="1"/>
  <c r="J609" i="1" s="1"/>
  <c r="I610" i="1"/>
  <c r="J610" i="1" s="1"/>
  <c r="I611" i="1"/>
  <c r="J611" i="1" s="1"/>
  <c r="I612" i="1"/>
  <c r="J612" i="1" s="1"/>
  <c r="I613" i="1"/>
  <c r="J613" i="1" s="1"/>
  <c r="I614" i="1"/>
  <c r="J614" i="1" s="1"/>
  <c r="I615" i="1"/>
  <c r="J615" i="1" s="1"/>
  <c r="I616" i="1"/>
  <c r="J616" i="1" s="1"/>
  <c r="I617" i="1"/>
  <c r="J617" i="1" s="1"/>
  <c r="I618" i="1"/>
  <c r="J618" i="1" s="1"/>
  <c r="I619" i="1"/>
  <c r="J619" i="1" s="1"/>
  <c r="I620" i="1"/>
  <c r="J620" i="1" s="1"/>
  <c r="I621" i="1"/>
  <c r="J621" i="1" s="1"/>
  <c r="I622" i="1"/>
  <c r="J622" i="1" s="1"/>
  <c r="I623" i="1"/>
  <c r="J623" i="1" s="1"/>
  <c r="I624" i="1"/>
  <c r="J624" i="1" s="1"/>
  <c r="I625" i="1"/>
  <c r="J625" i="1" s="1"/>
  <c r="I626" i="1"/>
  <c r="J626" i="1" s="1"/>
  <c r="I627" i="1"/>
  <c r="J627" i="1" s="1"/>
  <c r="I628" i="1"/>
  <c r="J628" i="1" s="1"/>
  <c r="I629" i="1"/>
  <c r="J629" i="1" s="1"/>
  <c r="I630" i="1"/>
  <c r="J630" i="1" s="1"/>
  <c r="I631" i="1"/>
  <c r="J631" i="1" s="1"/>
  <c r="I632" i="1"/>
  <c r="J632" i="1" s="1"/>
  <c r="I633" i="1"/>
  <c r="J633" i="1" s="1"/>
  <c r="I634" i="1"/>
  <c r="J634" i="1" s="1"/>
  <c r="I635" i="1"/>
  <c r="J635" i="1" s="1"/>
  <c r="I636" i="1"/>
  <c r="J636" i="1" s="1"/>
  <c r="I637" i="1"/>
  <c r="J637" i="1" s="1"/>
  <c r="I638" i="1"/>
  <c r="J638" i="1" s="1"/>
  <c r="I639" i="1"/>
  <c r="J639" i="1" s="1"/>
  <c r="I640" i="1"/>
  <c r="J640" i="1" s="1"/>
  <c r="I641" i="1"/>
  <c r="J641" i="1" s="1"/>
  <c r="I642" i="1"/>
  <c r="J642" i="1" s="1"/>
  <c r="I643" i="1"/>
  <c r="J643" i="1" s="1"/>
  <c r="I644" i="1"/>
  <c r="J644" i="1" s="1"/>
  <c r="I645" i="1"/>
  <c r="J645" i="1" s="1"/>
  <c r="I646" i="1"/>
  <c r="J646" i="1" s="1"/>
  <c r="I647" i="1"/>
  <c r="J647" i="1" s="1"/>
  <c r="I648" i="1"/>
  <c r="J648" i="1" s="1"/>
  <c r="I649" i="1"/>
  <c r="J649" i="1" s="1"/>
  <c r="I650" i="1"/>
  <c r="J650" i="1" s="1"/>
  <c r="I651" i="1"/>
  <c r="J651" i="1" s="1"/>
  <c r="I652" i="1"/>
  <c r="J652" i="1" s="1"/>
  <c r="I653" i="1"/>
  <c r="J653" i="1" s="1"/>
  <c r="I654" i="1"/>
  <c r="J654" i="1" s="1"/>
  <c r="I655" i="1"/>
  <c r="J655" i="1" s="1"/>
  <c r="I656" i="1"/>
  <c r="J656" i="1" s="1"/>
  <c r="I657" i="1"/>
  <c r="J657" i="1" s="1"/>
  <c r="I658" i="1"/>
  <c r="J658" i="1" s="1"/>
  <c r="I659" i="1"/>
  <c r="J659" i="1" s="1"/>
  <c r="I660" i="1"/>
  <c r="J660" i="1" s="1"/>
  <c r="I661" i="1"/>
  <c r="J661" i="1" s="1"/>
  <c r="I662" i="1"/>
  <c r="J662" i="1" s="1"/>
  <c r="I663" i="1"/>
  <c r="J663" i="1" s="1"/>
  <c r="I664" i="1"/>
  <c r="J664" i="1" s="1"/>
  <c r="I665" i="1"/>
  <c r="J665" i="1" s="1"/>
  <c r="I666" i="1"/>
  <c r="J666" i="1" s="1"/>
  <c r="I667" i="1"/>
  <c r="J667" i="1" s="1"/>
  <c r="I668" i="1"/>
  <c r="J668" i="1" s="1"/>
  <c r="I669" i="1"/>
  <c r="J669" i="1" s="1"/>
  <c r="I670" i="1"/>
  <c r="J670" i="1" s="1"/>
  <c r="I671" i="1"/>
  <c r="J671" i="1" s="1"/>
  <c r="I672" i="1"/>
  <c r="J672" i="1" s="1"/>
  <c r="I673" i="1"/>
  <c r="J673" i="1" s="1"/>
  <c r="I674" i="1"/>
  <c r="J674" i="1" s="1"/>
  <c r="I675" i="1"/>
  <c r="J675" i="1" s="1"/>
  <c r="I676" i="1"/>
  <c r="J676" i="1" s="1"/>
  <c r="I677" i="1"/>
  <c r="J677" i="1" s="1"/>
  <c r="I678" i="1"/>
  <c r="J678" i="1" s="1"/>
  <c r="I679" i="1"/>
  <c r="J679" i="1" s="1"/>
  <c r="I680" i="1"/>
  <c r="J680" i="1" s="1"/>
  <c r="I681" i="1"/>
  <c r="J681" i="1" s="1"/>
  <c r="I682" i="1"/>
  <c r="J682" i="1" s="1"/>
  <c r="I683" i="1"/>
  <c r="J683" i="1" s="1"/>
  <c r="I684" i="1"/>
  <c r="J684" i="1" s="1"/>
  <c r="I685" i="1"/>
  <c r="J685" i="1" s="1"/>
  <c r="I686" i="1"/>
  <c r="J686" i="1" s="1"/>
  <c r="I687" i="1"/>
  <c r="J687" i="1" s="1"/>
  <c r="I688" i="1"/>
  <c r="J688" i="1" s="1"/>
  <c r="I689" i="1"/>
  <c r="J689" i="1" s="1"/>
  <c r="I690" i="1"/>
  <c r="J690" i="1" s="1"/>
  <c r="I691" i="1"/>
  <c r="J691" i="1" s="1"/>
  <c r="I692" i="1"/>
  <c r="J692" i="1" s="1"/>
  <c r="I693" i="1"/>
  <c r="J693" i="1" s="1"/>
  <c r="I694" i="1"/>
  <c r="J694" i="1" s="1"/>
  <c r="I695" i="1"/>
  <c r="J695" i="1" s="1"/>
  <c r="I696" i="1"/>
  <c r="J696" i="1" s="1"/>
  <c r="I697" i="1"/>
  <c r="J697" i="1" s="1"/>
  <c r="I698" i="1"/>
  <c r="J698" i="1" s="1"/>
  <c r="I699" i="1"/>
  <c r="J699" i="1" s="1"/>
  <c r="I700" i="1"/>
  <c r="J700" i="1" s="1"/>
  <c r="I701" i="1"/>
  <c r="J701" i="1" s="1"/>
  <c r="I702" i="1"/>
  <c r="J702" i="1" s="1"/>
  <c r="I703" i="1"/>
  <c r="J703" i="1" s="1"/>
  <c r="I704" i="1"/>
  <c r="J704" i="1" s="1"/>
  <c r="I705" i="1"/>
  <c r="J705" i="1" s="1"/>
  <c r="I706" i="1"/>
  <c r="J706" i="1" s="1"/>
  <c r="I707" i="1"/>
  <c r="J707" i="1" s="1"/>
  <c r="I708" i="1"/>
  <c r="J708" i="1" s="1"/>
  <c r="I709" i="1"/>
  <c r="J709" i="1" s="1"/>
  <c r="I710" i="1"/>
  <c r="J710" i="1" s="1"/>
  <c r="I711" i="1"/>
  <c r="J711" i="1" s="1"/>
  <c r="I712" i="1"/>
  <c r="J712" i="1" s="1"/>
  <c r="I713" i="1"/>
  <c r="J713" i="1" s="1"/>
  <c r="I714" i="1"/>
  <c r="J714" i="1" s="1"/>
  <c r="I715" i="1"/>
  <c r="J715" i="1" s="1"/>
  <c r="I716" i="1"/>
  <c r="J716" i="1" s="1"/>
  <c r="I717" i="1"/>
  <c r="J717" i="1" s="1"/>
  <c r="I718" i="1"/>
  <c r="J718" i="1" s="1"/>
  <c r="I719" i="1"/>
  <c r="J719" i="1" s="1"/>
  <c r="I720" i="1"/>
  <c r="J720" i="1" s="1"/>
  <c r="I721" i="1"/>
  <c r="I722" i="1"/>
  <c r="J722" i="1" s="1"/>
  <c r="I723" i="1"/>
  <c r="J723" i="1" s="1"/>
  <c r="I724" i="1"/>
  <c r="J724" i="1" s="1"/>
  <c r="I725" i="1"/>
  <c r="J725" i="1" s="1"/>
  <c r="I726" i="1"/>
  <c r="J726" i="1" s="1"/>
  <c r="I727" i="1"/>
  <c r="J727" i="1" s="1"/>
  <c r="I728" i="1"/>
  <c r="J728" i="1" s="1"/>
  <c r="I729" i="1"/>
  <c r="J729" i="1" s="1"/>
  <c r="I730" i="1"/>
  <c r="J730" i="1" s="1"/>
  <c r="I731" i="1"/>
  <c r="J731" i="1" s="1"/>
  <c r="I732" i="1"/>
  <c r="J732" i="1" s="1"/>
  <c r="I733" i="1"/>
  <c r="J733" i="1" s="1"/>
  <c r="I734" i="1"/>
  <c r="J734" i="1" s="1"/>
  <c r="I735" i="1"/>
  <c r="J735" i="1" s="1"/>
  <c r="I736" i="1"/>
  <c r="J736" i="1" s="1"/>
  <c r="I737" i="1"/>
  <c r="J737" i="1" s="1"/>
  <c r="I738" i="1"/>
  <c r="J738" i="1" s="1"/>
  <c r="I739" i="1"/>
  <c r="J739" i="1" s="1"/>
  <c r="I740" i="1"/>
  <c r="J740" i="1" s="1"/>
  <c r="I741" i="1"/>
  <c r="J741" i="1" s="1"/>
  <c r="I742" i="1"/>
  <c r="J742" i="1" s="1"/>
  <c r="I743" i="1"/>
  <c r="J743" i="1" s="1"/>
  <c r="I744" i="1"/>
  <c r="J744" i="1" s="1"/>
  <c r="I745" i="1"/>
  <c r="J745" i="1" s="1"/>
  <c r="I2" i="1"/>
  <c r="J2" i="1" s="1"/>
  <c r="O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2" i="1"/>
  <c r="K2" i="1" l="1"/>
  <c r="N6" i="1" s="1"/>
</calcChain>
</file>

<file path=xl/sharedStrings.xml><?xml version="1.0" encoding="utf-8"?>
<sst xmlns="http://schemas.openxmlformats.org/spreadsheetml/2006/main" count="14" uniqueCount="14">
  <si>
    <t>Power Household</t>
  </si>
  <si>
    <t>Power Windturbine</t>
  </si>
  <si>
    <t>Power Solarpanel</t>
  </si>
  <si>
    <t>Total households</t>
  </si>
  <si>
    <t>Total Solapanels</t>
  </si>
  <si>
    <t>Balance</t>
  </si>
  <si>
    <t>Total power</t>
  </si>
  <si>
    <t>Dag</t>
  </si>
  <si>
    <t>Absolute value</t>
  </si>
  <si>
    <t>Time overcapacity</t>
  </si>
  <si>
    <t>Time shortage</t>
  </si>
  <si>
    <t>Exchange EM</t>
  </si>
  <si>
    <t>EV power</t>
  </si>
  <si>
    <t>Exchange without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</si>
</sst>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color theme="1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July</a:t>
            </a:r>
            <a:r>
              <a:rPr lang="en-US" baseline="0"/>
              <a:t> 100% EV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Blad1!$I$1</c:f>
              <c:strCache>
                <c:ptCount val="1"/>
                <c:pt idx="0">
                  <c:v>Total power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Blad1!$H$2:$H$746</c:f>
              <c:numCache>
                <c:formatCode>General</c:formatCode>
                <c:ptCount val="745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0.17</c:v>
                </c:pt>
                <c:pt idx="5">
                  <c:v>0.21</c:v>
                </c:pt>
                <c:pt idx="6">
                  <c:v>0.25</c:v>
                </c:pt>
                <c:pt idx="7">
                  <c:v>0.28999999999999998</c:v>
                </c:pt>
                <c:pt idx="8">
                  <c:v>0.33</c:v>
                </c:pt>
                <c:pt idx="9">
                  <c:v>0.37</c:v>
                </c:pt>
                <c:pt idx="10">
                  <c:v>0.42</c:v>
                </c:pt>
                <c:pt idx="11">
                  <c:v>0.46</c:v>
                </c:pt>
                <c:pt idx="12">
                  <c:v>0.5</c:v>
                </c:pt>
                <c:pt idx="13">
                  <c:v>0.54</c:v>
                </c:pt>
                <c:pt idx="14">
                  <c:v>0.57999999999999996</c:v>
                </c:pt>
                <c:pt idx="15">
                  <c:v>0.62</c:v>
                </c:pt>
                <c:pt idx="16">
                  <c:v>0.67</c:v>
                </c:pt>
                <c:pt idx="17">
                  <c:v>0.71</c:v>
                </c:pt>
                <c:pt idx="18">
                  <c:v>0.75</c:v>
                </c:pt>
                <c:pt idx="19">
                  <c:v>0.79</c:v>
                </c:pt>
                <c:pt idx="20">
                  <c:v>0.83</c:v>
                </c:pt>
                <c:pt idx="21">
                  <c:v>0.87</c:v>
                </c:pt>
                <c:pt idx="22">
                  <c:v>0.92</c:v>
                </c:pt>
                <c:pt idx="23">
                  <c:v>0.96</c:v>
                </c:pt>
                <c:pt idx="24">
                  <c:v>1</c:v>
                </c:pt>
                <c:pt idx="25">
                  <c:v>1.04</c:v>
                </c:pt>
                <c:pt idx="26">
                  <c:v>1.08</c:v>
                </c:pt>
                <c:pt idx="27">
                  <c:v>1.1200000000000001</c:v>
                </c:pt>
                <c:pt idx="28">
                  <c:v>1.17</c:v>
                </c:pt>
                <c:pt idx="29">
                  <c:v>1.21</c:v>
                </c:pt>
                <c:pt idx="30">
                  <c:v>1.25</c:v>
                </c:pt>
                <c:pt idx="31">
                  <c:v>1.29</c:v>
                </c:pt>
                <c:pt idx="32">
                  <c:v>1.33</c:v>
                </c:pt>
                <c:pt idx="33">
                  <c:v>1.37</c:v>
                </c:pt>
                <c:pt idx="34">
                  <c:v>1.42</c:v>
                </c:pt>
                <c:pt idx="35">
                  <c:v>1.46</c:v>
                </c:pt>
                <c:pt idx="36">
                  <c:v>1.5</c:v>
                </c:pt>
                <c:pt idx="37">
                  <c:v>1.54</c:v>
                </c:pt>
                <c:pt idx="38">
                  <c:v>1.58</c:v>
                </c:pt>
                <c:pt idx="39">
                  <c:v>1.62</c:v>
                </c:pt>
                <c:pt idx="40">
                  <c:v>1.67</c:v>
                </c:pt>
                <c:pt idx="41">
                  <c:v>1.71</c:v>
                </c:pt>
                <c:pt idx="42">
                  <c:v>1.75</c:v>
                </c:pt>
                <c:pt idx="43">
                  <c:v>1.79</c:v>
                </c:pt>
                <c:pt idx="44">
                  <c:v>1.83</c:v>
                </c:pt>
                <c:pt idx="45">
                  <c:v>1.87</c:v>
                </c:pt>
                <c:pt idx="46">
                  <c:v>1.92</c:v>
                </c:pt>
                <c:pt idx="47">
                  <c:v>1.96</c:v>
                </c:pt>
                <c:pt idx="48">
                  <c:v>2</c:v>
                </c:pt>
                <c:pt idx="49">
                  <c:v>2.04</c:v>
                </c:pt>
                <c:pt idx="50">
                  <c:v>2.08</c:v>
                </c:pt>
                <c:pt idx="51">
                  <c:v>2.12</c:v>
                </c:pt>
                <c:pt idx="52">
                  <c:v>2.17</c:v>
                </c:pt>
                <c:pt idx="53">
                  <c:v>2.21</c:v>
                </c:pt>
                <c:pt idx="54">
                  <c:v>2.25</c:v>
                </c:pt>
                <c:pt idx="55">
                  <c:v>2.29</c:v>
                </c:pt>
                <c:pt idx="56">
                  <c:v>2.33</c:v>
                </c:pt>
                <c:pt idx="57">
                  <c:v>2.37</c:v>
                </c:pt>
                <c:pt idx="58">
                  <c:v>2.42</c:v>
                </c:pt>
                <c:pt idx="59">
                  <c:v>2.46</c:v>
                </c:pt>
                <c:pt idx="60">
                  <c:v>2.5</c:v>
                </c:pt>
                <c:pt idx="61">
                  <c:v>2.54</c:v>
                </c:pt>
                <c:pt idx="62">
                  <c:v>2.58</c:v>
                </c:pt>
                <c:pt idx="63">
                  <c:v>2.62</c:v>
                </c:pt>
                <c:pt idx="64">
                  <c:v>2.67</c:v>
                </c:pt>
                <c:pt idx="65">
                  <c:v>2.71</c:v>
                </c:pt>
                <c:pt idx="66">
                  <c:v>2.75</c:v>
                </c:pt>
                <c:pt idx="67">
                  <c:v>2.79</c:v>
                </c:pt>
                <c:pt idx="68">
                  <c:v>2.83</c:v>
                </c:pt>
                <c:pt idx="69">
                  <c:v>2.87</c:v>
                </c:pt>
                <c:pt idx="70">
                  <c:v>2.92</c:v>
                </c:pt>
                <c:pt idx="71">
                  <c:v>2.96</c:v>
                </c:pt>
                <c:pt idx="72">
                  <c:v>3</c:v>
                </c:pt>
                <c:pt idx="73">
                  <c:v>3.04</c:v>
                </c:pt>
                <c:pt idx="74">
                  <c:v>3.08</c:v>
                </c:pt>
                <c:pt idx="75">
                  <c:v>3.12</c:v>
                </c:pt>
                <c:pt idx="76">
                  <c:v>3.17</c:v>
                </c:pt>
                <c:pt idx="77">
                  <c:v>3.21</c:v>
                </c:pt>
                <c:pt idx="78">
                  <c:v>3.25</c:v>
                </c:pt>
                <c:pt idx="79">
                  <c:v>3.29</c:v>
                </c:pt>
                <c:pt idx="80">
                  <c:v>3.33</c:v>
                </c:pt>
                <c:pt idx="81">
                  <c:v>3.37</c:v>
                </c:pt>
                <c:pt idx="82">
                  <c:v>3.42</c:v>
                </c:pt>
                <c:pt idx="83">
                  <c:v>3.46</c:v>
                </c:pt>
                <c:pt idx="84">
                  <c:v>3.5</c:v>
                </c:pt>
                <c:pt idx="85">
                  <c:v>3.54</c:v>
                </c:pt>
                <c:pt idx="86">
                  <c:v>3.58</c:v>
                </c:pt>
                <c:pt idx="87">
                  <c:v>3.62</c:v>
                </c:pt>
                <c:pt idx="88">
                  <c:v>3.67</c:v>
                </c:pt>
                <c:pt idx="89">
                  <c:v>3.71</c:v>
                </c:pt>
                <c:pt idx="90">
                  <c:v>3.75</c:v>
                </c:pt>
                <c:pt idx="91">
                  <c:v>3.79</c:v>
                </c:pt>
                <c:pt idx="92">
                  <c:v>3.83</c:v>
                </c:pt>
                <c:pt idx="93">
                  <c:v>3.87</c:v>
                </c:pt>
                <c:pt idx="94">
                  <c:v>3.92</c:v>
                </c:pt>
                <c:pt idx="95">
                  <c:v>3.96</c:v>
                </c:pt>
                <c:pt idx="96">
                  <c:v>4</c:v>
                </c:pt>
                <c:pt idx="97">
                  <c:v>4.04</c:v>
                </c:pt>
                <c:pt idx="98">
                  <c:v>4.08</c:v>
                </c:pt>
                <c:pt idx="99">
                  <c:v>4.12</c:v>
                </c:pt>
                <c:pt idx="100">
                  <c:v>4.17</c:v>
                </c:pt>
                <c:pt idx="101">
                  <c:v>4.21</c:v>
                </c:pt>
                <c:pt idx="102">
                  <c:v>4.25</c:v>
                </c:pt>
                <c:pt idx="103">
                  <c:v>4.29</c:v>
                </c:pt>
                <c:pt idx="104">
                  <c:v>4.33</c:v>
                </c:pt>
                <c:pt idx="105">
                  <c:v>4.37</c:v>
                </c:pt>
                <c:pt idx="106">
                  <c:v>4.42</c:v>
                </c:pt>
                <c:pt idx="107">
                  <c:v>4.46</c:v>
                </c:pt>
                <c:pt idx="108">
                  <c:v>4.5</c:v>
                </c:pt>
                <c:pt idx="109">
                  <c:v>4.54</c:v>
                </c:pt>
                <c:pt idx="110">
                  <c:v>4.58</c:v>
                </c:pt>
                <c:pt idx="111">
                  <c:v>4.62</c:v>
                </c:pt>
                <c:pt idx="112">
                  <c:v>4.67</c:v>
                </c:pt>
                <c:pt idx="113">
                  <c:v>4.71</c:v>
                </c:pt>
                <c:pt idx="114">
                  <c:v>4.75</c:v>
                </c:pt>
                <c:pt idx="115">
                  <c:v>4.79</c:v>
                </c:pt>
                <c:pt idx="116">
                  <c:v>4.83</c:v>
                </c:pt>
                <c:pt idx="117">
                  <c:v>4.87</c:v>
                </c:pt>
                <c:pt idx="118">
                  <c:v>4.92</c:v>
                </c:pt>
                <c:pt idx="119">
                  <c:v>4.96</c:v>
                </c:pt>
                <c:pt idx="120">
                  <c:v>5</c:v>
                </c:pt>
                <c:pt idx="121">
                  <c:v>5.04</c:v>
                </c:pt>
                <c:pt idx="122">
                  <c:v>5.08</c:v>
                </c:pt>
                <c:pt idx="123">
                  <c:v>5.12</c:v>
                </c:pt>
                <c:pt idx="124">
                  <c:v>5.17</c:v>
                </c:pt>
                <c:pt idx="125">
                  <c:v>5.21</c:v>
                </c:pt>
                <c:pt idx="126">
                  <c:v>5.25</c:v>
                </c:pt>
                <c:pt idx="127">
                  <c:v>5.29</c:v>
                </c:pt>
                <c:pt idx="128">
                  <c:v>5.33</c:v>
                </c:pt>
                <c:pt idx="129">
                  <c:v>5.37</c:v>
                </c:pt>
                <c:pt idx="130">
                  <c:v>5.42</c:v>
                </c:pt>
                <c:pt idx="131">
                  <c:v>5.46</c:v>
                </c:pt>
                <c:pt idx="132">
                  <c:v>5.5</c:v>
                </c:pt>
                <c:pt idx="133">
                  <c:v>5.54</c:v>
                </c:pt>
                <c:pt idx="134">
                  <c:v>5.58</c:v>
                </c:pt>
                <c:pt idx="135">
                  <c:v>5.62</c:v>
                </c:pt>
                <c:pt idx="136">
                  <c:v>5.67</c:v>
                </c:pt>
                <c:pt idx="137">
                  <c:v>5.71</c:v>
                </c:pt>
                <c:pt idx="138">
                  <c:v>5.75</c:v>
                </c:pt>
                <c:pt idx="139">
                  <c:v>5.79</c:v>
                </c:pt>
                <c:pt idx="140">
                  <c:v>5.83</c:v>
                </c:pt>
                <c:pt idx="141">
                  <c:v>5.87</c:v>
                </c:pt>
                <c:pt idx="142">
                  <c:v>5.92</c:v>
                </c:pt>
                <c:pt idx="143">
                  <c:v>5.96</c:v>
                </c:pt>
                <c:pt idx="144">
                  <c:v>6</c:v>
                </c:pt>
                <c:pt idx="145">
                  <c:v>6.04</c:v>
                </c:pt>
                <c:pt idx="146">
                  <c:v>6.08</c:v>
                </c:pt>
                <c:pt idx="147">
                  <c:v>6.12</c:v>
                </c:pt>
                <c:pt idx="148">
                  <c:v>6.17</c:v>
                </c:pt>
                <c:pt idx="149">
                  <c:v>6.21</c:v>
                </c:pt>
                <c:pt idx="150">
                  <c:v>6.25</c:v>
                </c:pt>
                <c:pt idx="151">
                  <c:v>6.29</c:v>
                </c:pt>
                <c:pt idx="152">
                  <c:v>6.33</c:v>
                </c:pt>
                <c:pt idx="153">
                  <c:v>6.37</c:v>
                </c:pt>
                <c:pt idx="154">
                  <c:v>6.42</c:v>
                </c:pt>
                <c:pt idx="155">
                  <c:v>6.46</c:v>
                </c:pt>
                <c:pt idx="156">
                  <c:v>6.5</c:v>
                </c:pt>
                <c:pt idx="157">
                  <c:v>6.54</c:v>
                </c:pt>
                <c:pt idx="158">
                  <c:v>6.58</c:v>
                </c:pt>
                <c:pt idx="159">
                  <c:v>6.62</c:v>
                </c:pt>
                <c:pt idx="160">
                  <c:v>6.67</c:v>
                </c:pt>
                <c:pt idx="161">
                  <c:v>6.71</c:v>
                </c:pt>
                <c:pt idx="162">
                  <c:v>6.75</c:v>
                </c:pt>
                <c:pt idx="163">
                  <c:v>6.79</c:v>
                </c:pt>
                <c:pt idx="164">
                  <c:v>6.83</c:v>
                </c:pt>
                <c:pt idx="165">
                  <c:v>6.87</c:v>
                </c:pt>
                <c:pt idx="166">
                  <c:v>6.92</c:v>
                </c:pt>
                <c:pt idx="167">
                  <c:v>6.96</c:v>
                </c:pt>
                <c:pt idx="168">
                  <c:v>7</c:v>
                </c:pt>
                <c:pt idx="169">
                  <c:v>7.04</c:v>
                </c:pt>
                <c:pt idx="170">
                  <c:v>7.08</c:v>
                </c:pt>
                <c:pt idx="171">
                  <c:v>7.12</c:v>
                </c:pt>
                <c:pt idx="172">
                  <c:v>7.17</c:v>
                </c:pt>
                <c:pt idx="173">
                  <c:v>7.21</c:v>
                </c:pt>
                <c:pt idx="174">
                  <c:v>7.25</c:v>
                </c:pt>
                <c:pt idx="175">
                  <c:v>7.29</c:v>
                </c:pt>
                <c:pt idx="176">
                  <c:v>7.33</c:v>
                </c:pt>
                <c:pt idx="177">
                  <c:v>7.37</c:v>
                </c:pt>
                <c:pt idx="178">
                  <c:v>7.42</c:v>
                </c:pt>
                <c:pt idx="179">
                  <c:v>7.46</c:v>
                </c:pt>
                <c:pt idx="180">
                  <c:v>7.5</c:v>
                </c:pt>
                <c:pt idx="181">
                  <c:v>7.54</c:v>
                </c:pt>
                <c:pt idx="182">
                  <c:v>7.58</c:v>
                </c:pt>
                <c:pt idx="183">
                  <c:v>7.62</c:v>
                </c:pt>
                <c:pt idx="184">
                  <c:v>7.67</c:v>
                </c:pt>
                <c:pt idx="185">
                  <c:v>7.71</c:v>
                </c:pt>
                <c:pt idx="186">
                  <c:v>7.75</c:v>
                </c:pt>
                <c:pt idx="187">
                  <c:v>7.79</c:v>
                </c:pt>
                <c:pt idx="188">
                  <c:v>7.83</c:v>
                </c:pt>
                <c:pt idx="189">
                  <c:v>7.87</c:v>
                </c:pt>
                <c:pt idx="190">
                  <c:v>7.92</c:v>
                </c:pt>
                <c:pt idx="191">
                  <c:v>7.96</c:v>
                </c:pt>
                <c:pt idx="192">
                  <c:v>8</c:v>
                </c:pt>
                <c:pt idx="193">
                  <c:v>8.0399999999999991</c:v>
                </c:pt>
                <c:pt idx="194">
                  <c:v>8.08</c:v>
                </c:pt>
                <c:pt idx="195">
                  <c:v>8.1199999999999992</c:v>
                </c:pt>
                <c:pt idx="196">
                  <c:v>8.17</c:v>
                </c:pt>
                <c:pt idx="197">
                  <c:v>8.2100000000000009</c:v>
                </c:pt>
                <c:pt idx="198">
                  <c:v>8.25</c:v>
                </c:pt>
                <c:pt idx="199">
                  <c:v>8.2899999999999991</c:v>
                </c:pt>
                <c:pt idx="200">
                  <c:v>8.33</c:v>
                </c:pt>
                <c:pt idx="201">
                  <c:v>8.3699999999999992</c:v>
                </c:pt>
                <c:pt idx="202">
                  <c:v>8.42</c:v>
                </c:pt>
                <c:pt idx="203">
                  <c:v>8.4600000000000009</c:v>
                </c:pt>
                <c:pt idx="204">
                  <c:v>8.5</c:v>
                </c:pt>
                <c:pt idx="205">
                  <c:v>8.5399999999999991</c:v>
                </c:pt>
                <c:pt idx="206">
                  <c:v>8.58</c:v>
                </c:pt>
                <c:pt idx="207">
                  <c:v>8.6199999999999992</c:v>
                </c:pt>
                <c:pt idx="208">
                  <c:v>8.67</c:v>
                </c:pt>
                <c:pt idx="209">
                  <c:v>8.7100000000000009</c:v>
                </c:pt>
                <c:pt idx="210">
                  <c:v>8.75</c:v>
                </c:pt>
                <c:pt idx="211">
                  <c:v>8.7899999999999991</c:v>
                </c:pt>
                <c:pt idx="212">
                  <c:v>8.83</c:v>
                </c:pt>
                <c:pt idx="213">
                  <c:v>8.8699999999999992</c:v>
                </c:pt>
                <c:pt idx="214">
                  <c:v>8.92</c:v>
                </c:pt>
                <c:pt idx="215">
                  <c:v>8.9600000000000009</c:v>
                </c:pt>
                <c:pt idx="216">
                  <c:v>9</c:v>
                </c:pt>
                <c:pt idx="217">
                  <c:v>9.0399999999999991</c:v>
                </c:pt>
                <c:pt idx="218">
                  <c:v>9.08</c:v>
                </c:pt>
                <c:pt idx="219">
                  <c:v>9.1199999999999992</c:v>
                </c:pt>
                <c:pt idx="220">
                  <c:v>9.17</c:v>
                </c:pt>
                <c:pt idx="221">
                  <c:v>9.2100000000000009</c:v>
                </c:pt>
                <c:pt idx="222">
                  <c:v>9.25</c:v>
                </c:pt>
                <c:pt idx="223">
                  <c:v>9.2899999999999991</c:v>
                </c:pt>
                <c:pt idx="224">
                  <c:v>9.33</c:v>
                </c:pt>
                <c:pt idx="225">
                  <c:v>9.3699999999999992</c:v>
                </c:pt>
                <c:pt idx="226">
                  <c:v>9.42</c:v>
                </c:pt>
                <c:pt idx="227">
                  <c:v>9.4600000000000009</c:v>
                </c:pt>
                <c:pt idx="228">
                  <c:v>9.5</c:v>
                </c:pt>
                <c:pt idx="229">
                  <c:v>9.5399999999999991</c:v>
                </c:pt>
                <c:pt idx="230">
                  <c:v>9.58</c:v>
                </c:pt>
                <c:pt idx="231">
                  <c:v>9.6199999999999992</c:v>
                </c:pt>
                <c:pt idx="232">
                  <c:v>9.67</c:v>
                </c:pt>
                <c:pt idx="233">
                  <c:v>9.7100000000000009</c:v>
                </c:pt>
                <c:pt idx="234">
                  <c:v>9.75</c:v>
                </c:pt>
                <c:pt idx="235">
                  <c:v>9.7899999999999991</c:v>
                </c:pt>
                <c:pt idx="236">
                  <c:v>9.83</c:v>
                </c:pt>
                <c:pt idx="237">
                  <c:v>9.8699999999999992</c:v>
                </c:pt>
                <c:pt idx="238">
                  <c:v>9.92</c:v>
                </c:pt>
                <c:pt idx="239">
                  <c:v>9.9600000000000009</c:v>
                </c:pt>
                <c:pt idx="240">
                  <c:v>10</c:v>
                </c:pt>
                <c:pt idx="241">
                  <c:v>10.039999999999999</c:v>
                </c:pt>
                <c:pt idx="242">
                  <c:v>10.08</c:v>
                </c:pt>
                <c:pt idx="243">
                  <c:v>10.119999999999999</c:v>
                </c:pt>
                <c:pt idx="244">
                  <c:v>10.17</c:v>
                </c:pt>
                <c:pt idx="245">
                  <c:v>10.210000000000001</c:v>
                </c:pt>
                <c:pt idx="246">
                  <c:v>10.25</c:v>
                </c:pt>
                <c:pt idx="247">
                  <c:v>10.29</c:v>
                </c:pt>
                <c:pt idx="248">
                  <c:v>10.33</c:v>
                </c:pt>
                <c:pt idx="249">
                  <c:v>10.37</c:v>
                </c:pt>
                <c:pt idx="250">
                  <c:v>10.42</c:v>
                </c:pt>
                <c:pt idx="251">
                  <c:v>10.46</c:v>
                </c:pt>
                <c:pt idx="252">
                  <c:v>10.5</c:v>
                </c:pt>
                <c:pt idx="253">
                  <c:v>10.54</c:v>
                </c:pt>
                <c:pt idx="254">
                  <c:v>10.58</c:v>
                </c:pt>
                <c:pt idx="255">
                  <c:v>10.62</c:v>
                </c:pt>
                <c:pt idx="256">
                  <c:v>10.67</c:v>
                </c:pt>
                <c:pt idx="257">
                  <c:v>10.71</c:v>
                </c:pt>
                <c:pt idx="258">
                  <c:v>10.75</c:v>
                </c:pt>
                <c:pt idx="259">
                  <c:v>10.79</c:v>
                </c:pt>
                <c:pt idx="260">
                  <c:v>10.83</c:v>
                </c:pt>
                <c:pt idx="261">
                  <c:v>10.87</c:v>
                </c:pt>
                <c:pt idx="262">
                  <c:v>10.92</c:v>
                </c:pt>
                <c:pt idx="263">
                  <c:v>10.96</c:v>
                </c:pt>
                <c:pt idx="264">
                  <c:v>11</c:v>
                </c:pt>
                <c:pt idx="265">
                  <c:v>11.04</c:v>
                </c:pt>
                <c:pt idx="266">
                  <c:v>11.08</c:v>
                </c:pt>
                <c:pt idx="267">
                  <c:v>11.12</c:v>
                </c:pt>
                <c:pt idx="268">
                  <c:v>11.17</c:v>
                </c:pt>
                <c:pt idx="269">
                  <c:v>11.21</c:v>
                </c:pt>
                <c:pt idx="270">
                  <c:v>11.25</c:v>
                </c:pt>
                <c:pt idx="271">
                  <c:v>11.29</c:v>
                </c:pt>
                <c:pt idx="272">
                  <c:v>11.33</c:v>
                </c:pt>
                <c:pt idx="273">
                  <c:v>11.37</c:v>
                </c:pt>
                <c:pt idx="274">
                  <c:v>11.42</c:v>
                </c:pt>
                <c:pt idx="275">
                  <c:v>11.46</c:v>
                </c:pt>
                <c:pt idx="276">
                  <c:v>11.5</c:v>
                </c:pt>
                <c:pt idx="277">
                  <c:v>11.54</c:v>
                </c:pt>
                <c:pt idx="278">
                  <c:v>11.58</c:v>
                </c:pt>
                <c:pt idx="279">
                  <c:v>11.62</c:v>
                </c:pt>
                <c:pt idx="280">
                  <c:v>11.67</c:v>
                </c:pt>
                <c:pt idx="281">
                  <c:v>11.71</c:v>
                </c:pt>
                <c:pt idx="282">
                  <c:v>11.75</c:v>
                </c:pt>
                <c:pt idx="283">
                  <c:v>11.79</c:v>
                </c:pt>
                <c:pt idx="284">
                  <c:v>11.83</c:v>
                </c:pt>
                <c:pt idx="285">
                  <c:v>11.87</c:v>
                </c:pt>
                <c:pt idx="286">
                  <c:v>11.92</c:v>
                </c:pt>
                <c:pt idx="287">
                  <c:v>11.96</c:v>
                </c:pt>
                <c:pt idx="288">
                  <c:v>12</c:v>
                </c:pt>
                <c:pt idx="289">
                  <c:v>12.04</c:v>
                </c:pt>
                <c:pt idx="290">
                  <c:v>12.08</c:v>
                </c:pt>
                <c:pt idx="291">
                  <c:v>12.12</c:v>
                </c:pt>
                <c:pt idx="292">
                  <c:v>12.17</c:v>
                </c:pt>
                <c:pt idx="293">
                  <c:v>12.21</c:v>
                </c:pt>
                <c:pt idx="294">
                  <c:v>12.25</c:v>
                </c:pt>
                <c:pt idx="295">
                  <c:v>12.29</c:v>
                </c:pt>
                <c:pt idx="296">
                  <c:v>12.33</c:v>
                </c:pt>
                <c:pt idx="297">
                  <c:v>12.37</c:v>
                </c:pt>
                <c:pt idx="298">
                  <c:v>12.42</c:v>
                </c:pt>
                <c:pt idx="299">
                  <c:v>12.46</c:v>
                </c:pt>
                <c:pt idx="300">
                  <c:v>12.5</c:v>
                </c:pt>
                <c:pt idx="301">
                  <c:v>12.54</c:v>
                </c:pt>
                <c:pt idx="302">
                  <c:v>12.58</c:v>
                </c:pt>
                <c:pt idx="303">
                  <c:v>12.62</c:v>
                </c:pt>
                <c:pt idx="304">
                  <c:v>12.67</c:v>
                </c:pt>
                <c:pt idx="305">
                  <c:v>12.71</c:v>
                </c:pt>
                <c:pt idx="306">
                  <c:v>12.75</c:v>
                </c:pt>
                <c:pt idx="307">
                  <c:v>12.79</c:v>
                </c:pt>
                <c:pt idx="308">
                  <c:v>12.83</c:v>
                </c:pt>
                <c:pt idx="309">
                  <c:v>12.87</c:v>
                </c:pt>
                <c:pt idx="310">
                  <c:v>12.92</c:v>
                </c:pt>
                <c:pt idx="311">
                  <c:v>12.96</c:v>
                </c:pt>
                <c:pt idx="312">
                  <c:v>13</c:v>
                </c:pt>
                <c:pt idx="313">
                  <c:v>13.04</c:v>
                </c:pt>
                <c:pt idx="314">
                  <c:v>13.08</c:v>
                </c:pt>
                <c:pt idx="315">
                  <c:v>13.12</c:v>
                </c:pt>
                <c:pt idx="316">
                  <c:v>13.17</c:v>
                </c:pt>
                <c:pt idx="317">
                  <c:v>13.21</c:v>
                </c:pt>
                <c:pt idx="318">
                  <c:v>13.25</c:v>
                </c:pt>
                <c:pt idx="319">
                  <c:v>13.29</c:v>
                </c:pt>
                <c:pt idx="320">
                  <c:v>13.33</c:v>
                </c:pt>
                <c:pt idx="321">
                  <c:v>13.37</c:v>
                </c:pt>
                <c:pt idx="322">
                  <c:v>13.42</c:v>
                </c:pt>
                <c:pt idx="323">
                  <c:v>13.46</c:v>
                </c:pt>
                <c:pt idx="324">
                  <c:v>13.5</c:v>
                </c:pt>
                <c:pt idx="325">
                  <c:v>13.54</c:v>
                </c:pt>
                <c:pt idx="326">
                  <c:v>13.58</c:v>
                </c:pt>
                <c:pt idx="327">
                  <c:v>13.62</c:v>
                </c:pt>
                <c:pt idx="328">
                  <c:v>13.67</c:v>
                </c:pt>
                <c:pt idx="329">
                  <c:v>13.71</c:v>
                </c:pt>
                <c:pt idx="330">
                  <c:v>13.75</c:v>
                </c:pt>
                <c:pt idx="331">
                  <c:v>13.79</c:v>
                </c:pt>
                <c:pt idx="332">
                  <c:v>13.83</c:v>
                </c:pt>
                <c:pt idx="333">
                  <c:v>13.87</c:v>
                </c:pt>
                <c:pt idx="334">
                  <c:v>13.92</c:v>
                </c:pt>
                <c:pt idx="335">
                  <c:v>13.96</c:v>
                </c:pt>
                <c:pt idx="336">
                  <c:v>14</c:v>
                </c:pt>
                <c:pt idx="337">
                  <c:v>14.04</c:v>
                </c:pt>
                <c:pt idx="338">
                  <c:v>14.08</c:v>
                </c:pt>
                <c:pt idx="339">
                  <c:v>14.12</c:v>
                </c:pt>
                <c:pt idx="340">
                  <c:v>14.17</c:v>
                </c:pt>
                <c:pt idx="341">
                  <c:v>14.21</c:v>
                </c:pt>
                <c:pt idx="342">
                  <c:v>14.25</c:v>
                </c:pt>
                <c:pt idx="343">
                  <c:v>14.29</c:v>
                </c:pt>
                <c:pt idx="344">
                  <c:v>14.33</c:v>
                </c:pt>
                <c:pt idx="345">
                  <c:v>14.37</c:v>
                </c:pt>
                <c:pt idx="346">
                  <c:v>14.42</c:v>
                </c:pt>
                <c:pt idx="347">
                  <c:v>14.46</c:v>
                </c:pt>
                <c:pt idx="348">
                  <c:v>14.5</c:v>
                </c:pt>
                <c:pt idx="349">
                  <c:v>14.54</c:v>
                </c:pt>
                <c:pt idx="350">
                  <c:v>14.58</c:v>
                </c:pt>
                <c:pt idx="351">
                  <c:v>14.62</c:v>
                </c:pt>
                <c:pt idx="352">
                  <c:v>14.67</c:v>
                </c:pt>
                <c:pt idx="353">
                  <c:v>14.71</c:v>
                </c:pt>
                <c:pt idx="354">
                  <c:v>14.75</c:v>
                </c:pt>
                <c:pt idx="355">
                  <c:v>14.79</c:v>
                </c:pt>
                <c:pt idx="356">
                  <c:v>14.83</c:v>
                </c:pt>
                <c:pt idx="357">
                  <c:v>14.87</c:v>
                </c:pt>
                <c:pt idx="358">
                  <c:v>14.92</c:v>
                </c:pt>
                <c:pt idx="359">
                  <c:v>14.96</c:v>
                </c:pt>
                <c:pt idx="360">
                  <c:v>15</c:v>
                </c:pt>
                <c:pt idx="361">
                  <c:v>15.04</c:v>
                </c:pt>
                <c:pt idx="362">
                  <c:v>15.08</c:v>
                </c:pt>
                <c:pt idx="363">
                  <c:v>15.12</c:v>
                </c:pt>
                <c:pt idx="364">
                  <c:v>15.17</c:v>
                </c:pt>
                <c:pt idx="365">
                  <c:v>15.21</c:v>
                </c:pt>
                <c:pt idx="366">
                  <c:v>15.25</c:v>
                </c:pt>
                <c:pt idx="367">
                  <c:v>15.29</c:v>
                </c:pt>
                <c:pt idx="368">
                  <c:v>15.33</c:v>
                </c:pt>
                <c:pt idx="369">
                  <c:v>15.37</c:v>
                </c:pt>
                <c:pt idx="370">
                  <c:v>15.42</c:v>
                </c:pt>
                <c:pt idx="371">
                  <c:v>15.46</c:v>
                </c:pt>
                <c:pt idx="372">
                  <c:v>15.5</c:v>
                </c:pt>
                <c:pt idx="373">
                  <c:v>15.54</c:v>
                </c:pt>
                <c:pt idx="374">
                  <c:v>15.58</c:v>
                </c:pt>
                <c:pt idx="375">
                  <c:v>15.62</c:v>
                </c:pt>
                <c:pt idx="376">
                  <c:v>15.67</c:v>
                </c:pt>
                <c:pt idx="377">
                  <c:v>15.71</c:v>
                </c:pt>
                <c:pt idx="378">
                  <c:v>15.75</c:v>
                </c:pt>
                <c:pt idx="379">
                  <c:v>15.79</c:v>
                </c:pt>
                <c:pt idx="380">
                  <c:v>15.83</c:v>
                </c:pt>
                <c:pt idx="381">
                  <c:v>15.87</c:v>
                </c:pt>
                <c:pt idx="382">
                  <c:v>15.92</c:v>
                </c:pt>
                <c:pt idx="383">
                  <c:v>15.96</c:v>
                </c:pt>
                <c:pt idx="384">
                  <c:v>16</c:v>
                </c:pt>
                <c:pt idx="385">
                  <c:v>16.04</c:v>
                </c:pt>
                <c:pt idx="386">
                  <c:v>16.079999999999998</c:v>
                </c:pt>
                <c:pt idx="387">
                  <c:v>16.12</c:v>
                </c:pt>
                <c:pt idx="388">
                  <c:v>16.170000000000002</c:v>
                </c:pt>
                <c:pt idx="389">
                  <c:v>16.21</c:v>
                </c:pt>
                <c:pt idx="390">
                  <c:v>16.25</c:v>
                </c:pt>
                <c:pt idx="391">
                  <c:v>16.29</c:v>
                </c:pt>
                <c:pt idx="392">
                  <c:v>16.329999999999998</c:v>
                </c:pt>
                <c:pt idx="393">
                  <c:v>16.37</c:v>
                </c:pt>
                <c:pt idx="394">
                  <c:v>16.420000000000002</c:v>
                </c:pt>
                <c:pt idx="395">
                  <c:v>16.46</c:v>
                </c:pt>
                <c:pt idx="396">
                  <c:v>16.5</c:v>
                </c:pt>
                <c:pt idx="397">
                  <c:v>16.54</c:v>
                </c:pt>
                <c:pt idx="398">
                  <c:v>16.579999999999998</c:v>
                </c:pt>
                <c:pt idx="399">
                  <c:v>16.62</c:v>
                </c:pt>
                <c:pt idx="400">
                  <c:v>16.670000000000002</c:v>
                </c:pt>
                <c:pt idx="401">
                  <c:v>16.71</c:v>
                </c:pt>
                <c:pt idx="402">
                  <c:v>16.75</c:v>
                </c:pt>
                <c:pt idx="403">
                  <c:v>16.79</c:v>
                </c:pt>
                <c:pt idx="404">
                  <c:v>16.829999999999998</c:v>
                </c:pt>
                <c:pt idx="405">
                  <c:v>16.87</c:v>
                </c:pt>
                <c:pt idx="406">
                  <c:v>16.920000000000002</c:v>
                </c:pt>
                <c:pt idx="407">
                  <c:v>16.96</c:v>
                </c:pt>
                <c:pt idx="408">
                  <c:v>17</c:v>
                </c:pt>
                <c:pt idx="409">
                  <c:v>17.04</c:v>
                </c:pt>
                <c:pt idx="410">
                  <c:v>17.079999999999998</c:v>
                </c:pt>
                <c:pt idx="411">
                  <c:v>17.12</c:v>
                </c:pt>
                <c:pt idx="412">
                  <c:v>17.170000000000002</c:v>
                </c:pt>
                <c:pt idx="413">
                  <c:v>17.21</c:v>
                </c:pt>
                <c:pt idx="414">
                  <c:v>17.25</c:v>
                </c:pt>
                <c:pt idx="415">
                  <c:v>17.29</c:v>
                </c:pt>
                <c:pt idx="416">
                  <c:v>17.329999999999998</c:v>
                </c:pt>
                <c:pt idx="417">
                  <c:v>17.37</c:v>
                </c:pt>
                <c:pt idx="418">
                  <c:v>17.420000000000002</c:v>
                </c:pt>
                <c:pt idx="419">
                  <c:v>17.46</c:v>
                </c:pt>
                <c:pt idx="420">
                  <c:v>17.5</c:v>
                </c:pt>
                <c:pt idx="421">
                  <c:v>17.54</c:v>
                </c:pt>
                <c:pt idx="422">
                  <c:v>17.579999999999998</c:v>
                </c:pt>
                <c:pt idx="423">
                  <c:v>17.62</c:v>
                </c:pt>
                <c:pt idx="424">
                  <c:v>17.670000000000002</c:v>
                </c:pt>
                <c:pt idx="425">
                  <c:v>17.71</c:v>
                </c:pt>
                <c:pt idx="426">
                  <c:v>17.75</c:v>
                </c:pt>
                <c:pt idx="427">
                  <c:v>17.79</c:v>
                </c:pt>
                <c:pt idx="428">
                  <c:v>17.829999999999998</c:v>
                </c:pt>
                <c:pt idx="429">
                  <c:v>17.87</c:v>
                </c:pt>
                <c:pt idx="430">
                  <c:v>17.920000000000002</c:v>
                </c:pt>
                <c:pt idx="431">
                  <c:v>17.96</c:v>
                </c:pt>
                <c:pt idx="432">
                  <c:v>18</c:v>
                </c:pt>
                <c:pt idx="433">
                  <c:v>18.04</c:v>
                </c:pt>
                <c:pt idx="434">
                  <c:v>18.079999999999998</c:v>
                </c:pt>
                <c:pt idx="435">
                  <c:v>18.12</c:v>
                </c:pt>
                <c:pt idx="436">
                  <c:v>18.170000000000002</c:v>
                </c:pt>
                <c:pt idx="437">
                  <c:v>18.21</c:v>
                </c:pt>
                <c:pt idx="438">
                  <c:v>18.25</c:v>
                </c:pt>
                <c:pt idx="439">
                  <c:v>18.29</c:v>
                </c:pt>
                <c:pt idx="440">
                  <c:v>18.329999999999998</c:v>
                </c:pt>
                <c:pt idx="441">
                  <c:v>18.37</c:v>
                </c:pt>
                <c:pt idx="442">
                  <c:v>18.420000000000002</c:v>
                </c:pt>
                <c:pt idx="443">
                  <c:v>18.46</c:v>
                </c:pt>
                <c:pt idx="444">
                  <c:v>18.5</c:v>
                </c:pt>
                <c:pt idx="445">
                  <c:v>18.54</c:v>
                </c:pt>
                <c:pt idx="446">
                  <c:v>18.579999999999998</c:v>
                </c:pt>
                <c:pt idx="447">
                  <c:v>18.62</c:v>
                </c:pt>
                <c:pt idx="448">
                  <c:v>18.670000000000002</c:v>
                </c:pt>
                <c:pt idx="449">
                  <c:v>18.71</c:v>
                </c:pt>
                <c:pt idx="450">
                  <c:v>18.75</c:v>
                </c:pt>
                <c:pt idx="451">
                  <c:v>18.79</c:v>
                </c:pt>
                <c:pt idx="452">
                  <c:v>18.829999999999998</c:v>
                </c:pt>
                <c:pt idx="453">
                  <c:v>18.87</c:v>
                </c:pt>
                <c:pt idx="454">
                  <c:v>18.920000000000002</c:v>
                </c:pt>
                <c:pt idx="455">
                  <c:v>18.96</c:v>
                </c:pt>
                <c:pt idx="456">
                  <c:v>19</c:v>
                </c:pt>
                <c:pt idx="457">
                  <c:v>19.04</c:v>
                </c:pt>
                <c:pt idx="458">
                  <c:v>19.079999999999998</c:v>
                </c:pt>
                <c:pt idx="459">
                  <c:v>19.12</c:v>
                </c:pt>
                <c:pt idx="460">
                  <c:v>19.170000000000002</c:v>
                </c:pt>
                <c:pt idx="461">
                  <c:v>19.21</c:v>
                </c:pt>
                <c:pt idx="462">
                  <c:v>19.25</c:v>
                </c:pt>
                <c:pt idx="463">
                  <c:v>19.29</c:v>
                </c:pt>
                <c:pt idx="464">
                  <c:v>19.329999999999998</c:v>
                </c:pt>
                <c:pt idx="465">
                  <c:v>19.37</c:v>
                </c:pt>
                <c:pt idx="466">
                  <c:v>19.420000000000002</c:v>
                </c:pt>
                <c:pt idx="467">
                  <c:v>19.46</c:v>
                </c:pt>
                <c:pt idx="468">
                  <c:v>19.5</c:v>
                </c:pt>
                <c:pt idx="469">
                  <c:v>19.54</c:v>
                </c:pt>
                <c:pt idx="470">
                  <c:v>19.579999999999998</c:v>
                </c:pt>
                <c:pt idx="471">
                  <c:v>19.62</c:v>
                </c:pt>
                <c:pt idx="472">
                  <c:v>19.670000000000002</c:v>
                </c:pt>
                <c:pt idx="473">
                  <c:v>19.71</c:v>
                </c:pt>
                <c:pt idx="474">
                  <c:v>19.75</c:v>
                </c:pt>
                <c:pt idx="475">
                  <c:v>19.79</c:v>
                </c:pt>
                <c:pt idx="476">
                  <c:v>19.829999999999998</c:v>
                </c:pt>
                <c:pt idx="477">
                  <c:v>19.87</c:v>
                </c:pt>
                <c:pt idx="478">
                  <c:v>19.920000000000002</c:v>
                </c:pt>
                <c:pt idx="479">
                  <c:v>19.96</c:v>
                </c:pt>
                <c:pt idx="480">
                  <c:v>20</c:v>
                </c:pt>
                <c:pt idx="481">
                  <c:v>20.04</c:v>
                </c:pt>
                <c:pt idx="482">
                  <c:v>20.079999999999998</c:v>
                </c:pt>
                <c:pt idx="483">
                  <c:v>20.12</c:v>
                </c:pt>
                <c:pt idx="484">
                  <c:v>20.170000000000002</c:v>
                </c:pt>
                <c:pt idx="485">
                  <c:v>20.21</c:v>
                </c:pt>
                <c:pt idx="486">
                  <c:v>20.25</c:v>
                </c:pt>
                <c:pt idx="487">
                  <c:v>20.29</c:v>
                </c:pt>
                <c:pt idx="488">
                  <c:v>20.329999999999998</c:v>
                </c:pt>
                <c:pt idx="489">
                  <c:v>20.37</c:v>
                </c:pt>
                <c:pt idx="490">
                  <c:v>20.420000000000002</c:v>
                </c:pt>
                <c:pt idx="491">
                  <c:v>20.46</c:v>
                </c:pt>
                <c:pt idx="492">
                  <c:v>20.5</c:v>
                </c:pt>
                <c:pt idx="493">
                  <c:v>20.54</c:v>
                </c:pt>
                <c:pt idx="494">
                  <c:v>20.58</c:v>
                </c:pt>
                <c:pt idx="495">
                  <c:v>20.62</c:v>
                </c:pt>
                <c:pt idx="496">
                  <c:v>20.67</c:v>
                </c:pt>
                <c:pt idx="497">
                  <c:v>20.71</c:v>
                </c:pt>
                <c:pt idx="498">
                  <c:v>20.75</c:v>
                </c:pt>
                <c:pt idx="499">
                  <c:v>20.79</c:v>
                </c:pt>
                <c:pt idx="500">
                  <c:v>20.83</c:v>
                </c:pt>
                <c:pt idx="501">
                  <c:v>20.87</c:v>
                </c:pt>
                <c:pt idx="502">
                  <c:v>20.92</c:v>
                </c:pt>
                <c:pt idx="503">
                  <c:v>20.96</c:v>
                </c:pt>
                <c:pt idx="504">
                  <c:v>21</c:v>
                </c:pt>
                <c:pt idx="505">
                  <c:v>21.04</c:v>
                </c:pt>
                <c:pt idx="506">
                  <c:v>21.08</c:v>
                </c:pt>
                <c:pt idx="507">
                  <c:v>21.12</c:v>
                </c:pt>
                <c:pt idx="508">
                  <c:v>21.17</c:v>
                </c:pt>
                <c:pt idx="509">
                  <c:v>21.21</c:v>
                </c:pt>
                <c:pt idx="510">
                  <c:v>21.25</c:v>
                </c:pt>
                <c:pt idx="511">
                  <c:v>21.29</c:v>
                </c:pt>
                <c:pt idx="512">
                  <c:v>21.33</c:v>
                </c:pt>
                <c:pt idx="513">
                  <c:v>21.37</c:v>
                </c:pt>
                <c:pt idx="514">
                  <c:v>21.42</c:v>
                </c:pt>
                <c:pt idx="515">
                  <c:v>21.46</c:v>
                </c:pt>
                <c:pt idx="516">
                  <c:v>21.5</c:v>
                </c:pt>
                <c:pt idx="517">
                  <c:v>21.54</c:v>
                </c:pt>
                <c:pt idx="518">
                  <c:v>21.58</c:v>
                </c:pt>
                <c:pt idx="519">
                  <c:v>21.62</c:v>
                </c:pt>
                <c:pt idx="520">
                  <c:v>21.67</c:v>
                </c:pt>
                <c:pt idx="521">
                  <c:v>21.71</c:v>
                </c:pt>
                <c:pt idx="522">
                  <c:v>21.75</c:v>
                </c:pt>
                <c:pt idx="523">
                  <c:v>21.79</c:v>
                </c:pt>
                <c:pt idx="524">
                  <c:v>21.83</c:v>
                </c:pt>
                <c:pt idx="525">
                  <c:v>21.87</c:v>
                </c:pt>
                <c:pt idx="526">
                  <c:v>21.92</c:v>
                </c:pt>
                <c:pt idx="527">
                  <c:v>21.96</c:v>
                </c:pt>
                <c:pt idx="528">
                  <c:v>22</c:v>
                </c:pt>
                <c:pt idx="529">
                  <c:v>22.04</c:v>
                </c:pt>
                <c:pt idx="530">
                  <c:v>22.08</c:v>
                </c:pt>
                <c:pt idx="531">
                  <c:v>22.12</c:v>
                </c:pt>
                <c:pt idx="532">
                  <c:v>22.17</c:v>
                </c:pt>
                <c:pt idx="533">
                  <c:v>22.21</c:v>
                </c:pt>
                <c:pt idx="534">
                  <c:v>22.25</c:v>
                </c:pt>
                <c:pt idx="535">
                  <c:v>22.29</c:v>
                </c:pt>
                <c:pt idx="536">
                  <c:v>22.33</c:v>
                </c:pt>
                <c:pt idx="537">
                  <c:v>22.37</c:v>
                </c:pt>
                <c:pt idx="538">
                  <c:v>22.42</c:v>
                </c:pt>
                <c:pt idx="539">
                  <c:v>22.46</c:v>
                </c:pt>
                <c:pt idx="540">
                  <c:v>22.5</c:v>
                </c:pt>
                <c:pt idx="541">
                  <c:v>22.54</c:v>
                </c:pt>
                <c:pt idx="542">
                  <c:v>22.58</c:v>
                </c:pt>
                <c:pt idx="543">
                  <c:v>22.62</c:v>
                </c:pt>
                <c:pt idx="544">
                  <c:v>22.67</c:v>
                </c:pt>
                <c:pt idx="545">
                  <c:v>22.71</c:v>
                </c:pt>
                <c:pt idx="546">
                  <c:v>22.75</c:v>
                </c:pt>
                <c:pt idx="547">
                  <c:v>22.79</c:v>
                </c:pt>
                <c:pt idx="548">
                  <c:v>22.83</c:v>
                </c:pt>
                <c:pt idx="549">
                  <c:v>22.87</c:v>
                </c:pt>
                <c:pt idx="550">
                  <c:v>22.92</c:v>
                </c:pt>
                <c:pt idx="551">
                  <c:v>22.96</c:v>
                </c:pt>
                <c:pt idx="552">
                  <c:v>23</c:v>
                </c:pt>
                <c:pt idx="553">
                  <c:v>23.04</c:v>
                </c:pt>
                <c:pt idx="554">
                  <c:v>23.08</c:v>
                </c:pt>
                <c:pt idx="555">
                  <c:v>23.12</c:v>
                </c:pt>
                <c:pt idx="556">
                  <c:v>23.17</c:v>
                </c:pt>
                <c:pt idx="557">
                  <c:v>23.21</c:v>
                </c:pt>
                <c:pt idx="558">
                  <c:v>23.25</c:v>
                </c:pt>
                <c:pt idx="559">
                  <c:v>23.29</c:v>
                </c:pt>
                <c:pt idx="560">
                  <c:v>23.33</c:v>
                </c:pt>
                <c:pt idx="561">
                  <c:v>23.37</c:v>
                </c:pt>
                <c:pt idx="562">
                  <c:v>23.42</c:v>
                </c:pt>
                <c:pt idx="563">
                  <c:v>23.46</c:v>
                </c:pt>
                <c:pt idx="564">
                  <c:v>23.5</c:v>
                </c:pt>
                <c:pt idx="565">
                  <c:v>23.54</c:v>
                </c:pt>
                <c:pt idx="566">
                  <c:v>23.58</c:v>
                </c:pt>
                <c:pt idx="567">
                  <c:v>23.62</c:v>
                </c:pt>
                <c:pt idx="568">
                  <c:v>23.67</c:v>
                </c:pt>
                <c:pt idx="569">
                  <c:v>23.71</c:v>
                </c:pt>
                <c:pt idx="570">
                  <c:v>23.75</c:v>
                </c:pt>
                <c:pt idx="571">
                  <c:v>23.79</c:v>
                </c:pt>
                <c:pt idx="572">
                  <c:v>23.83</c:v>
                </c:pt>
                <c:pt idx="573">
                  <c:v>23.87</c:v>
                </c:pt>
                <c:pt idx="574">
                  <c:v>23.92</c:v>
                </c:pt>
                <c:pt idx="575">
                  <c:v>23.96</c:v>
                </c:pt>
                <c:pt idx="576">
                  <c:v>24</c:v>
                </c:pt>
                <c:pt idx="577">
                  <c:v>24.04</c:v>
                </c:pt>
                <c:pt idx="578">
                  <c:v>24.08</c:v>
                </c:pt>
                <c:pt idx="579">
                  <c:v>24.12</c:v>
                </c:pt>
                <c:pt idx="580">
                  <c:v>24.17</c:v>
                </c:pt>
                <c:pt idx="581">
                  <c:v>24.21</c:v>
                </c:pt>
                <c:pt idx="582">
                  <c:v>24.25</c:v>
                </c:pt>
                <c:pt idx="583">
                  <c:v>24.29</c:v>
                </c:pt>
                <c:pt idx="584">
                  <c:v>24.33</c:v>
                </c:pt>
                <c:pt idx="585">
                  <c:v>24.37</c:v>
                </c:pt>
                <c:pt idx="586">
                  <c:v>24.42</c:v>
                </c:pt>
                <c:pt idx="587">
                  <c:v>24.46</c:v>
                </c:pt>
                <c:pt idx="588">
                  <c:v>24.5</c:v>
                </c:pt>
                <c:pt idx="589">
                  <c:v>24.54</c:v>
                </c:pt>
                <c:pt idx="590">
                  <c:v>24.58</c:v>
                </c:pt>
                <c:pt idx="591">
                  <c:v>24.62</c:v>
                </c:pt>
                <c:pt idx="592">
                  <c:v>24.67</c:v>
                </c:pt>
                <c:pt idx="593">
                  <c:v>24.71</c:v>
                </c:pt>
                <c:pt idx="594">
                  <c:v>24.75</c:v>
                </c:pt>
                <c:pt idx="595">
                  <c:v>24.79</c:v>
                </c:pt>
                <c:pt idx="596">
                  <c:v>24.83</c:v>
                </c:pt>
                <c:pt idx="597">
                  <c:v>24.87</c:v>
                </c:pt>
                <c:pt idx="598">
                  <c:v>24.92</c:v>
                </c:pt>
                <c:pt idx="599">
                  <c:v>24.96</c:v>
                </c:pt>
                <c:pt idx="600">
                  <c:v>25</c:v>
                </c:pt>
                <c:pt idx="601">
                  <c:v>25.04</c:v>
                </c:pt>
                <c:pt idx="602">
                  <c:v>25.08</c:v>
                </c:pt>
                <c:pt idx="603">
                  <c:v>25.12</c:v>
                </c:pt>
                <c:pt idx="604">
                  <c:v>25.17</c:v>
                </c:pt>
                <c:pt idx="605">
                  <c:v>25.21</c:v>
                </c:pt>
                <c:pt idx="606">
                  <c:v>25.25</c:v>
                </c:pt>
                <c:pt idx="607">
                  <c:v>25.29</c:v>
                </c:pt>
                <c:pt idx="608">
                  <c:v>25.33</c:v>
                </c:pt>
                <c:pt idx="609">
                  <c:v>25.37</c:v>
                </c:pt>
                <c:pt idx="610">
                  <c:v>25.42</c:v>
                </c:pt>
                <c:pt idx="611">
                  <c:v>25.46</c:v>
                </c:pt>
                <c:pt idx="612">
                  <c:v>25.5</c:v>
                </c:pt>
                <c:pt idx="613">
                  <c:v>25.54</c:v>
                </c:pt>
                <c:pt idx="614">
                  <c:v>25.58</c:v>
                </c:pt>
                <c:pt idx="615">
                  <c:v>25.62</c:v>
                </c:pt>
                <c:pt idx="616">
                  <c:v>25.67</c:v>
                </c:pt>
                <c:pt idx="617">
                  <c:v>25.71</c:v>
                </c:pt>
                <c:pt idx="618">
                  <c:v>25.75</c:v>
                </c:pt>
                <c:pt idx="619">
                  <c:v>25.79</c:v>
                </c:pt>
                <c:pt idx="620">
                  <c:v>25.83</c:v>
                </c:pt>
                <c:pt idx="621">
                  <c:v>25.87</c:v>
                </c:pt>
                <c:pt idx="622">
                  <c:v>25.92</c:v>
                </c:pt>
                <c:pt idx="623">
                  <c:v>25.96</c:v>
                </c:pt>
                <c:pt idx="624">
                  <c:v>26</c:v>
                </c:pt>
                <c:pt idx="625">
                  <c:v>26.04</c:v>
                </c:pt>
                <c:pt idx="626">
                  <c:v>26.08</c:v>
                </c:pt>
                <c:pt idx="627">
                  <c:v>26.12</c:v>
                </c:pt>
                <c:pt idx="628">
                  <c:v>26.17</c:v>
                </c:pt>
                <c:pt idx="629">
                  <c:v>26.21</c:v>
                </c:pt>
                <c:pt idx="630">
                  <c:v>26.25</c:v>
                </c:pt>
                <c:pt idx="631">
                  <c:v>26.29</c:v>
                </c:pt>
                <c:pt idx="632">
                  <c:v>26.33</c:v>
                </c:pt>
                <c:pt idx="633">
                  <c:v>26.37</c:v>
                </c:pt>
                <c:pt idx="634">
                  <c:v>26.42</c:v>
                </c:pt>
                <c:pt idx="635">
                  <c:v>26.46</c:v>
                </c:pt>
                <c:pt idx="636">
                  <c:v>26.5</c:v>
                </c:pt>
                <c:pt idx="637">
                  <c:v>26.54</c:v>
                </c:pt>
                <c:pt idx="638">
                  <c:v>26.58</c:v>
                </c:pt>
                <c:pt idx="639">
                  <c:v>26.62</c:v>
                </c:pt>
                <c:pt idx="640">
                  <c:v>26.67</c:v>
                </c:pt>
                <c:pt idx="641">
                  <c:v>26.71</c:v>
                </c:pt>
                <c:pt idx="642">
                  <c:v>26.75</c:v>
                </c:pt>
                <c:pt idx="643">
                  <c:v>26.79</c:v>
                </c:pt>
                <c:pt idx="644">
                  <c:v>26.83</c:v>
                </c:pt>
                <c:pt idx="645">
                  <c:v>26.87</c:v>
                </c:pt>
                <c:pt idx="646">
                  <c:v>26.92</c:v>
                </c:pt>
                <c:pt idx="647">
                  <c:v>26.96</c:v>
                </c:pt>
                <c:pt idx="648">
                  <c:v>27</c:v>
                </c:pt>
                <c:pt idx="649">
                  <c:v>27.04</c:v>
                </c:pt>
                <c:pt idx="650">
                  <c:v>27.08</c:v>
                </c:pt>
                <c:pt idx="651">
                  <c:v>27.12</c:v>
                </c:pt>
                <c:pt idx="652">
                  <c:v>27.17</c:v>
                </c:pt>
                <c:pt idx="653">
                  <c:v>27.21</c:v>
                </c:pt>
                <c:pt idx="654">
                  <c:v>27.25</c:v>
                </c:pt>
                <c:pt idx="655">
                  <c:v>27.29</c:v>
                </c:pt>
                <c:pt idx="656">
                  <c:v>27.33</c:v>
                </c:pt>
                <c:pt idx="657">
                  <c:v>27.37</c:v>
                </c:pt>
                <c:pt idx="658">
                  <c:v>27.42</c:v>
                </c:pt>
                <c:pt idx="659">
                  <c:v>27.46</c:v>
                </c:pt>
                <c:pt idx="660">
                  <c:v>27.5</c:v>
                </c:pt>
                <c:pt idx="661">
                  <c:v>27.54</c:v>
                </c:pt>
                <c:pt idx="662">
                  <c:v>27.58</c:v>
                </c:pt>
                <c:pt idx="663">
                  <c:v>27.62</c:v>
                </c:pt>
                <c:pt idx="664">
                  <c:v>27.67</c:v>
                </c:pt>
                <c:pt idx="665">
                  <c:v>27.71</c:v>
                </c:pt>
                <c:pt idx="666">
                  <c:v>27.75</c:v>
                </c:pt>
                <c:pt idx="667">
                  <c:v>27.79</c:v>
                </c:pt>
                <c:pt idx="668">
                  <c:v>27.83</c:v>
                </c:pt>
                <c:pt idx="669">
                  <c:v>27.87</c:v>
                </c:pt>
                <c:pt idx="670">
                  <c:v>27.92</c:v>
                </c:pt>
                <c:pt idx="671">
                  <c:v>27.96</c:v>
                </c:pt>
                <c:pt idx="672">
                  <c:v>28</c:v>
                </c:pt>
                <c:pt idx="673">
                  <c:v>28.04</c:v>
                </c:pt>
                <c:pt idx="674">
                  <c:v>28.08</c:v>
                </c:pt>
                <c:pt idx="675">
                  <c:v>28.12</c:v>
                </c:pt>
                <c:pt idx="676">
                  <c:v>28.17</c:v>
                </c:pt>
                <c:pt idx="677">
                  <c:v>28.21</c:v>
                </c:pt>
                <c:pt idx="678">
                  <c:v>28.25</c:v>
                </c:pt>
                <c:pt idx="679">
                  <c:v>28.29</c:v>
                </c:pt>
                <c:pt idx="680">
                  <c:v>28.33</c:v>
                </c:pt>
                <c:pt idx="681">
                  <c:v>28.37</c:v>
                </c:pt>
                <c:pt idx="682">
                  <c:v>28.42</c:v>
                </c:pt>
                <c:pt idx="683">
                  <c:v>28.46</c:v>
                </c:pt>
                <c:pt idx="684">
                  <c:v>28.5</c:v>
                </c:pt>
                <c:pt idx="685">
                  <c:v>28.54</c:v>
                </c:pt>
                <c:pt idx="686">
                  <c:v>28.58</c:v>
                </c:pt>
                <c:pt idx="687">
                  <c:v>28.62</c:v>
                </c:pt>
                <c:pt idx="688">
                  <c:v>28.67</c:v>
                </c:pt>
                <c:pt idx="689">
                  <c:v>28.71</c:v>
                </c:pt>
                <c:pt idx="690">
                  <c:v>28.75</c:v>
                </c:pt>
                <c:pt idx="691">
                  <c:v>28.79</c:v>
                </c:pt>
                <c:pt idx="692">
                  <c:v>28.83</c:v>
                </c:pt>
                <c:pt idx="693">
                  <c:v>28.87</c:v>
                </c:pt>
                <c:pt idx="694">
                  <c:v>28.92</c:v>
                </c:pt>
                <c:pt idx="695">
                  <c:v>28.96</c:v>
                </c:pt>
                <c:pt idx="696">
                  <c:v>29</c:v>
                </c:pt>
                <c:pt idx="697">
                  <c:v>29.04</c:v>
                </c:pt>
                <c:pt idx="698">
                  <c:v>29.08</c:v>
                </c:pt>
                <c:pt idx="699">
                  <c:v>29.12</c:v>
                </c:pt>
                <c:pt idx="700">
                  <c:v>29.17</c:v>
                </c:pt>
                <c:pt idx="701">
                  <c:v>29.21</c:v>
                </c:pt>
                <c:pt idx="702">
                  <c:v>29.25</c:v>
                </c:pt>
                <c:pt idx="703">
                  <c:v>29.29</c:v>
                </c:pt>
                <c:pt idx="704">
                  <c:v>29.33</c:v>
                </c:pt>
                <c:pt idx="705">
                  <c:v>29.37</c:v>
                </c:pt>
                <c:pt idx="706">
                  <c:v>29.42</c:v>
                </c:pt>
                <c:pt idx="707">
                  <c:v>29.46</c:v>
                </c:pt>
                <c:pt idx="708">
                  <c:v>29.5</c:v>
                </c:pt>
                <c:pt idx="709">
                  <c:v>29.54</c:v>
                </c:pt>
                <c:pt idx="710">
                  <c:v>29.58</c:v>
                </c:pt>
                <c:pt idx="711">
                  <c:v>29.62</c:v>
                </c:pt>
                <c:pt idx="712">
                  <c:v>29.67</c:v>
                </c:pt>
                <c:pt idx="713">
                  <c:v>29.71</c:v>
                </c:pt>
                <c:pt idx="714">
                  <c:v>29.75</c:v>
                </c:pt>
                <c:pt idx="715">
                  <c:v>29.79</c:v>
                </c:pt>
                <c:pt idx="716">
                  <c:v>29.83</c:v>
                </c:pt>
                <c:pt idx="717">
                  <c:v>29.87</c:v>
                </c:pt>
                <c:pt idx="718">
                  <c:v>29.92</c:v>
                </c:pt>
                <c:pt idx="719">
                  <c:v>29.96</c:v>
                </c:pt>
                <c:pt idx="720">
                  <c:v>30</c:v>
                </c:pt>
                <c:pt idx="721">
                  <c:v>30.04</c:v>
                </c:pt>
                <c:pt idx="722">
                  <c:v>30.08</c:v>
                </c:pt>
                <c:pt idx="723">
                  <c:v>30.12</c:v>
                </c:pt>
                <c:pt idx="724">
                  <c:v>30.17</c:v>
                </c:pt>
                <c:pt idx="725">
                  <c:v>30.21</c:v>
                </c:pt>
                <c:pt idx="726">
                  <c:v>30.25</c:v>
                </c:pt>
                <c:pt idx="727">
                  <c:v>30.29</c:v>
                </c:pt>
                <c:pt idx="728">
                  <c:v>30.33</c:v>
                </c:pt>
                <c:pt idx="729">
                  <c:v>30.37</c:v>
                </c:pt>
                <c:pt idx="730">
                  <c:v>30.42</c:v>
                </c:pt>
                <c:pt idx="731">
                  <c:v>30.46</c:v>
                </c:pt>
                <c:pt idx="732">
                  <c:v>30.5</c:v>
                </c:pt>
                <c:pt idx="733">
                  <c:v>30.54</c:v>
                </c:pt>
                <c:pt idx="734">
                  <c:v>30.58</c:v>
                </c:pt>
                <c:pt idx="735">
                  <c:v>30.62</c:v>
                </c:pt>
                <c:pt idx="736">
                  <c:v>30.67</c:v>
                </c:pt>
                <c:pt idx="737">
                  <c:v>30.71</c:v>
                </c:pt>
                <c:pt idx="738">
                  <c:v>30.75</c:v>
                </c:pt>
                <c:pt idx="739">
                  <c:v>30.79</c:v>
                </c:pt>
                <c:pt idx="740">
                  <c:v>30.83</c:v>
                </c:pt>
                <c:pt idx="741">
                  <c:v>30.87</c:v>
                </c:pt>
                <c:pt idx="742">
                  <c:v>30.92</c:v>
                </c:pt>
                <c:pt idx="743">
                  <c:v>30.96</c:v>
                </c:pt>
              </c:numCache>
            </c:numRef>
          </c:xVal>
          <c:yVal>
            <c:numRef>
              <c:f>Blad1!$I$2:$I$746</c:f>
              <c:numCache>
                <c:formatCode>General</c:formatCode>
                <c:ptCount val="745"/>
                <c:pt idx="0">
                  <c:v>743.86625527000001</c:v>
                </c:pt>
                <c:pt idx="1">
                  <c:v>1244.49125527</c:v>
                </c:pt>
                <c:pt idx="2">
                  <c:v>1510.1022552700001</c:v>
                </c:pt>
                <c:pt idx="3">
                  <c:v>2097.9625941539998</c:v>
                </c:pt>
                <c:pt idx="4">
                  <c:v>2574.3841941539999</c:v>
                </c:pt>
                <c:pt idx="5">
                  <c:v>2730.4222552700003</c:v>
                </c:pt>
                <c:pt idx="6">
                  <c:v>2908.5722552699999</c:v>
                </c:pt>
                <c:pt idx="7">
                  <c:v>2972.0829941539996</c:v>
                </c:pt>
                <c:pt idx="8">
                  <c:v>2997.7024552700004</c:v>
                </c:pt>
                <c:pt idx="9">
                  <c:v>2614.5693532320001</c:v>
                </c:pt>
                <c:pt idx="10">
                  <c:v>2330.3739532320001</c:v>
                </c:pt>
                <c:pt idx="11">
                  <c:v>2176.6433532320002</c:v>
                </c:pt>
                <c:pt idx="12">
                  <c:v>1866.935753232</c:v>
                </c:pt>
                <c:pt idx="13">
                  <c:v>1490.390553232</c:v>
                </c:pt>
                <c:pt idx="14">
                  <c:v>594.77463365599988</c:v>
                </c:pt>
                <c:pt idx="15">
                  <c:v>475.92035323199991</c:v>
                </c:pt>
                <c:pt idx="16">
                  <c:v>158.56355323199998</c:v>
                </c:pt>
                <c:pt idx="17">
                  <c:v>577.45485526999994</c:v>
                </c:pt>
                <c:pt idx="18">
                  <c:v>1000.3553941540001</c:v>
                </c:pt>
                <c:pt idx="19">
                  <c:v>1018.59245527</c:v>
                </c:pt>
                <c:pt idx="20">
                  <c:v>1340.2095941540001</c:v>
                </c:pt>
                <c:pt idx="21">
                  <c:v>1403.752594154</c:v>
                </c:pt>
                <c:pt idx="22">
                  <c:v>1337.417594154</c:v>
                </c:pt>
                <c:pt idx="23">
                  <c:v>900.15459415400005</c:v>
                </c:pt>
                <c:pt idx="24">
                  <c:v>794.16759415400008</c:v>
                </c:pt>
                <c:pt idx="25">
                  <c:v>845.12959415400007</c:v>
                </c:pt>
                <c:pt idx="26">
                  <c:v>760.19425526999999</c:v>
                </c:pt>
                <c:pt idx="27">
                  <c:v>606.05205526999998</c:v>
                </c:pt>
                <c:pt idx="28">
                  <c:v>209.31965527</c:v>
                </c:pt>
                <c:pt idx="29">
                  <c:v>-21.341596828000007</c:v>
                </c:pt>
                <c:pt idx="30">
                  <c:v>32.018737343999994</c:v>
                </c:pt>
                <c:pt idx="31">
                  <c:v>7.5576879559999943</c:v>
                </c:pt>
                <c:pt idx="32">
                  <c:v>46.131897543999976</c:v>
                </c:pt>
                <c:pt idx="33">
                  <c:v>310.41945526999996</c:v>
                </c:pt>
                <c:pt idx="34">
                  <c:v>428.02495323199997</c:v>
                </c:pt>
                <c:pt idx="35">
                  <c:v>779.75695323199989</c:v>
                </c:pt>
                <c:pt idx="36">
                  <c:v>753.34963365600004</c:v>
                </c:pt>
                <c:pt idx="37">
                  <c:v>720.07623365599989</c:v>
                </c:pt>
                <c:pt idx="38">
                  <c:v>519.81235323199985</c:v>
                </c:pt>
                <c:pt idx="39">
                  <c:v>-10.077846768000018</c:v>
                </c:pt>
                <c:pt idx="40">
                  <c:v>16.764766020999961</c:v>
                </c:pt>
                <c:pt idx="41">
                  <c:v>4.4094718729999443</c:v>
                </c:pt>
                <c:pt idx="42">
                  <c:v>69.866519144000023</c:v>
                </c:pt>
                <c:pt idx="43">
                  <c:v>19.703394154000001</c:v>
                </c:pt>
                <c:pt idx="44">
                  <c:v>135.86082426900001</c:v>
                </c:pt>
                <c:pt idx="45">
                  <c:v>-2.6684058460000015</c:v>
                </c:pt>
                <c:pt idx="46">
                  <c:v>-25.589792183999993</c:v>
                </c:pt>
                <c:pt idx="47">
                  <c:v>5.8059399809999999</c:v>
                </c:pt>
                <c:pt idx="48">
                  <c:v>147.346824269</c:v>
                </c:pt>
                <c:pt idx="49">
                  <c:v>1.6945941539999985</c:v>
                </c:pt>
                <c:pt idx="50">
                  <c:v>358.702594154</c:v>
                </c:pt>
                <c:pt idx="51">
                  <c:v>462.97942426899994</c:v>
                </c:pt>
                <c:pt idx="52">
                  <c:v>87.858394153999996</c:v>
                </c:pt>
                <c:pt idx="53">
                  <c:v>-17.195234751000005</c:v>
                </c:pt>
                <c:pt idx="54">
                  <c:v>10.284573674999963</c:v>
                </c:pt>
                <c:pt idx="55">
                  <c:v>-25.209519667000016</c:v>
                </c:pt>
                <c:pt idx="56">
                  <c:v>-10.148803924999957</c:v>
                </c:pt>
                <c:pt idx="57">
                  <c:v>3.4823281970000242</c:v>
                </c:pt>
                <c:pt idx="58">
                  <c:v>-11.679206737999978</c:v>
                </c:pt>
                <c:pt idx="59">
                  <c:v>-23.531322894999889</c:v>
                </c:pt>
                <c:pt idx="60">
                  <c:v>-142.32036634400004</c:v>
                </c:pt>
                <c:pt idx="61">
                  <c:v>56.659833655999975</c:v>
                </c:pt>
                <c:pt idx="62">
                  <c:v>8.122231114000023</c:v>
                </c:pt>
                <c:pt idx="63">
                  <c:v>22.934875190000049</c:v>
                </c:pt>
                <c:pt idx="64">
                  <c:v>31.647961305000035</c:v>
                </c:pt>
                <c:pt idx="65">
                  <c:v>11.383328815999993</c:v>
                </c:pt>
                <c:pt idx="66">
                  <c:v>29.938647218000007</c:v>
                </c:pt>
                <c:pt idx="67">
                  <c:v>-36.023287177999997</c:v>
                </c:pt>
                <c:pt idx="68">
                  <c:v>44.257431607999997</c:v>
                </c:pt>
                <c:pt idx="69">
                  <c:v>27.410516633</c:v>
                </c:pt>
                <c:pt idx="70">
                  <c:v>18.551594154</c:v>
                </c:pt>
                <c:pt idx="71">
                  <c:v>477.67759415400002</c:v>
                </c:pt>
                <c:pt idx="72">
                  <c:v>327.95482426899997</c:v>
                </c:pt>
                <c:pt idx="73">
                  <c:v>200.77982426900002</c:v>
                </c:pt>
                <c:pt idx="74">
                  <c:v>227.14882426900002</c:v>
                </c:pt>
                <c:pt idx="75">
                  <c:v>-16.276375731000002</c:v>
                </c:pt>
                <c:pt idx="76">
                  <c:v>41.313566501000004</c:v>
                </c:pt>
                <c:pt idx="77">
                  <c:v>-19.867651361</c:v>
                </c:pt>
                <c:pt idx="78">
                  <c:v>40.643195959000003</c:v>
                </c:pt>
                <c:pt idx="79">
                  <c:v>42.960583056000004</c:v>
                </c:pt>
                <c:pt idx="80">
                  <c:v>23.910194173999944</c:v>
                </c:pt>
                <c:pt idx="81">
                  <c:v>-150.40997573099997</c:v>
                </c:pt>
                <c:pt idx="82">
                  <c:v>470.68422426899991</c:v>
                </c:pt>
                <c:pt idx="83">
                  <c:v>564.99319415399998</c:v>
                </c:pt>
                <c:pt idx="84">
                  <c:v>664.62179415399999</c:v>
                </c:pt>
                <c:pt idx="85">
                  <c:v>704.84899415400002</c:v>
                </c:pt>
                <c:pt idx="86">
                  <c:v>225.38242426899998</c:v>
                </c:pt>
                <c:pt idx="87">
                  <c:v>393.31802426899998</c:v>
                </c:pt>
                <c:pt idx="88">
                  <c:v>-30.113805845999998</c:v>
                </c:pt>
                <c:pt idx="89">
                  <c:v>-35.821780012999994</c:v>
                </c:pt>
                <c:pt idx="90">
                  <c:v>-0.67617986100000416</c:v>
                </c:pt>
                <c:pt idx="91">
                  <c:v>10.087186211999999</c:v>
                </c:pt>
                <c:pt idx="92">
                  <c:v>-71.147405846000012</c:v>
                </c:pt>
                <c:pt idx="93">
                  <c:v>290.930594154</c:v>
                </c:pt>
                <c:pt idx="94">
                  <c:v>495.685594154</c:v>
                </c:pt>
                <c:pt idx="95">
                  <c:v>615.09582426899999</c:v>
                </c:pt>
                <c:pt idx="96">
                  <c:v>688.69382426899995</c:v>
                </c:pt>
                <c:pt idx="97">
                  <c:v>710.85882426900002</c:v>
                </c:pt>
                <c:pt idx="98">
                  <c:v>497.18782426899998</c:v>
                </c:pt>
                <c:pt idx="99">
                  <c:v>256.7688</c:v>
                </c:pt>
                <c:pt idx="100">
                  <c:v>31.194528289999994</c:v>
                </c:pt>
                <c:pt idx="101">
                  <c:v>-26.544928505000012</c:v>
                </c:pt>
                <c:pt idx="102">
                  <c:v>-9.5858223200000072</c:v>
                </c:pt>
                <c:pt idx="103">
                  <c:v>-11.479823334000015</c:v>
                </c:pt>
                <c:pt idx="104">
                  <c:v>6.431860364999971</c:v>
                </c:pt>
                <c:pt idx="105">
                  <c:v>78.538724430000002</c:v>
                </c:pt>
                <c:pt idx="106">
                  <c:v>128.42524138199997</c:v>
                </c:pt>
                <c:pt idx="107">
                  <c:v>241.14939415399999</c:v>
                </c:pt>
                <c:pt idx="108">
                  <c:v>827.17679415400005</c:v>
                </c:pt>
                <c:pt idx="109">
                  <c:v>692.06805526999995</c:v>
                </c:pt>
                <c:pt idx="110">
                  <c:v>404.81695323199995</c:v>
                </c:pt>
                <c:pt idx="111">
                  <c:v>160.36415323199998</c:v>
                </c:pt>
                <c:pt idx="112">
                  <c:v>32.904855269999999</c:v>
                </c:pt>
                <c:pt idx="113">
                  <c:v>11.828504352999982</c:v>
                </c:pt>
                <c:pt idx="114">
                  <c:v>-34.983501065000006</c:v>
                </c:pt>
                <c:pt idx="115">
                  <c:v>35.516629775999995</c:v>
                </c:pt>
                <c:pt idx="116">
                  <c:v>15.988505449999996</c:v>
                </c:pt>
                <c:pt idx="117">
                  <c:v>69.067912661999983</c:v>
                </c:pt>
                <c:pt idx="118">
                  <c:v>125.98282426900001</c:v>
                </c:pt>
                <c:pt idx="119">
                  <c:v>855.60782426899993</c:v>
                </c:pt>
                <c:pt idx="120">
                  <c:v>569.21482426900002</c:v>
                </c:pt>
                <c:pt idx="121">
                  <c:v>591.08182426899998</c:v>
                </c:pt>
                <c:pt idx="122">
                  <c:v>287.43282426899998</c:v>
                </c:pt>
                <c:pt idx="123">
                  <c:v>3.1199006020000022</c:v>
                </c:pt>
                <c:pt idx="124">
                  <c:v>-24.674492795999999</c:v>
                </c:pt>
                <c:pt idx="125">
                  <c:v>4.1557367120000128</c:v>
                </c:pt>
                <c:pt idx="126">
                  <c:v>20.646720602999995</c:v>
                </c:pt>
                <c:pt idx="127">
                  <c:v>5.6063289959999967</c:v>
                </c:pt>
                <c:pt idx="128">
                  <c:v>45.241829102999993</c:v>
                </c:pt>
                <c:pt idx="129">
                  <c:v>-9.8617542290000131</c:v>
                </c:pt>
                <c:pt idx="130">
                  <c:v>-129.28380584600004</c:v>
                </c:pt>
                <c:pt idx="131">
                  <c:v>731.93685526999991</c:v>
                </c:pt>
                <c:pt idx="132">
                  <c:v>933.31085527000005</c:v>
                </c:pt>
                <c:pt idx="133">
                  <c:v>614.04525526999998</c:v>
                </c:pt>
                <c:pt idx="134">
                  <c:v>303.15179415400002</c:v>
                </c:pt>
                <c:pt idx="135">
                  <c:v>476.90099415400005</c:v>
                </c:pt>
                <c:pt idx="136">
                  <c:v>110.63019415399999</c:v>
                </c:pt>
                <c:pt idx="137">
                  <c:v>24.321721493000005</c:v>
                </c:pt>
                <c:pt idx="138">
                  <c:v>7.7518849969999994</c:v>
                </c:pt>
                <c:pt idx="139">
                  <c:v>12.513024848999994</c:v>
                </c:pt>
                <c:pt idx="140">
                  <c:v>-44.228714821000011</c:v>
                </c:pt>
                <c:pt idx="141">
                  <c:v>13.531539357000002</c:v>
                </c:pt>
                <c:pt idx="142">
                  <c:v>-59.067429906000008</c:v>
                </c:pt>
                <c:pt idx="143">
                  <c:v>249.37125527000001</c:v>
                </c:pt>
                <c:pt idx="144">
                  <c:v>522.14259415399999</c:v>
                </c:pt>
                <c:pt idx="145">
                  <c:v>282.99425526999994</c:v>
                </c:pt>
                <c:pt idx="146">
                  <c:v>159.21025527</c:v>
                </c:pt>
                <c:pt idx="147">
                  <c:v>-2.9256058460000012</c:v>
                </c:pt>
                <c:pt idx="148">
                  <c:v>36.930394153999991</c:v>
                </c:pt>
                <c:pt idx="149">
                  <c:v>-30.38204004</c:v>
                </c:pt>
                <c:pt idx="150">
                  <c:v>53.911365304999983</c:v>
                </c:pt>
                <c:pt idx="151">
                  <c:v>44.159094727000017</c:v>
                </c:pt>
                <c:pt idx="152">
                  <c:v>109.42499415399999</c:v>
                </c:pt>
                <c:pt idx="153">
                  <c:v>272.30885526999992</c:v>
                </c:pt>
                <c:pt idx="154">
                  <c:v>601.5428552699999</c:v>
                </c:pt>
                <c:pt idx="155">
                  <c:v>514.31915323199996</c:v>
                </c:pt>
                <c:pt idx="156">
                  <c:v>389.95823365599995</c:v>
                </c:pt>
                <c:pt idx="157">
                  <c:v>31.428433655999978</c:v>
                </c:pt>
                <c:pt idx="158">
                  <c:v>-25.903177852000024</c:v>
                </c:pt>
                <c:pt idx="159">
                  <c:v>-43.753040104000043</c:v>
                </c:pt>
                <c:pt idx="160">
                  <c:v>-2.5531243999997968E-2</c:v>
                </c:pt>
                <c:pt idx="161">
                  <c:v>22.904895067999998</c:v>
                </c:pt>
                <c:pt idx="162">
                  <c:v>-13.602089805000011</c:v>
                </c:pt>
                <c:pt idx="163">
                  <c:v>-34.987342368</c:v>
                </c:pt>
                <c:pt idx="164">
                  <c:v>-51.301175731000001</c:v>
                </c:pt>
                <c:pt idx="165">
                  <c:v>-45.173965173999989</c:v>
                </c:pt>
                <c:pt idx="166">
                  <c:v>48.975594153999999</c:v>
                </c:pt>
                <c:pt idx="167">
                  <c:v>439.26082426899995</c:v>
                </c:pt>
                <c:pt idx="168">
                  <c:v>545.33600000000001</c:v>
                </c:pt>
                <c:pt idx="169">
                  <c:v>593.133824269</c:v>
                </c:pt>
                <c:pt idx="170">
                  <c:v>561.65099999999995</c:v>
                </c:pt>
                <c:pt idx="171">
                  <c:v>316.82082426899996</c:v>
                </c:pt>
                <c:pt idx="172">
                  <c:v>189.458224269</c:v>
                </c:pt>
                <c:pt idx="173">
                  <c:v>-6.495837678</c:v>
                </c:pt>
                <c:pt idx="174">
                  <c:v>-30.607394409999998</c:v>
                </c:pt>
                <c:pt idx="175">
                  <c:v>0.24719778600000428</c:v>
                </c:pt>
                <c:pt idx="176">
                  <c:v>-24.882488053999985</c:v>
                </c:pt>
                <c:pt idx="177">
                  <c:v>-38.366779086000051</c:v>
                </c:pt>
                <c:pt idx="178">
                  <c:v>272.90505526999993</c:v>
                </c:pt>
                <c:pt idx="179">
                  <c:v>753.526194154</c:v>
                </c:pt>
                <c:pt idx="180">
                  <c:v>862.10635323199995</c:v>
                </c:pt>
                <c:pt idx="181">
                  <c:v>780.55755323200003</c:v>
                </c:pt>
                <c:pt idx="182">
                  <c:v>353.54835323200001</c:v>
                </c:pt>
                <c:pt idx="183">
                  <c:v>199.94895323200001</c:v>
                </c:pt>
                <c:pt idx="184">
                  <c:v>44.994153231999981</c:v>
                </c:pt>
                <c:pt idx="185">
                  <c:v>-30.292252622999992</c:v>
                </c:pt>
                <c:pt idx="186">
                  <c:v>60.742384411999993</c:v>
                </c:pt>
                <c:pt idx="187">
                  <c:v>-65.835805846</c:v>
                </c:pt>
                <c:pt idx="188">
                  <c:v>140.94459415399999</c:v>
                </c:pt>
                <c:pt idx="189">
                  <c:v>0.21153637199999503</c:v>
                </c:pt>
                <c:pt idx="190">
                  <c:v>96.36782426900001</c:v>
                </c:pt>
                <c:pt idx="191">
                  <c:v>557.91782426899999</c:v>
                </c:pt>
                <c:pt idx="192">
                  <c:v>392.67982426899999</c:v>
                </c:pt>
                <c:pt idx="193">
                  <c:v>56.235999999999997</c:v>
                </c:pt>
                <c:pt idx="194">
                  <c:v>198.40882426900001</c:v>
                </c:pt>
                <c:pt idx="195">
                  <c:v>14.518874662999998</c:v>
                </c:pt>
                <c:pt idx="196">
                  <c:v>-26.902193488000002</c:v>
                </c:pt>
                <c:pt idx="197">
                  <c:v>13.871291152999998</c:v>
                </c:pt>
                <c:pt idx="198">
                  <c:v>69.482313417</c:v>
                </c:pt>
                <c:pt idx="199">
                  <c:v>20.956425682999978</c:v>
                </c:pt>
                <c:pt idx="200">
                  <c:v>102.90766167900001</c:v>
                </c:pt>
                <c:pt idx="201">
                  <c:v>284.8151941540001</c:v>
                </c:pt>
                <c:pt idx="202">
                  <c:v>587.82985526999994</c:v>
                </c:pt>
                <c:pt idx="203">
                  <c:v>721.21185527000011</c:v>
                </c:pt>
                <c:pt idx="204">
                  <c:v>645.22259415400003</c:v>
                </c:pt>
                <c:pt idx="205">
                  <c:v>55.314055269999955</c:v>
                </c:pt>
                <c:pt idx="206">
                  <c:v>11.783255269999994</c:v>
                </c:pt>
                <c:pt idx="207">
                  <c:v>-28.425944730000019</c:v>
                </c:pt>
                <c:pt idx="208">
                  <c:v>-3.3897028850000059</c:v>
                </c:pt>
                <c:pt idx="209">
                  <c:v>41.337223516000016</c:v>
                </c:pt>
                <c:pt idx="210">
                  <c:v>-59.886202214999997</c:v>
                </c:pt>
                <c:pt idx="211">
                  <c:v>64.560161184000009</c:v>
                </c:pt>
                <c:pt idx="212">
                  <c:v>173.66559415399999</c:v>
                </c:pt>
                <c:pt idx="213">
                  <c:v>431.50382426899995</c:v>
                </c:pt>
                <c:pt idx="214">
                  <c:v>480.097824269</c:v>
                </c:pt>
                <c:pt idx="215">
                  <c:v>429.54882426899997</c:v>
                </c:pt>
                <c:pt idx="216">
                  <c:v>116.51082426900001</c:v>
                </c:pt>
                <c:pt idx="217">
                  <c:v>181.239594154</c:v>
                </c:pt>
                <c:pt idx="218">
                  <c:v>20.611873908</c:v>
                </c:pt>
                <c:pt idx="219">
                  <c:v>19.840096014</c:v>
                </c:pt>
                <c:pt idx="220">
                  <c:v>49.632211493999996</c:v>
                </c:pt>
                <c:pt idx="221">
                  <c:v>20.491780221000003</c:v>
                </c:pt>
                <c:pt idx="222">
                  <c:v>42.141966028000013</c:v>
                </c:pt>
                <c:pt idx="223">
                  <c:v>-1.1593757310000075</c:v>
                </c:pt>
                <c:pt idx="224">
                  <c:v>533.43239415400012</c:v>
                </c:pt>
                <c:pt idx="225">
                  <c:v>669.47722426899986</c:v>
                </c:pt>
                <c:pt idx="226">
                  <c:v>500.93079415400007</c:v>
                </c:pt>
                <c:pt idx="227">
                  <c:v>335.65119415400005</c:v>
                </c:pt>
                <c:pt idx="228">
                  <c:v>504.74985527000001</c:v>
                </c:pt>
                <c:pt idx="229">
                  <c:v>284.59835323199991</c:v>
                </c:pt>
                <c:pt idx="230">
                  <c:v>-4.7115602279999873</c:v>
                </c:pt>
                <c:pt idx="231">
                  <c:v>45.401079870999979</c:v>
                </c:pt>
                <c:pt idx="232">
                  <c:v>0.85993256399998064</c:v>
                </c:pt>
                <c:pt idx="233">
                  <c:v>-39.135413006999997</c:v>
                </c:pt>
                <c:pt idx="234">
                  <c:v>90.513055269999995</c:v>
                </c:pt>
                <c:pt idx="235">
                  <c:v>126.82005527</c:v>
                </c:pt>
                <c:pt idx="236">
                  <c:v>83.774594153999985</c:v>
                </c:pt>
                <c:pt idx="237">
                  <c:v>116.16359415399999</c:v>
                </c:pt>
                <c:pt idx="238">
                  <c:v>435.49759415400001</c:v>
                </c:pt>
                <c:pt idx="239">
                  <c:v>325.71759415399998</c:v>
                </c:pt>
                <c:pt idx="240">
                  <c:v>548.86059415400007</c:v>
                </c:pt>
                <c:pt idx="241">
                  <c:v>431.79125526999997</c:v>
                </c:pt>
                <c:pt idx="242">
                  <c:v>128.52825526999999</c:v>
                </c:pt>
                <c:pt idx="243">
                  <c:v>23.643661126000001</c:v>
                </c:pt>
                <c:pt idx="244">
                  <c:v>29.229504160999998</c:v>
                </c:pt>
                <c:pt idx="245">
                  <c:v>-45.644698493000007</c:v>
                </c:pt>
                <c:pt idx="246">
                  <c:v>-1.3547124810000095</c:v>
                </c:pt>
                <c:pt idx="247">
                  <c:v>-5.4290919600000196</c:v>
                </c:pt>
                <c:pt idx="248">
                  <c:v>39.052594304000024</c:v>
                </c:pt>
                <c:pt idx="249">
                  <c:v>350.205553232</c:v>
                </c:pt>
                <c:pt idx="250">
                  <c:v>566.25115323199998</c:v>
                </c:pt>
                <c:pt idx="251">
                  <c:v>485.19715323199995</c:v>
                </c:pt>
                <c:pt idx="252">
                  <c:v>486.49695323199995</c:v>
                </c:pt>
                <c:pt idx="253">
                  <c:v>326.64935323200001</c:v>
                </c:pt>
                <c:pt idx="254">
                  <c:v>188.14955323199999</c:v>
                </c:pt>
                <c:pt idx="255">
                  <c:v>181.95555323199997</c:v>
                </c:pt>
                <c:pt idx="256">
                  <c:v>29.627394153999994</c:v>
                </c:pt>
                <c:pt idx="257">
                  <c:v>132.48099415399997</c:v>
                </c:pt>
                <c:pt idx="258">
                  <c:v>141.41779415400001</c:v>
                </c:pt>
                <c:pt idx="259">
                  <c:v>142.22139415399997</c:v>
                </c:pt>
                <c:pt idx="260">
                  <c:v>426.74782426899998</c:v>
                </c:pt>
                <c:pt idx="261">
                  <c:v>349.94659415399997</c:v>
                </c:pt>
                <c:pt idx="262">
                  <c:v>26.654940089999997</c:v>
                </c:pt>
                <c:pt idx="263">
                  <c:v>29.600492827000004</c:v>
                </c:pt>
                <c:pt idx="264">
                  <c:v>39.989594153999995</c:v>
                </c:pt>
                <c:pt idx="265">
                  <c:v>242.399594154</c:v>
                </c:pt>
                <c:pt idx="266">
                  <c:v>208.34359415399999</c:v>
                </c:pt>
                <c:pt idx="267">
                  <c:v>25.140101458999997</c:v>
                </c:pt>
                <c:pt idx="268">
                  <c:v>54.944194153999995</c:v>
                </c:pt>
                <c:pt idx="269">
                  <c:v>58.518994153999998</c:v>
                </c:pt>
                <c:pt idx="270">
                  <c:v>40.795994153999999</c:v>
                </c:pt>
                <c:pt idx="271">
                  <c:v>19.756394154000002</c:v>
                </c:pt>
                <c:pt idx="272">
                  <c:v>155.31365527</c:v>
                </c:pt>
                <c:pt idx="273">
                  <c:v>516.19495323199999</c:v>
                </c:pt>
                <c:pt idx="274">
                  <c:v>439.80063365599995</c:v>
                </c:pt>
                <c:pt idx="275">
                  <c:v>317.49543365599993</c:v>
                </c:pt>
                <c:pt idx="276">
                  <c:v>30.899598288000007</c:v>
                </c:pt>
                <c:pt idx="277">
                  <c:v>-23.176139822999975</c:v>
                </c:pt>
                <c:pt idx="278">
                  <c:v>2.9767275670001108</c:v>
                </c:pt>
                <c:pt idx="279">
                  <c:v>-12.699759091999994</c:v>
                </c:pt>
                <c:pt idx="280">
                  <c:v>-32.311253663999992</c:v>
                </c:pt>
                <c:pt idx="281">
                  <c:v>-4.0194130280000246</c:v>
                </c:pt>
                <c:pt idx="282">
                  <c:v>-34.685911894000014</c:v>
                </c:pt>
                <c:pt idx="283">
                  <c:v>-5.1387348150000101</c:v>
                </c:pt>
                <c:pt idx="284">
                  <c:v>49.876594153999996</c:v>
                </c:pt>
                <c:pt idx="285">
                  <c:v>143.92759415399999</c:v>
                </c:pt>
                <c:pt idx="286">
                  <c:v>135.89559415399998</c:v>
                </c:pt>
                <c:pt idx="287">
                  <c:v>74.106824269000001</c:v>
                </c:pt>
                <c:pt idx="288">
                  <c:v>388.47982426899995</c:v>
                </c:pt>
                <c:pt idx="289">
                  <c:v>440.061824269</c:v>
                </c:pt>
                <c:pt idx="290">
                  <c:v>346.43982426899998</c:v>
                </c:pt>
                <c:pt idx="291">
                  <c:v>102.38442426900001</c:v>
                </c:pt>
                <c:pt idx="292">
                  <c:v>21.070660515999997</c:v>
                </c:pt>
                <c:pt idx="293">
                  <c:v>-43.166176374000003</c:v>
                </c:pt>
                <c:pt idx="294">
                  <c:v>13.109153164999997</c:v>
                </c:pt>
                <c:pt idx="295">
                  <c:v>44.684094852000008</c:v>
                </c:pt>
                <c:pt idx="296">
                  <c:v>-71.454426768000005</c:v>
                </c:pt>
                <c:pt idx="297">
                  <c:v>328.78562426899998</c:v>
                </c:pt>
                <c:pt idx="298">
                  <c:v>359.74762426899997</c:v>
                </c:pt>
                <c:pt idx="299">
                  <c:v>540.08062426900005</c:v>
                </c:pt>
                <c:pt idx="300">
                  <c:v>910.68919415400001</c:v>
                </c:pt>
                <c:pt idx="301">
                  <c:v>1000.014624269</c:v>
                </c:pt>
                <c:pt idx="302">
                  <c:v>303.54999415399993</c:v>
                </c:pt>
                <c:pt idx="303">
                  <c:v>251.257594154</c:v>
                </c:pt>
                <c:pt idx="304">
                  <c:v>169.18062426899996</c:v>
                </c:pt>
                <c:pt idx="305">
                  <c:v>149.18542426900001</c:v>
                </c:pt>
                <c:pt idx="306">
                  <c:v>166.08902426900002</c:v>
                </c:pt>
                <c:pt idx="307">
                  <c:v>-4.3311296079999995</c:v>
                </c:pt>
                <c:pt idx="308">
                  <c:v>1.025400793999997</c:v>
                </c:pt>
                <c:pt idx="309">
                  <c:v>-45.583842516999987</c:v>
                </c:pt>
                <c:pt idx="310">
                  <c:v>-9.8811328790000008</c:v>
                </c:pt>
                <c:pt idx="311">
                  <c:v>258.45299999999997</c:v>
                </c:pt>
                <c:pt idx="312">
                  <c:v>389.24982426899999</c:v>
                </c:pt>
                <c:pt idx="313">
                  <c:v>562.99900000000002</c:v>
                </c:pt>
                <c:pt idx="314">
                  <c:v>286.50582426899996</c:v>
                </c:pt>
                <c:pt idx="315">
                  <c:v>344.62862426899994</c:v>
                </c:pt>
                <c:pt idx="316">
                  <c:v>175.74462426899998</c:v>
                </c:pt>
                <c:pt idx="317">
                  <c:v>-46.205975730999995</c:v>
                </c:pt>
                <c:pt idx="318">
                  <c:v>8.3670242689999945</c:v>
                </c:pt>
                <c:pt idx="319">
                  <c:v>65.140994153999983</c:v>
                </c:pt>
                <c:pt idx="320">
                  <c:v>84.666455269999986</c:v>
                </c:pt>
                <c:pt idx="321">
                  <c:v>236.36779415399999</c:v>
                </c:pt>
                <c:pt idx="322">
                  <c:v>307.56395323200002</c:v>
                </c:pt>
                <c:pt idx="323">
                  <c:v>331.67215323200003</c:v>
                </c:pt>
                <c:pt idx="324">
                  <c:v>140.30843365599998</c:v>
                </c:pt>
                <c:pt idx="325">
                  <c:v>121.30983365599997</c:v>
                </c:pt>
                <c:pt idx="326">
                  <c:v>88.166442157000034</c:v>
                </c:pt>
                <c:pt idx="327">
                  <c:v>6.8072287520000243</c:v>
                </c:pt>
                <c:pt idx="328">
                  <c:v>35.343419054999991</c:v>
                </c:pt>
                <c:pt idx="329">
                  <c:v>-23.370204678000007</c:v>
                </c:pt>
                <c:pt idx="330">
                  <c:v>-17.123846768000011</c:v>
                </c:pt>
                <c:pt idx="331">
                  <c:v>-16.878381699000002</c:v>
                </c:pt>
                <c:pt idx="332">
                  <c:v>59.207255269999997</c:v>
                </c:pt>
                <c:pt idx="333">
                  <c:v>234.321594154</c:v>
                </c:pt>
                <c:pt idx="334">
                  <c:v>318.03459415399999</c:v>
                </c:pt>
                <c:pt idx="335">
                  <c:v>148.863594154</c:v>
                </c:pt>
                <c:pt idx="336">
                  <c:v>343.10059415399996</c:v>
                </c:pt>
                <c:pt idx="337">
                  <c:v>483.79059415400002</c:v>
                </c:pt>
                <c:pt idx="338">
                  <c:v>239.58559415399998</c:v>
                </c:pt>
                <c:pt idx="339">
                  <c:v>56.265394153999999</c:v>
                </c:pt>
                <c:pt idx="340">
                  <c:v>24.972272292999996</c:v>
                </c:pt>
                <c:pt idx="341">
                  <c:v>7.4956994939999966</c:v>
                </c:pt>
                <c:pt idx="342">
                  <c:v>32.348895198000015</c:v>
                </c:pt>
                <c:pt idx="343">
                  <c:v>24.325401588999988</c:v>
                </c:pt>
                <c:pt idx="344">
                  <c:v>58.983043275000007</c:v>
                </c:pt>
                <c:pt idx="345">
                  <c:v>-129.51520584599999</c:v>
                </c:pt>
                <c:pt idx="346">
                  <c:v>460.50705526999997</c:v>
                </c:pt>
                <c:pt idx="347">
                  <c:v>692.01205526999991</c:v>
                </c:pt>
                <c:pt idx="348">
                  <c:v>747.54085526999995</c:v>
                </c:pt>
                <c:pt idx="349">
                  <c:v>752.27399415400009</c:v>
                </c:pt>
                <c:pt idx="350">
                  <c:v>430.99585526999994</c:v>
                </c:pt>
                <c:pt idx="351">
                  <c:v>-27.820646768000007</c:v>
                </c:pt>
                <c:pt idx="352">
                  <c:v>21.102855269999999</c:v>
                </c:pt>
                <c:pt idx="353">
                  <c:v>81.596794154000008</c:v>
                </c:pt>
                <c:pt idx="354">
                  <c:v>109.471394154</c:v>
                </c:pt>
                <c:pt idx="355">
                  <c:v>144.59339415399998</c:v>
                </c:pt>
                <c:pt idx="356">
                  <c:v>180.79625526999999</c:v>
                </c:pt>
                <c:pt idx="357">
                  <c:v>264.11559415400001</c:v>
                </c:pt>
                <c:pt idx="358">
                  <c:v>50.538218960000002</c:v>
                </c:pt>
                <c:pt idx="359">
                  <c:v>158.17325527</c:v>
                </c:pt>
                <c:pt idx="360">
                  <c:v>413.23225526999994</c:v>
                </c:pt>
                <c:pt idx="361">
                  <c:v>404.21125526999998</c:v>
                </c:pt>
                <c:pt idx="362">
                  <c:v>69.07025526999999</c:v>
                </c:pt>
                <c:pt idx="363">
                  <c:v>30.217326126</c:v>
                </c:pt>
                <c:pt idx="364">
                  <c:v>-58.75614473000001</c:v>
                </c:pt>
                <c:pt idx="365">
                  <c:v>83.593055269999994</c:v>
                </c:pt>
                <c:pt idx="366">
                  <c:v>35.052394680999988</c:v>
                </c:pt>
                <c:pt idx="367">
                  <c:v>150.19185526999999</c:v>
                </c:pt>
                <c:pt idx="368">
                  <c:v>347.64865527000001</c:v>
                </c:pt>
                <c:pt idx="369">
                  <c:v>273.13085526999993</c:v>
                </c:pt>
                <c:pt idx="370">
                  <c:v>87.176153231999976</c:v>
                </c:pt>
                <c:pt idx="371">
                  <c:v>375.69145526999995</c:v>
                </c:pt>
                <c:pt idx="372">
                  <c:v>323.82135323199998</c:v>
                </c:pt>
                <c:pt idx="373">
                  <c:v>393.41715323199998</c:v>
                </c:pt>
                <c:pt idx="374">
                  <c:v>375.05775323199998</c:v>
                </c:pt>
                <c:pt idx="375">
                  <c:v>258.65165526999994</c:v>
                </c:pt>
                <c:pt idx="376">
                  <c:v>-5.5768615300000022</c:v>
                </c:pt>
                <c:pt idx="377">
                  <c:v>58.952684557000012</c:v>
                </c:pt>
                <c:pt idx="378">
                  <c:v>165.76139415399999</c:v>
                </c:pt>
                <c:pt idx="379">
                  <c:v>174.17739415399998</c:v>
                </c:pt>
                <c:pt idx="380">
                  <c:v>338.30582426899997</c:v>
                </c:pt>
                <c:pt idx="381">
                  <c:v>200.68659415400001</c:v>
                </c:pt>
                <c:pt idx="382">
                  <c:v>327.87082426899997</c:v>
                </c:pt>
                <c:pt idx="383">
                  <c:v>427.91182426899996</c:v>
                </c:pt>
                <c:pt idx="384">
                  <c:v>365.29559415400001</c:v>
                </c:pt>
                <c:pt idx="385">
                  <c:v>269.05259415400002</c:v>
                </c:pt>
                <c:pt idx="386">
                  <c:v>177.10959415399998</c:v>
                </c:pt>
                <c:pt idx="387">
                  <c:v>54.852394154000002</c:v>
                </c:pt>
                <c:pt idx="388">
                  <c:v>-7.8178171919999988</c:v>
                </c:pt>
                <c:pt idx="389">
                  <c:v>-1.2882225459999972</c:v>
                </c:pt>
                <c:pt idx="390">
                  <c:v>-14.734699306000024</c:v>
                </c:pt>
                <c:pt idx="391">
                  <c:v>-42.563583360999999</c:v>
                </c:pt>
                <c:pt idx="392">
                  <c:v>-4.2406168150000161</c:v>
                </c:pt>
                <c:pt idx="393">
                  <c:v>130.48450224499999</c:v>
                </c:pt>
                <c:pt idx="394">
                  <c:v>342.25619415400001</c:v>
                </c:pt>
                <c:pt idx="395">
                  <c:v>758.55145527000002</c:v>
                </c:pt>
                <c:pt idx="396">
                  <c:v>593.72605526999985</c:v>
                </c:pt>
                <c:pt idx="397">
                  <c:v>380.20905526999996</c:v>
                </c:pt>
                <c:pt idx="398">
                  <c:v>301.79165526999992</c:v>
                </c:pt>
                <c:pt idx="399">
                  <c:v>-23.484005846000013</c:v>
                </c:pt>
                <c:pt idx="400">
                  <c:v>9.1826824449999833</c:v>
                </c:pt>
                <c:pt idx="401">
                  <c:v>-17.262310750000019</c:v>
                </c:pt>
                <c:pt idx="402">
                  <c:v>48.637809365999985</c:v>
                </c:pt>
                <c:pt idx="403">
                  <c:v>-14.129032044000008</c:v>
                </c:pt>
                <c:pt idx="404">
                  <c:v>55.736926738000001</c:v>
                </c:pt>
                <c:pt idx="405">
                  <c:v>294.12959415400002</c:v>
                </c:pt>
                <c:pt idx="406">
                  <c:v>522.77559415400003</c:v>
                </c:pt>
                <c:pt idx="407">
                  <c:v>202.869594154</c:v>
                </c:pt>
                <c:pt idx="408">
                  <c:v>487.77659415400001</c:v>
                </c:pt>
                <c:pt idx="409">
                  <c:v>438.68382426899996</c:v>
                </c:pt>
                <c:pt idx="410">
                  <c:v>105.704824269</c:v>
                </c:pt>
                <c:pt idx="411">
                  <c:v>-13.864326967</c:v>
                </c:pt>
                <c:pt idx="412">
                  <c:v>8.1826232559999994</c:v>
                </c:pt>
                <c:pt idx="413">
                  <c:v>-33.811414096000007</c:v>
                </c:pt>
                <c:pt idx="414">
                  <c:v>-13.095728066999989</c:v>
                </c:pt>
                <c:pt idx="415">
                  <c:v>14.258250662000005</c:v>
                </c:pt>
                <c:pt idx="416">
                  <c:v>22.90686970999997</c:v>
                </c:pt>
                <c:pt idx="417">
                  <c:v>29.534529275999986</c:v>
                </c:pt>
                <c:pt idx="418">
                  <c:v>-64.598067449000027</c:v>
                </c:pt>
                <c:pt idx="419">
                  <c:v>-131.21144676800003</c:v>
                </c:pt>
                <c:pt idx="420">
                  <c:v>289.95703365599991</c:v>
                </c:pt>
                <c:pt idx="421">
                  <c:v>545.34055323199993</c:v>
                </c:pt>
                <c:pt idx="422">
                  <c:v>213.58283365599996</c:v>
                </c:pt>
                <c:pt idx="423">
                  <c:v>52.560433655999979</c:v>
                </c:pt>
                <c:pt idx="424">
                  <c:v>-6.9138183270000155</c:v>
                </c:pt>
                <c:pt idx="425">
                  <c:v>29.647448683999972</c:v>
                </c:pt>
                <c:pt idx="426">
                  <c:v>-4.979506610999997</c:v>
                </c:pt>
                <c:pt idx="427">
                  <c:v>49.134041459000009</c:v>
                </c:pt>
                <c:pt idx="428">
                  <c:v>57.749634284000003</c:v>
                </c:pt>
                <c:pt idx="429">
                  <c:v>82.254753231999985</c:v>
                </c:pt>
                <c:pt idx="430">
                  <c:v>45.227753231999991</c:v>
                </c:pt>
                <c:pt idx="431">
                  <c:v>85.894753231999985</c:v>
                </c:pt>
                <c:pt idx="432">
                  <c:v>-18.905246768000012</c:v>
                </c:pt>
                <c:pt idx="433">
                  <c:v>59.289135123999991</c:v>
                </c:pt>
                <c:pt idx="434">
                  <c:v>-26.063648463000021</c:v>
                </c:pt>
                <c:pt idx="435">
                  <c:v>24.865502685999974</c:v>
                </c:pt>
                <c:pt idx="436">
                  <c:v>2.1536404409999959</c:v>
                </c:pt>
                <c:pt idx="437">
                  <c:v>31.975748517999985</c:v>
                </c:pt>
                <c:pt idx="438">
                  <c:v>54.245237983999978</c:v>
                </c:pt>
                <c:pt idx="439">
                  <c:v>-75.525502715000016</c:v>
                </c:pt>
                <c:pt idx="440">
                  <c:v>189.72855323199997</c:v>
                </c:pt>
                <c:pt idx="441">
                  <c:v>298.6758336559999</c:v>
                </c:pt>
                <c:pt idx="442">
                  <c:v>82.433233655999999</c:v>
                </c:pt>
                <c:pt idx="443">
                  <c:v>601.46845526999994</c:v>
                </c:pt>
                <c:pt idx="444">
                  <c:v>153.49075323199997</c:v>
                </c:pt>
                <c:pt idx="445">
                  <c:v>22.082059670000046</c:v>
                </c:pt>
                <c:pt idx="446">
                  <c:v>-7.2143747779999101</c:v>
                </c:pt>
                <c:pt idx="447">
                  <c:v>1.2846804830000038</c:v>
                </c:pt>
                <c:pt idx="448">
                  <c:v>9.9550992599999883</c:v>
                </c:pt>
                <c:pt idx="449">
                  <c:v>-32.286868601000009</c:v>
                </c:pt>
                <c:pt idx="450">
                  <c:v>17.609248993999987</c:v>
                </c:pt>
                <c:pt idx="451">
                  <c:v>83.935749016000017</c:v>
                </c:pt>
                <c:pt idx="452">
                  <c:v>96.170824269000008</c:v>
                </c:pt>
                <c:pt idx="453">
                  <c:v>201.50459415399999</c:v>
                </c:pt>
                <c:pt idx="454">
                  <c:v>434.053594154</c:v>
                </c:pt>
                <c:pt idx="455">
                  <c:v>312.66382426899997</c:v>
                </c:pt>
                <c:pt idx="456">
                  <c:v>87.075824269000009</c:v>
                </c:pt>
                <c:pt idx="457">
                  <c:v>-8.621628948000005</c:v>
                </c:pt>
                <c:pt idx="458">
                  <c:v>-25.926357360000008</c:v>
                </c:pt>
                <c:pt idx="459">
                  <c:v>-2.7206576590000009</c:v>
                </c:pt>
                <c:pt idx="460">
                  <c:v>28.959369576999997</c:v>
                </c:pt>
                <c:pt idx="461">
                  <c:v>-39.075446521000011</c:v>
                </c:pt>
                <c:pt idx="462">
                  <c:v>-11.006945614000008</c:v>
                </c:pt>
                <c:pt idx="463">
                  <c:v>90.880579186999981</c:v>
                </c:pt>
                <c:pt idx="464">
                  <c:v>235.82039415399998</c:v>
                </c:pt>
                <c:pt idx="465">
                  <c:v>323.30065526999999</c:v>
                </c:pt>
                <c:pt idx="466">
                  <c:v>567.15715323199993</c:v>
                </c:pt>
                <c:pt idx="467">
                  <c:v>747.7831532319999</c:v>
                </c:pt>
                <c:pt idx="468">
                  <c:v>668.45635323199986</c:v>
                </c:pt>
                <c:pt idx="469">
                  <c:v>398.24555323199991</c:v>
                </c:pt>
                <c:pt idx="470">
                  <c:v>56.610833655999976</c:v>
                </c:pt>
                <c:pt idx="471">
                  <c:v>-13.184838624999946</c:v>
                </c:pt>
                <c:pt idx="472">
                  <c:v>-22.287469500999876</c:v>
                </c:pt>
                <c:pt idx="473">
                  <c:v>21.745288829999982</c:v>
                </c:pt>
                <c:pt idx="474">
                  <c:v>27.425206245999959</c:v>
                </c:pt>
                <c:pt idx="475">
                  <c:v>-8.2650316590000177</c:v>
                </c:pt>
                <c:pt idx="476">
                  <c:v>50.769303149000002</c:v>
                </c:pt>
                <c:pt idx="477">
                  <c:v>17.034800339</c:v>
                </c:pt>
                <c:pt idx="478">
                  <c:v>98.346494866000015</c:v>
                </c:pt>
                <c:pt idx="479">
                  <c:v>204.38359415399998</c:v>
                </c:pt>
                <c:pt idx="480">
                  <c:v>139.12425526999999</c:v>
                </c:pt>
                <c:pt idx="481">
                  <c:v>61.073594153999998</c:v>
                </c:pt>
                <c:pt idx="482">
                  <c:v>-0.69628015200000659</c:v>
                </c:pt>
                <c:pt idx="483">
                  <c:v>-32.825562452000007</c:v>
                </c:pt>
                <c:pt idx="484">
                  <c:v>-21.650180235000001</c:v>
                </c:pt>
                <c:pt idx="485">
                  <c:v>47.651377154999992</c:v>
                </c:pt>
                <c:pt idx="486">
                  <c:v>71.197257288000003</c:v>
                </c:pt>
                <c:pt idx="487">
                  <c:v>34.455323045999947</c:v>
                </c:pt>
                <c:pt idx="488">
                  <c:v>34.201855269999967</c:v>
                </c:pt>
                <c:pt idx="489">
                  <c:v>537.99085527</c:v>
                </c:pt>
                <c:pt idx="490">
                  <c:v>331.59945526999996</c:v>
                </c:pt>
                <c:pt idx="491">
                  <c:v>395.63265526999999</c:v>
                </c:pt>
                <c:pt idx="492">
                  <c:v>155.82005526999995</c:v>
                </c:pt>
                <c:pt idx="493">
                  <c:v>173.76005526999995</c:v>
                </c:pt>
                <c:pt idx="494">
                  <c:v>-9.0788754199999975</c:v>
                </c:pt>
                <c:pt idx="495">
                  <c:v>20.349860327000002</c:v>
                </c:pt>
                <c:pt idx="496">
                  <c:v>-9.9207442729999897</c:v>
                </c:pt>
                <c:pt idx="497">
                  <c:v>113.62645526999999</c:v>
                </c:pt>
                <c:pt idx="498">
                  <c:v>191.15025527</c:v>
                </c:pt>
                <c:pt idx="499">
                  <c:v>-9.0603447300000042</c:v>
                </c:pt>
                <c:pt idx="500">
                  <c:v>439.06975323199998</c:v>
                </c:pt>
                <c:pt idx="501">
                  <c:v>195.15203365599999</c:v>
                </c:pt>
                <c:pt idx="502">
                  <c:v>588.58775323199995</c:v>
                </c:pt>
                <c:pt idx="503">
                  <c:v>425.76625526999999</c:v>
                </c:pt>
                <c:pt idx="504">
                  <c:v>-31.111622265000005</c:v>
                </c:pt>
                <c:pt idx="505">
                  <c:v>22.975961779999999</c:v>
                </c:pt>
                <c:pt idx="506">
                  <c:v>-16.893034133</c:v>
                </c:pt>
                <c:pt idx="507">
                  <c:v>-19.686527211000001</c:v>
                </c:pt>
                <c:pt idx="508">
                  <c:v>-3.1931199000000028</c:v>
                </c:pt>
                <c:pt idx="509">
                  <c:v>-34.260403040999996</c:v>
                </c:pt>
                <c:pt idx="510">
                  <c:v>38.786684502000007</c:v>
                </c:pt>
                <c:pt idx="511">
                  <c:v>-79.061214120999992</c:v>
                </c:pt>
                <c:pt idx="512">
                  <c:v>-55.235846768000016</c:v>
                </c:pt>
                <c:pt idx="513">
                  <c:v>597.85275323199994</c:v>
                </c:pt>
                <c:pt idx="514">
                  <c:v>310.64523365599996</c:v>
                </c:pt>
                <c:pt idx="515">
                  <c:v>482.95523365599996</c:v>
                </c:pt>
                <c:pt idx="516">
                  <c:v>496.08135323199991</c:v>
                </c:pt>
                <c:pt idx="517">
                  <c:v>425.57245526999998</c:v>
                </c:pt>
                <c:pt idx="518">
                  <c:v>23.593681600999975</c:v>
                </c:pt>
                <c:pt idx="519">
                  <c:v>19.620761856999991</c:v>
                </c:pt>
                <c:pt idx="520">
                  <c:v>-3.2408865130000049</c:v>
                </c:pt>
                <c:pt idx="521">
                  <c:v>25.724754387000001</c:v>
                </c:pt>
                <c:pt idx="522">
                  <c:v>-26.962819245999999</c:v>
                </c:pt>
                <c:pt idx="523">
                  <c:v>-57.039975731000006</c:v>
                </c:pt>
                <c:pt idx="524">
                  <c:v>139.977594154</c:v>
                </c:pt>
                <c:pt idx="525">
                  <c:v>291.52159415400001</c:v>
                </c:pt>
                <c:pt idx="526">
                  <c:v>614.1765941540001</c:v>
                </c:pt>
                <c:pt idx="527">
                  <c:v>584.62382426900001</c:v>
                </c:pt>
                <c:pt idx="528">
                  <c:v>539.31582426900002</c:v>
                </c:pt>
                <c:pt idx="529">
                  <c:v>590.99882426900001</c:v>
                </c:pt>
                <c:pt idx="530">
                  <c:v>46.570824268999999</c:v>
                </c:pt>
                <c:pt idx="531">
                  <c:v>-10.271408677</c:v>
                </c:pt>
                <c:pt idx="532">
                  <c:v>-31.055986115</c:v>
                </c:pt>
                <c:pt idx="533">
                  <c:v>-25.218069560000004</c:v>
                </c:pt>
                <c:pt idx="534">
                  <c:v>-41.013825531000009</c:v>
                </c:pt>
                <c:pt idx="535">
                  <c:v>-58.525016184000037</c:v>
                </c:pt>
                <c:pt idx="536">
                  <c:v>-70.233842940000031</c:v>
                </c:pt>
                <c:pt idx="537">
                  <c:v>80.694797911999956</c:v>
                </c:pt>
                <c:pt idx="538">
                  <c:v>-85.252957388000013</c:v>
                </c:pt>
                <c:pt idx="539">
                  <c:v>24.866534002000058</c:v>
                </c:pt>
                <c:pt idx="540">
                  <c:v>-87.200157842999957</c:v>
                </c:pt>
                <c:pt idx="541">
                  <c:v>635.88645526999994</c:v>
                </c:pt>
                <c:pt idx="542">
                  <c:v>667.16319415400005</c:v>
                </c:pt>
                <c:pt idx="543">
                  <c:v>332.53755323199999</c:v>
                </c:pt>
                <c:pt idx="544">
                  <c:v>1.2810552699999971</c:v>
                </c:pt>
                <c:pt idx="545">
                  <c:v>14.870987114000004</c:v>
                </c:pt>
                <c:pt idx="546">
                  <c:v>-36.654455984999998</c:v>
                </c:pt>
                <c:pt idx="547">
                  <c:v>36.975685530999982</c:v>
                </c:pt>
                <c:pt idx="548">
                  <c:v>-100.062405846</c:v>
                </c:pt>
                <c:pt idx="549">
                  <c:v>91.898255269999993</c:v>
                </c:pt>
                <c:pt idx="550">
                  <c:v>428.274594154</c:v>
                </c:pt>
                <c:pt idx="551">
                  <c:v>198.07959415399998</c:v>
                </c:pt>
                <c:pt idx="552">
                  <c:v>232.08782426900001</c:v>
                </c:pt>
                <c:pt idx="553">
                  <c:v>76.386824269000002</c:v>
                </c:pt>
                <c:pt idx="554">
                  <c:v>164.650824269</c:v>
                </c:pt>
                <c:pt idx="555">
                  <c:v>-34.942405846</c:v>
                </c:pt>
                <c:pt idx="556">
                  <c:v>24.300211476999998</c:v>
                </c:pt>
                <c:pt idx="557">
                  <c:v>-63.323005846000008</c:v>
                </c:pt>
                <c:pt idx="558">
                  <c:v>-14.740660862000018</c:v>
                </c:pt>
                <c:pt idx="559">
                  <c:v>-43.277436859000005</c:v>
                </c:pt>
                <c:pt idx="560">
                  <c:v>33.638640955000007</c:v>
                </c:pt>
                <c:pt idx="561">
                  <c:v>-79.780646768000011</c:v>
                </c:pt>
                <c:pt idx="562">
                  <c:v>683.05705526999998</c:v>
                </c:pt>
                <c:pt idx="563">
                  <c:v>616.30245527</c:v>
                </c:pt>
                <c:pt idx="564">
                  <c:v>460.80663365599997</c:v>
                </c:pt>
                <c:pt idx="565">
                  <c:v>544.5958552699999</c:v>
                </c:pt>
                <c:pt idx="566">
                  <c:v>447.64445526999998</c:v>
                </c:pt>
                <c:pt idx="567">
                  <c:v>472.39165527</c:v>
                </c:pt>
                <c:pt idx="568">
                  <c:v>-17.951046768000001</c:v>
                </c:pt>
                <c:pt idx="569">
                  <c:v>121.795353232</c:v>
                </c:pt>
                <c:pt idx="570">
                  <c:v>41.741330802</c:v>
                </c:pt>
                <c:pt idx="571">
                  <c:v>46.298194153999994</c:v>
                </c:pt>
                <c:pt idx="572">
                  <c:v>229.57459415399998</c:v>
                </c:pt>
                <c:pt idx="573">
                  <c:v>203.17159415399999</c:v>
                </c:pt>
                <c:pt idx="574">
                  <c:v>-29.154175730999999</c:v>
                </c:pt>
                <c:pt idx="575">
                  <c:v>3.808121978999996</c:v>
                </c:pt>
                <c:pt idx="576">
                  <c:v>37.294594153999995</c:v>
                </c:pt>
                <c:pt idx="577">
                  <c:v>228.215824269</c:v>
                </c:pt>
                <c:pt idx="578">
                  <c:v>116.449594154</c:v>
                </c:pt>
                <c:pt idx="579">
                  <c:v>115.21059415399999</c:v>
                </c:pt>
                <c:pt idx="580">
                  <c:v>50.928994154000002</c:v>
                </c:pt>
                <c:pt idx="581">
                  <c:v>93.802794153999983</c:v>
                </c:pt>
                <c:pt idx="582">
                  <c:v>22.528878804000009</c:v>
                </c:pt>
                <c:pt idx="583">
                  <c:v>88.851891901000002</c:v>
                </c:pt>
                <c:pt idx="584">
                  <c:v>-33.234379787000044</c:v>
                </c:pt>
                <c:pt idx="585">
                  <c:v>-20.650602029000002</c:v>
                </c:pt>
                <c:pt idx="586">
                  <c:v>-104.98196634400001</c:v>
                </c:pt>
                <c:pt idx="587">
                  <c:v>30.208242157000058</c:v>
                </c:pt>
                <c:pt idx="588">
                  <c:v>383.132633656</c:v>
                </c:pt>
                <c:pt idx="589">
                  <c:v>346.60143365599998</c:v>
                </c:pt>
                <c:pt idx="590">
                  <c:v>148.114633656</c:v>
                </c:pt>
                <c:pt idx="591">
                  <c:v>131.84535323200001</c:v>
                </c:pt>
                <c:pt idx="592">
                  <c:v>-6.3552467680000122</c:v>
                </c:pt>
                <c:pt idx="593">
                  <c:v>-12.139744730000006</c:v>
                </c:pt>
                <c:pt idx="594">
                  <c:v>-44.828199732999998</c:v>
                </c:pt>
                <c:pt idx="595">
                  <c:v>-41.90854473000001</c:v>
                </c:pt>
                <c:pt idx="596">
                  <c:v>196.459594154</c:v>
                </c:pt>
                <c:pt idx="597">
                  <c:v>470.04259415399997</c:v>
                </c:pt>
                <c:pt idx="598">
                  <c:v>491.83559415399998</c:v>
                </c:pt>
                <c:pt idx="599">
                  <c:v>591.54859415400006</c:v>
                </c:pt>
                <c:pt idx="600">
                  <c:v>487.19459415400001</c:v>
                </c:pt>
                <c:pt idx="601">
                  <c:v>199.335824269</c:v>
                </c:pt>
                <c:pt idx="602">
                  <c:v>87.472594153999992</c:v>
                </c:pt>
                <c:pt idx="603">
                  <c:v>-23.465350699000002</c:v>
                </c:pt>
                <c:pt idx="604">
                  <c:v>-28.654619851000003</c:v>
                </c:pt>
                <c:pt idx="605">
                  <c:v>-40.063622477000003</c:v>
                </c:pt>
                <c:pt idx="606">
                  <c:v>-18.216339781999995</c:v>
                </c:pt>
                <c:pt idx="607">
                  <c:v>19.791958693000023</c:v>
                </c:pt>
                <c:pt idx="608">
                  <c:v>20.356319784999972</c:v>
                </c:pt>
                <c:pt idx="609">
                  <c:v>256.68245526999999</c:v>
                </c:pt>
                <c:pt idx="610">
                  <c:v>218.66765526999993</c:v>
                </c:pt>
                <c:pt idx="611">
                  <c:v>520.48765526999989</c:v>
                </c:pt>
                <c:pt idx="612">
                  <c:v>359.84545527</c:v>
                </c:pt>
                <c:pt idx="613">
                  <c:v>269.51815323199997</c:v>
                </c:pt>
                <c:pt idx="614">
                  <c:v>279.23205526999993</c:v>
                </c:pt>
                <c:pt idx="615">
                  <c:v>8.0026552699999876</c:v>
                </c:pt>
                <c:pt idx="616">
                  <c:v>-16.467672215000015</c:v>
                </c:pt>
                <c:pt idx="617">
                  <c:v>32.301655858999986</c:v>
                </c:pt>
                <c:pt idx="618">
                  <c:v>27.822099666000003</c:v>
                </c:pt>
                <c:pt idx="619">
                  <c:v>-34.082275340999999</c:v>
                </c:pt>
                <c:pt idx="620">
                  <c:v>79.944753231999982</c:v>
                </c:pt>
                <c:pt idx="621">
                  <c:v>293.17775323199999</c:v>
                </c:pt>
                <c:pt idx="622">
                  <c:v>525.93675323199989</c:v>
                </c:pt>
                <c:pt idx="623">
                  <c:v>195.98403365599998</c:v>
                </c:pt>
                <c:pt idx="624">
                  <c:v>120.20303365599999</c:v>
                </c:pt>
                <c:pt idx="625">
                  <c:v>154.22975323199998</c:v>
                </c:pt>
                <c:pt idx="626">
                  <c:v>0.56375323199998817</c:v>
                </c:pt>
                <c:pt idx="627">
                  <c:v>-6.7075182150000039</c:v>
                </c:pt>
                <c:pt idx="628">
                  <c:v>6.0494123139999951</c:v>
                </c:pt>
                <c:pt idx="629">
                  <c:v>-43.736376919000001</c:v>
                </c:pt>
                <c:pt idx="630">
                  <c:v>25.145326992999966</c:v>
                </c:pt>
                <c:pt idx="631">
                  <c:v>-8.8655576760000265</c:v>
                </c:pt>
                <c:pt idx="632">
                  <c:v>28.79498664099998</c:v>
                </c:pt>
                <c:pt idx="633">
                  <c:v>-60.464702718000012</c:v>
                </c:pt>
                <c:pt idx="634">
                  <c:v>54.856548703999984</c:v>
                </c:pt>
                <c:pt idx="635">
                  <c:v>342.43045526999998</c:v>
                </c:pt>
                <c:pt idx="636">
                  <c:v>478.29355323199991</c:v>
                </c:pt>
                <c:pt idx="637">
                  <c:v>10.036880714000029</c:v>
                </c:pt>
                <c:pt idx="638">
                  <c:v>7.3291188689999984</c:v>
                </c:pt>
                <c:pt idx="639">
                  <c:v>26.543094216999947</c:v>
                </c:pt>
                <c:pt idx="640">
                  <c:v>66.581816842999984</c:v>
                </c:pt>
                <c:pt idx="641">
                  <c:v>46.992243214999981</c:v>
                </c:pt>
                <c:pt idx="642">
                  <c:v>-16.571851053999993</c:v>
                </c:pt>
                <c:pt idx="643">
                  <c:v>43.270069221</c:v>
                </c:pt>
                <c:pt idx="644">
                  <c:v>-25.127174278000005</c:v>
                </c:pt>
                <c:pt idx="645">
                  <c:v>203.054753232</c:v>
                </c:pt>
                <c:pt idx="646">
                  <c:v>4.8220336559999852</c:v>
                </c:pt>
                <c:pt idx="647">
                  <c:v>266.41075323199999</c:v>
                </c:pt>
                <c:pt idx="648">
                  <c:v>71.610753231999993</c:v>
                </c:pt>
                <c:pt idx="649">
                  <c:v>32.757716848999991</c:v>
                </c:pt>
                <c:pt idx="650">
                  <c:v>3.167411632000003</c:v>
                </c:pt>
                <c:pt idx="651">
                  <c:v>-6.5181083799999904</c:v>
                </c:pt>
                <c:pt idx="652">
                  <c:v>-3.1101362750000137</c:v>
                </c:pt>
                <c:pt idx="653">
                  <c:v>-20.520667939999999</c:v>
                </c:pt>
                <c:pt idx="654">
                  <c:v>39.149417594999974</c:v>
                </c:pt>
                <c:pt idx="655">
                  <c:v>-12.431924359999989</c:v>
                </c:pt>
                <c:pt idx="656">
                  <c:v>-9.4537307149999972</c:v>
                </c:pt>
                <c:pt idx="657">
                  <c:v>43.842370304000056</c:v>
                </c:pt>
                <c:pt idx="658">
                  <c:v>-63.508265825999956</c:v>
                </c:pt>
                <c:pt idx="659">
                  <c:v>-90.187739861999958</c:v>
                </c:pt>
                <c:pt idx="660">
                  <c:v>49.499971552999867</c:v>
                </c:pt>
                <c:pt idx="661">
                  <c:v>21.791899341000011</c:v>
                </c:pt>
                <c:pt idx="662">
                  <c:v>-21.864334797999994</c:v>
                </c:pt>
                <c:pt idx="663">
                  <c:v>1.4436013280000479</c:v>
                </c:pt>
                <c:pt idx="664">
                  <c:v>-16.57856577299998</c:v>
                </c:pt>
                <c:pt idx="665">
                  <c:v>-9.3822207610000259</c:v>
                </c:pt>
                <c:pt idx="666">
                  <c:v>35.261067289000074</c:v>
                </c:pt>
                <c:pt idx="667">
                  <c:v>2.1845952650000227</c:v>
                </c:pt>
                <c:pt idx="668">
                  <c:v>8.6010038889999851</c:v>
                </c:pt>
                <c:pt idx="669">
                  <c:v>-55.785700730000009</c:v>
                </c:pt>
                <c:pt idx="670">
                  <c:v>39.588061723999999</c:v>
                </c:pt>
                <c:pt idx="671">
                  <c:v>15.984955550000013</c:v>
                </c:pt>
                <c:pt idx="672">
                  <c:v>39.386242942999992</c:v>
                </c:pt>
                <c:pt idx="673">
                  <c:v>67.031143049999983</c:v>
                </c:pt>
                <c:pt idx="674">
                  <c:v>6.2591094969999981</c:v>
                </c:pt>
                <c:pt idx="675">
                  <c:v>14.574149551999987</c:v>
                </c:pt>
                <c:pt idx="676">
                  <c:v>-29.963135762000029</c:v>
                </c:pt>
                <c:pt idx="677">
                  <c:v>-16.01595193399999</c:v>
                </c:pt>
                <c:pt idx="678">
                  <c:v>-13.622341897999911</c:v>
                </c:pt>
                <c:pt idx="679">
                  <c:v>3.7010113320000237</c:v>
                </c:pt>
                <c:pt idx="680">
                  <c:v>30.614824634000104</c:v>
                </c:pt>
                <c:pt idx="681">
                  <c:v>-6.1342615700000316</c:v>
                </c:pt>
                <c:pt idx="682">
                  <c:v>-14.179301138999959</c:v>
                </c:pt>
                <c:pt idx="683">
                  <c:v>-18.997599637999954</c:v>
                </c:pt>
                <c:pt idx="684">
                  <c:v>25.64304404200001</c:v>
                </c:pt>
                <c:pt idx="685">
                  <c:v>-18.956732488000007</c:v>
                </c:pt>
                <c:pt idx="686">
                  <c:v>-4.7609213280000109</c:v>
                </c:pt>
                <c:pt idx="687">
                  <c:v>-33.997484546999999</c:v>
                </c:pt>
                <c:pt idx="688">
                  <c:v>-33.183378456999996</c:v>
                </c:pt>
                <c:pt idx="689">
                  <c:v>42.154001700000002</c:v>
                </c:pt>
                <c:pt idx="690">
                  <c:v>-47.536380606999998</c:v>
                </c:pt>
                <c:pt idx="691">
                  <c:v>-88.451744730000001</c:v>
                </c:pt>
                <c:pt idx="692">
                  <c:v>-39.012405846</c:v>
                </c:pt>
                <c:pt idx="693">
                  <c:v>39.591494913999995</c:v>
                </c:pt>
                <c:pt idx="694">
                  <c:v>163.34959415399999</c:v>
                </c:pt>
                <c:pt idx="695">
                  <c:v>325.25859415399998</c:v>
                </c:pt>
                <c:pt idx="696">
                  <c:v>387.98082426899998</c:v>
                </c:pt>
                <c:pt idx="697">
                  <c:v>211.71659415399998</c:v>
                </c:pt>
                <c:pt idx="698">
                  <c:v>-52.272744730000007</c:v>
                </c:pt>
                <c:pt idx="699">
                  <c:v>37.045094080999995</c:v>
                </c:pt>
                <c:pt idx="700">
                  <c:v>2.5027711499999734</c:v>
                </c:pt>
                <c:pt idx="701">
                  <c:v>28.619463224999972</c:v>
                </c:pt>
                <c:pt idx="702">
                  <c:v>-25.733212653999974</c:v>
                </c:pt>
                <c:pt idx="703">
                  <c:v>15.054409633000002</c:v>
                </c:pt>
                <c:pt idx="704">
                  <c:v>-18.291679406999929</c:v>
                </c:pt>
                <c:pt idx="705">
                  <c:v>1.373722046000039</c:v>
                </c:pt>
                <c:pt idx="706">
                  <c:v>-53.752192464000039</c:v>
                </c:pt>
                <c:pt idx="707">
                  <c:v>59.886610599999983</c:v>
                </c:pt>
                <c:pt idx="708">
                  <c:v>-10.233578764999926</c:v>
                </c:pt>
                <c:pt idx="709">
                  <c:v>39.057337892000099</c:v>
                </c:pt>
                <c:pt idx="710">
                  <c:v>-101.51156634400002</c:v>
                </c:pt>
                <c:pt idx="711">
                  <c:v>31.265824179999996</c:v>
                </c:pt>
                <c:pt idx="712">
                  <c:v>-0.63244232200004624</c:v>
                </c:pt>
                <c:pt idx="713">
                  <c:v>28.459510820999959</c:v>
                </c:pt>
                <c:pt idx="714">
                  <c:v>26.467487650999988</c:v>
                </c:pt>
                <c:pt idx="715">
                  <c:v>-6.4283351969999964</c:v>
                </c:pt>
                <c:pt idx="716">
                  <c:v>-18.045902997999999</c:v>
                </c:pt>
                <c:pt idx="717">
                  <c:v>87.78894055100001</c:v>
                </c:pt>
                <c:pt idx="718">
                  <c:v>-16.590171701000006</c:v>
                </c:pt>
                <c:pt idx="719">
                  <c:v>163.786982389</c:v>
                </c:pt>
                <c:pt idx="720">
                  <c:v>244.18859415399999</c:v>
                </c:pt>
                <c:pt idx="721">
                  <c:v>328.63659415399997</c:v>
                </c:pt>
                <c:pt idx="722">
                  <c:v>266.48459415399998</c:v>
                </c:pt>
                <c:pt idx="723">
                  <c:v>125.30825526999999</c:v>
                </c:pt>
                <c:pt idx="724">
                  <c:v>36.509907037999994</c:v>
                </c:pt>
                <c:pt idx="725">
                  <c:v>9.8811759710000011</c:v>
                </c:pt>
                <c:pt idx="726">
                  <c:v>-19.839041378000001</c:v>
                </c:pt>
                <c:pt idx="727">
                  <c:v>48.438128576000004</c:v>
                </c:pt>
                <c:pt idx="728">
                  <c:v>37.979333230999913</c:v>
                </c:pt>
                <c:pt idx="729">
                  <c:v>-4.5192245279999916</c:v>
                </c:pt>
                <c:pt idx="730">
                  <c:v>-5.0474277080000025</c:v>
                </c:pt>
                <c:pt idx="731">
                  <c:v>-15.931446768000024</c:v>
                </c:pt>
                <c:pt idx="732">
                  <c:v>313.35283365599992</c:v>
                </c:pt>
                <c:pt idx="733">
                  <c:v>621.67975323199994</c:v>
                </c:pt>
                <c:pt idx="734">
                  <c:v>514.47935323199988</c:v>
                </c:pt>
                <c:pt idx="735">
                  <c:v>55.004153231999979</c:v>
                </c:pt>
                <c:pt idx="736">
                  <c:v>39.632455270000008</c:v>
                </c:pt>
                <c:pt idx="737">
                  <c:v>230.17419415399999</c:v>
                </c:pt>
                <c:pt idx="738">
                  <c:v>-21.193191922999997</c:v>
                </c:pt>
                <c:pt idx="739">
                  <c:v>38.127106484000002</c:v>
                </c:pt>
                <c:pt idx="740">
                  <c:v>6.2626547680000035</c:v>
                </c:pt>
                <c:pt idx="741">
                  <c:v>108.937562208</c:v>
                </c:pt>
                <c:pt idx="742">
                  <c:v>122.145824269</c:v>
                </c:pt>
                <c:pt idx="743">
                  <c:v>550.83482426900002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737-F241-A14E-CC7F32F02D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0529951"/>
        <c:axId val="1480531647"/>
      </c:scatterChart>
      <c:valAx>
        <c:axId val="14805299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Day of the 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480531647"/>
        <c:crosses val="autoZero"/>
        <c:crossBetween val="midCat"/>
      </c:valAx>
      <c:valAx>
        <c:axId val="1480531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Shortag</a:t>
                </a:r>
                <a:r>
                  <a:rPr lang="nl-NL" baseline="0"/>
                  <a:t>e in kWh</a:t>
                </a:r>
                <a:endParaRPr lang="nl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4805299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1765300</xdr:colOff>
      <xdr:row>8</xdr:row>
      <xdr:rowOff>196850</xdr:rowOff>
    </xdr:from>
    <xdr:to>
      <xdr:col>15</xdr:col>
      <xdr:colOff>50800</xdr:colOff>
      <xdr:row>22</xdr:row>
      <xdr:rowOff>95250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8BF06A57-9E81-9349-BCFF-D86FDEDF45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3C810-B8BA-AF48-912A-EB399833B7D1}">
  <dimension ref="A1:P745"/>
  <sheetViews>
    <sheetView tabSelected="1" topLeftCell="B1" workbookViewId="0">
      <selection activeCell="P3" sqref="P3"/>
    </sheetView>
  </sheetViews>
  <sheetFormatPr baseColWidth="10" defaultRowHeight="16" x14ac:dyDescent="0.2"/>
  <cols>
    <col min="1" max="1" width="19.1640625" customWidth="1"/>
    <col min="2" max="2" width="22.1640625" customWidth="1"/>
    <col min="3" max="3" width="15.83203125" customWidth="1"/>
    <col min="5" max="5" width="25.1640625" customWidth="1"/>
  </cols>
  <sheetData>
    <row r="1" spans="1:16" x14ac:dyDescent="0.2">
      <c r="A1" t="s">
        <v>0</v>
      </c>
      <c r="B1" t="s">
        <v>1</v>
      </c>
      <c r="C1" t="s">
        <v>2</v>
      </c>
      <c r="E1" t="s">
        <v>3</v>
      </c>
      <c r="F1" t="s">
        <v>4</v>
      </c>
      <c r="G1" t="s">
        <v>12</v>
      </c>
      <c r="H1" t="s">
        <v>7</v>
      </c>
      <c r="I1" t="s">
        <v>6</v>
      </c>
      <c r="J1" t="s">
        <v>8</v>
      </c>
      <c r="K1" t="s">
        <v>5</v>
      </c>
      <c r="L1" t="s">
        <v>9</v>
      </c>
      <c r="M1" t="s">
        <v>10</v>
      </c>
      <c r="O1" t="s">
        <v>11</v>
      </c>
      <c r="P1" t="s">
        <v>13</v>
      </c>
    </row>
    <row r="2" spans="1:16" x14ac:dyDescent="0.2">
      <c r="A2">
        <v>64.881</v>
      </c>
      <c r="B2">
        <v>71014.744730000006</v>
      </c>
      <c r="C2">
        <v>0</v>
      </c>
      <c r="E2">
        <f>A2*1000</f>
        <v>64881</v>
      </c>
      <c r="F2">
        <f>C2*200</f>
        <v>0</v>
      </c>
      <c r="G2">
        <v>750000</v>
      </c>
      <c r="H2" s="1">
        <v>0</v>
      </c>
      <c r="I2">
        <f>(E2+G2-B2-F2)/1000</f>
        <v>743.86625527000001</v>
      </c>
      <c r="J2">
        <f>ABS(I2)</f>
        <v>743.86625527000001</v>
      </c>
      <c r="K2">
        <f>SUM(I2:I745)</f>
        <v>150259.03634837506</v>
      </c>
      <c r="L2">
        <v>190</v>
      </c>
      <c r="M2">
        <f>744-L2</f>
        <v>554</v>
      </c>
      <c r="O2">
        <f>SUM(J2:J745)</f>
        <v>161911.89221541511</v>
      </c>
      <c r="P2">
        <f>O2-K2</f>
        <v>11652.855867040053</v>
      </c>
    </row>
    <row r="3" spans="1:16" x14ac:dyDescent="0.2">
      <c r="A3">
        <v>55.506</v>
      </c>
      <c r="B3">
        <v>71014.744730000006</v>
      </c>
      <c r="C3">
        <v>0</v>
      </c>
      <c r="E3">
        <f t="shared" ref="E3:E66" si="0">A3*1000</f>
        <v>55506</v>
      </c>
      <c r="F3">
        <f t="shared" ref="F3:F66" si="1">C3*200</f>
        <v>0</v>
      </c>
      <c r="G3">
        <v>1260000</v>
      </c>
      <c r="H3" s="1">
        <v>0.04</v>
      </c>
      <c r="I3">
        <f t="shared" ref="I3:I66" si="2">(E3+G3-B3-F3)/1000</f>
        <v>1244.49125527</v>
      </c>
      <c r="J3">
        <f t="shared" ref="J3:J66" si="3">ABS(I3)</f>
        <v>1244.49125527</v>
      </c>
      <c r="L3">
        <f>L2/7.44</f>
        <v>25.537634408602148</v>
      </c>
      <c r="M3">
        <f>M2/7.44</f>
        <v>74.462365591397841</v>
      </c>
    </row>
    <row r="4" spans="1:16" x14ac:dyDescent="0.2">
      <c r="A4">
        <v>51.116999999999997</v>
      </c>
      <c r="B4">
        <v>71014.744730000006</v>
      </c>
      <c r="C4">
        <v>0</v>
      </c>
      <c r="E4">
        <f t="shared" si="0"/>
        <v>51117</v>
      </c>
      <c r="F4">
        <f t="shared" si="1"/>
        <v>0</v>
      </c>
      <c r="G4">
        <v>1530000</v>
      </c>
      <c r="H4" s="1">
        <v>0.08</v>
      </c>
      <c r="I4">
        <f t="shared" si="2"/>
        <v>1510.1022552700001</v>
      </c>
      <c r="J4">
        <f t="shared" si="3"/>
        <v>1510.1022552700001</v>
      </c>
    </row>
    <row r="5" spans="1:16" x14ac:dyDescent="0.2">
      <c r="A5">
        <v>49.003999999999998</v>
      </c>
      <c r="B5">
        <v>21041.405846000001</v>
      </c>
      <c r="C5">
        <v>0</v>
      </c>
      <c r="E5">
        <f t="shared" si="0"/>
        <v>49004</v>
      </c>
      <c r="F5">
        <f t="shared" si="1"/>
        <v>0</v>
      </c>
      <c r="G5">
        <v>2070000</v>
      </c>
      <c r="H5" s="1">
        <v>0.12</v>
      </c>
      <c r="I5">
        <f t="shared" si="2"/>
        <v>2097.9625941539998</v>
      </c>
      <c r="J5">
        <f t="shared" si="3"/>
        <v>2097.9625941539998</v>
      </c>
    </row>
    <row r="6" spans="1:16" x14ac:dyDescent="0.2">
      <c r="A6">
        <v>48.759</v>
      </c>
      <c r="B6">
        <v>21041.405846000001</v>
      </c>
      <c r="C6">
        <v>16.667000000000002</v>
      </c>
      <c r="E6">
        <f t="shared" si="0"/>
        <v>48759</v>
      </c>
      <c r="F6">
        <f t="shared" si="1"/>
        <v>3333.4000000000005</v>
      </c>
      <c r="G6">
        <v>2550000</v>
      </c>
      <c r="H6" s="1">
        <v>0.17</v>
      </c>
      <c r="I6">
        <f t="shared" si="2"/>
        <v>2574.3841941539999</v>
      </c>
      <c r="J6">
        <f t="shared" si="3"/>
        <v>2574.3841941539999</v>
      </c>
      <c r="N6">
        <f>O2+K2</f>
        <v>312170.92856379016</v>
      </c>
    </row>
    <row r="7" spans="1:16" x14ac:dyDescent="0.2">
      <c r="A7">
        <v>51.436999999999998</v>
      </c>
      <c r="B7">
        <v>71014.744730000006</v>
      </c>
      <c r="C7">
        <v>50</v>
      </c>
      <c r="E7">
        <f t="shared" si="0"/>
        <v>51437</v>
      </c>
      <c r="F7">
        <f t="shared" si="1"/>
        <v>10000</v>
      </c>
      <c r="G7">
        <v>2760000</v>
      </c>
      <c r="H7" s="1">
        <v>0.21</v>
      </c>
      <c r="I7">
        <f t="shared" si="2"/>
        <v>2730.4222552700003</v>
      </c>
      <c r="J7">
        <f t="shared" si="3"/>
        <v>2730.4222552700003</v>
      </c>
    </row>
    <row r="8" spans="1:16" x14ac:dyDescent="0.2">
      <c r="A8">
        <v>59.587000000000003</v>
      </c>
      <c r="B8">
        <v>71014.744730000006</v>
      </c>
      <c r="C8">
        <v>100</v>
      </c>
      <c r="E8">
        <f t="shared" si="0"/>
        <v>59587</v>
      </c>
      <c r="F8">
        <f t="shared" si="1"/>
        <v>20000</v>
      </c>
      <c r="G8">
        <v>2940000</v>
      </c>
      <c r="H8" s="1">
        <v>0.25</v>
      </c>
      <c r="I8">
        <f t="shared" si="2"/>
        <v>2908.5722552699999</v>
      </c>
      <c r="J8">
        <f t="shared" si="3"/>
        <v>2908.5722552699999</v>
      </c>
    </row>
    <row r="9" spans="1:16" x14ac:dyDescent="0.2">
      <c r="A9">
        <v>78.680000000000007</v>
      </c>
      <c r="B9">
        <v>21041.405846000001</v>
      </c>
      <c r="C9">
        <v>127.77800000000001</v>
      </c>
      <c r="E9">
        <f t="shared" si="0"/>
        <v>78680</v>
      </c>
      <c r="F9">
        <f t="shared" si="1"/>
        <v>25555.600000000002</v>
      </c>
      <c r="G9">
        <v>2940000</v>
      </c>
      <c r="H9" s="1">
        <v>0.28999999999999998</v>
      </c>
      <c r="I9">
        <f t="shared" si="2"/>
        <v>2972.0829941539996</v>
      </c>
      <c r="J9">
        <f t="shared" si="3"/>
        <v>2972.0829941539996</v>
      </c>
    </row>
    <row r="10" spans="1:16" x14ac:dyDescent="0.2">
      <c r="A10">
        <v>97.605999999999995</v>
      </c>
      <c r="B10">
        <v>71014.744730000006</v>
      </c>
      <c r="C10">
        <v>144.44399999999999</v>
      </c>
      <c r="E10">
        <f t="shared" si="0"/>
        <v>97606</v>
      </c>
      <c r="F10">
        <f t="shared" si="1"/>
        <v>28888.799999999999</v>
      </c>
      <c r="G10">
        <v>3000000</v>
      </c>
      <c r="H10" s="1">
        <v>0.33</v>
      </c>
      <c r="I10">
        <f t="shared" si="2"/>
        <v>2997.7024552700004</v>
      </c>
      <c r="J10">
        <f t="shared" si="3"/>
        <v>2997.7024552700004</v>
      </c>
    </row>
    <row r="11" spans="1:16" x14ac:dyDescent="0.2">
      <c r="A11">
        <v>106.23399999999999</v>
      </c>
      <c r="B11">
        <v>168331.24676800001</v>
      </c>
      <c r="C11">
        <v>116.667</v>
      </c>
      <c r="E11">
        <f t="shared" si="0"/>
        <v>106234</v>
      </c>
      <c r="F11">
        <f t="shared" si="1"/>
        <v>23333.4</v>
      </c>
      <c r="G11">
        <v>2700000</v>
      </c>
      <c r="H11" s="1">
        <v>0.37</v>
      </c>
      <c r="I11">
        <f t="shared" si="2"/>
        <v>2614.5693532320001</v>
      </c>
      <c r="J11">
        <f t="shared" si="3"/>
        <v>2614.5693532320001</v>
      </c>
    </row>
    <row r="12" spans="1:16" x14ac:dyDescent="0.2">
      <c r="A12">
        <v>106.483</v>
      </c>
      <c r="B12">
        <v>168331.24676800001</v>
      </c>
      <c r="C12">
        <v>188.88900000000001</v>
      </c>
      <c r="E12">
        <f t="shared" si="0"/>
        <v>106483</v>
      </c>
      <c r="F12">
        <f t="shared" si="1"/>
        <v>37777.800000000003</v>
      </c>
      <c r="G12">
        <v>2430000</v>
      </c>
      <c r="H12" s="1">
        <v>0.42</v>
      </c>
      <c r="I12">
        <f t="shared" si="2"/>
        <v>2330.3739532320001</v>
      </c>
      <c r="J12">
        <f t="shared" si="3"/>
        <v>2330.3739532320001</v>
      </c>
    </row>
    <row r="13" spans="1:16" x14ac:dyDescent="0.2">
      <c r="A13">
        <v>109.419</v>
      </c>
      <c r="B13">
        <v>168331.24676800001</v>
      </c>
      <c r="C13">
        <v>222.22200000000001</v>
      </c>
      <c r="E13">
        <f t="shared" si="0"/>
        <v>109419</v>
      </c>
      <c r="F13">
        <f t="shared" si="1"/>
        <v>44444.4</v>
      </c>
      <c r="G13">
        <v>2280000</v>
      </c>
      <c r="H13" s="1">
        <v>0.46</v>
      </c>
      <c r="I13">
        <f t="shared" si="2"/>
        <v>2176.6433532320002</v>
      </c>
      <c r="J13">
        <f t="shared" si="3"/>
        <v>2176.6433532320002</v>
      </c>
    </row>
    <row r="14" spans="1:16" x14ac:dyDescent="0.2">
      <c r="A14">
        <v>105.267</v>
      </c>
      <c r="B14">
        <v>168331.24676800001</v>
      </c>
      <c r="C14">
        <v>250</v>
      </c>
      <c r="E14">
        <f t="shared" si="0"/>
        <v>105267</v>
      </c>
      <c r="F14">
        <f t="shared" si="1"/>
        <v>50000</v>
      </c>
      <c r="G14">
        <v>1980000</v>
      </c>
      <c r="H14" s="1">
        <v>0.5</v>
      </c>
      <c r="I14">
        <f t="shared" si="2"/>
        <v>1866.935753232</v>
      </c>
      <c r="J14">
        <f t="shared" si="3"/>
        <v>1866.935753232</v>
      </c>
    </row>
    <row r="15" spans="1:16" x14ac:dyDescent="0.2">
      <c r="A15">
        <v>100.944</v>
      </c>
      <c r="B15">
        <v>168331.24676800001</v>
      </c>
      <c r="C15">
        <v>761.11099999999999</v>
      </c>
      <c r="E15">
        <f t="shared" si="0"/>
        <v>100944</v>
      </c>
      <c r="F15">
        <f t="shared" si="1"/>
        <v>152222.20000000001</v>
      </c>
      <c r="G15">
        <v>1710000</v>
      </c>
      <c r="H15" s="1">
        <v>0.54</v>
      </c>
      <c r="I15">
        <f t="shared" si="2"/>
        <v>1490.390553232</v>
      </c>
      <c r="J15">
        <f t="shared" si="3"/>
        <v>1490.390553232</v>
      </c>
    </row>
    <row r="16" spans="1:16" x14ac:dyDescent="0.2">
      <c r="A16">
        <v>96.88</v>
      </c>
      <c r="B16">
        <v>328771.96634400001</v>
      </c>
      <c r="C16">
        <v>816.66700000000003</v>
      </c>
      <c r="E16">
        <f t="shared" si="0"/>
        <v>96880</v>
      </c>
      <c r="F16">
        <f t="shared" si="1"/>
        <v>163333.4</v>
      </c>
      <c r="G16">
        <v>990000</v>
      </c>
      <c r="H16" s="1">
        <v>0.57999999999999996</v>
      </c>
      <c r="I16">
        <f t="shared" si="2"/>
        <v>594.77463365599988</v>
      </c>
      <c r="J16">
        <f t="shared" si="3"/>
        <v>594.77463365599988</v>
      </c>
    </row>
    <row r="17" spans="1:10" x14ac:dyDescent="0.2">
      <c r="A17">
        <v>98.695999999999998</v>
      </c>
      <c r="B17">
        <v>168331.24676800001</v>
      </c>
      <c r="C17">
        <v>872.22199999999998</v>
      </c>
      <c r="E17">
        <f t="shared" si="0"/>
        <v>98696</v>
      </c>
      <c r="F17">
        <f t="shared" si="1"/>
        <v>174444.4</v>
      </c>
      <c r="G17">
        <v>720000</v>
      </c>
      <c r="H17" s="1">
        <v>0.62</v>
      </c>
      <c r="I17">
        <f t="shared" si="2"/>
        <v>475.92035323199991</v>
      </c>
      <c r="J17">
        <f t="shared" si="3"/>
        <v>475.92035323199991</v>
      </c>
    </row>
    <row r="18" spans="1:10" x14ac:dyDescent="0.2">
      <c r="A18">
        <v>109.117</v>
      </c>
      <c r="B18">
        <v>168331.24676800001</v>
      </c>
      <c r="C18">
        <v>561.11099999999999</v>
      </c>
      <c r="E18">
        <f t="shared" si="0"/>
        <v>109117</v>
      </c>
      <c r="F18">
        <f t="shared" si="1"/>
        <v>112222.2</v>
      </c>
      <c r="G18">
        <v>330000</v>
      </c>
      <c r="H18" s="1">
        <v>0.67</v>
      </c>
      <c r="I18">
        <f t="shared" si="2"/>
        <v>158.56355323199998</v>
      </c>
      <c r="J18">
        <f t="shared" si="3"/>
        <v>158.56355323199998</v>
      </c>
    </row>
    <row r="19" spans="1:10" x14ac:dyDescent="0.2">
      <c r="A19">
        <v>112.914</v>
      </c>
      <c r="B19">
        <v>71014.744730000006</v>
      </c>
      <c r="C19">
        <v>472.22199999999998</v>
      </c>
      <c r="E19">
        <f t="shared" si="0"/>
        <v>112914</v>
      </c>
      <c r="F19">
        <f t="shared" si="1"/>
        <v>94444.4</v>
      </c>
      <c r="G19">
        <v>630000</v>
      </c>
      <c r="H19" s="1">
        <v>0.71</v>
      </c>
      <c r="I19">
        <f t="shared" si="2"/>
        <v>577.45485526999994</v>
      </c>
      <c r="J19">
        <f t="shared" si="3"/>
        <v>577.45485526999994</v>
      </c>
    </row>
    <row r="20" spans="1:10" x14ac:dyDescent="0.2">
      <c r="A20">
        <v>113.619</v>
      </c>
      <c r="B20">
        <v>21041.405846000001</v>
      </c>
      <c r="C20">
        <v>111.111</v>
      </c>
      <c r="E20">
        <f t="shared" si="0"/>
        <v>113619</v>
      </c>
      <c r="F20">
        <f t="shared" si="1"/>
        <v>22222.2</v>
      </c>
      <c r="G20">
        <v>930000</v>
      </c>
      <c r="H20" s="1">
        <v>0.75</v>
      </c>
      <c r="I20">
        <f t="shared" si="2"/>
        <v>1000.3553941540001</v>
      </c>
      <c r="J20">
        <f t="shared" si="3"/>
        <v>1000.3553941540001</v>
      </c>
    </row>
    <row r="21" spans="1:10" x14ac:dyDescent="0.2">
      <c r="A21">
        <v>108.496</v>
      </c>
      <c r="B21">
        <v>71014.744730000006</v>
      </c>
      <c r="C21">
        <v>44.444000000000003</v>
      </c>
      <c r="E21">
        <f t="shared" si="0"/>
        <v>108496</v>
      </c>
      <c r="F21">
        <f t="shared" si="1"/>
        <v>8888.8000000000011</v>
      </c>
      <c r="G21">
        <v>990000</v>
      </c>
      <c r="H21" s="1">
        <v>0.79</v>
      </c>
      <c r="I21">
        <f t="shared" si="2"/>
        <v>1018.59245527</v>
      </c>
      <c r="J21">
        <f t="shared" si="3"/>
        <v>1018.59245527</v>
      </c>
    </row>
    <row r="22" spans="1:10" x14ac:dyDescent="0.2">
      <c r="A22">
        <v>101.251</v>
      </c>
      <c r="B22">
        <v>21041.405846000001</v>
      </c>
      <c r="C22">
        <v>0</v>
      </c>
      <c r="E22">
        <f t="shared" si="0"/>
        <v>101251</v>
      </c>
      <c r="F22">
        <f t="shared" si="1"/>
        <v>0</v>
      </c>
      <c r="G22">
        <v>1260000</v>
      </c>
      <c r="H22" s="1">
        <v>0.83</v>
      </c>
      <c r="I22">
        <f t="shared" si="2"/>
        <v>1340.2095941540001</v>
      </c>
      <c r="J22">
        <f t="shared" si="3"/>
        <v>1340.2095941540001</v>
      </c>
    </row>
    <row r="23" spans="1:10" x14ac:dyDescent="0.2">
      <c r="A23">
        <v>104.794</v>
      </c>
      <c r="B23">
        <v>21041.405846000001</v>
      </c>
      <c r="C23">
        <v>0</v>
      </c>
      <c r="E23">
        <f t="shared" si="0"/>
        <v>104794</v>
      </c>
      <c r="F23">
        <f t="shared" si="1"/>
        <v>0</v>
      </c>
      <c r="G23">
        <v>1320000</v>
      </c>
      <c r="H23" s="1">
        <v>0.87</v>
      </c>
      <c r="I23">
        <f t="shared" si="2"/>
        <v>1403.752594154</v>
      </c>
      <c r="J23">
        <f t="shared" si="3"/>
        <v>1403.752594154</v>
      </c>
    </row>
    <row r="24" spans="1:10" x14ac:dyDescent="0.2">
      <c r="A24">
        <v>98.459000000000003</v>
      </c>
      <c r="B24">
        <v>21041.405846000001</v>
      </c>
      <c r="C24">
        <v>0</v>
      </c>
      <c r="E24">
        <f t="shared" si="0"/>
        <v>98459</v>
      </c>
      <c r="F24">
        <f t="shared" si="1"/>
        <v>0</v>
      </c>
      <c r="G24">
        <v>1260000</v>
      </c>
      <c r="H24" s="1">
        <v>0.92</v>
      </c>
      <c r="I24">
        <f t="shared" si="2"/>
        <v>1337.417594154</v>
      </c>
      <c r="J24">
        <f t="shared" si="3"/>
        <v>1337.417594154</v>
      </c>
    </row>
    <row r="25" spans="1:10" x14ac:dyDescent="0.2">
      <c r="A25">
        <v>81.195999999999998</v>
      </c>
      <c r="B25">
        <v>21041.405846000001</v>
      </c>
      <c r="C25">
        <v>0</v>
      </c>
      <c r="E25">
        <f t="shared" si="0"/>
        <v>81196</v>
      </c>
      <c r="F25">
        <f t="shared" si="1"/>
        <v>0</v>
      </c>
      <c r="G25">
        <v>840000</v>
      </c>
      <c r="H25" s="1">
        <v>0.96</v>
      </c>
      <c r="I25">
        <f t="shared" si="2"/>
        <v>900.15459415400005</v>
      </c>
      <c r="J25">
        <f t="shared" si="3"/>
        <v>900.15459415400005</v>
      </c>
    </row>
    <row r="26" spans="1:10" x14ac:dyDescent="0.2">
      <c r="A26">
        <v>65.209000000000003</v>
      </c>
      <c r="B26">
        <v>21041.405846000001</v>
      </c>
      <c r="C26">
        <v>0</v>
      </c>
      <c r="E26">
        <f t="shared" si="0"/>
        <v>65209</v>
      </c>
      <c r="F26">
        <f t="shared" si="1"/>
        <v>0</v>
      </c>
      <c r="G26">
        <v>750000</v>
      </c>
      <c r="H26" s="1">
        <v>1</v>
      </c>
      <c r="I26">
        <f t="shared" si="2"/>
        <v>794.16759415400008</v>
      </c>
      <c r="J26">
        <f t="shared" si="3"/>
        <v>794.16759415400008</v>
      </c>
    </row>
    <row r="27" spans="1:10" x14ac:dyDescent="0.2">
      <c r="A27">
        <v>56.170999999999999</v>
      </c>
      <c r="B27">
        <v>21041.405846000001</v>
      </c>
      <c r="C27">
        <v>0</v>
      </c>
      <c r="E27">
        <f t="shared" si="0"/>
        <v>56171</v>
      </c>
      <c r="F27">
        <f t="shared" si="1"/>
        <v>0</v>
      </c>
      <c r="G27">
        <v>810000</v>
      </c>
      <c r="H27" s="1">
        <v>1.04</v>
      </c>
      <c r="I27">
        <f t="shared" si="2"/>
        <v>845.12959415400007</v>
      </c>
      <c r="J27">
        <f t="shared" si="3"/>
        <v>845.12959415400007</v>
      </c>
    </row>
    <row r="28" spans="1:10" x14ac:dyDescent="0.2">
      <c r="A28">
        <v>51.209000000000003</v>
      </c>
      <c r="B28">
        <v>71014.744730000006</v>
      </c>
      <c r="C28">
        <v>0</v>
      </c>
      <c r="E28">
        <f t="shared" si="0"/>
        <v>51209</v>
      </c>
      <c r="F28">
        <f t="shared" si="1"/>
        <v>0</v>
      </c>
      <c r="G28">
        <v>780000</v>
      </c>
      <c r="H28" s="1">
        <v>1.08</v>
      </c>
      <c r="I28">
        <f t="shared" si="2"/>
        <v>760.19425526999999</v>
      </c>
      <c r="J28">
        <f t="shared" si="3"/>
        <v>760.19425526999999</v>
      </c>
    </row>
    <row r="29" spans="1:10" x14ac:dyDescent="0.2">
      <c r="A29">
        <v>48.177999999999997</v>
      </c>
      <c r="B29">
        <v>71014.744730000006</v>
      </c>
      <c r="C29">
        <v>5.556</v>
      </c>
      <c r="E29">
        <f t="shared" si="0"/>
        <v>48178</v>
      </c>
      <c r="F29">
        <f t="shared" si="1"/>
        <v>1111.2</v>
      </c>
      <c r="G29">
        <v>630000</v>
      </c>
      <c r="H29" s="1">
        <v>1.1200000000000001</v>
      </c>
      <c r="I29">
        <f t="shared" si="2"/>
        <v>606.05205526999998</v>
      </c>
      <c r="J29">
        <f t="shared" si="3"/>
        <v>606.05205526999998</v>
      </c>
    </row>
    <row r="30" spans="1:10" x14ac:dyDescent="0.2">
      <c r="A30">
        <v>47.000999999999998</v>
      </c>
      <c r="B30">
        <v>71014.744730000006</v>
      </c>
      <c r="C30">
        <v>33.332999999999998</v>
      </c>
      <c r="E30">
        <f t="shared" si="0"/>
        <v>47001</v>
      </c>
      <c r="F30">
        <f t="shared" si="1"/>
        <v>6666.5999999999995</v>
      </c>
      <c r="G30">
        <v>240000</v>
      </c>
      <c r="H30" s="1">
        <v>1.17</v>
      </c>
      <c r="I30">
        <f t="shared" si="2"/>
        <v>209.31965527</v>
      </c>
      <c r="J30">
        <f t="shared" si="3"/>
        <v>209.31965527</v>
      </c>
    </row>
    <row r="31" spans="1:10" x14ac:dyDescent="0.2">
      <c r="A31">
        <v>47.162999999999997</v>
      </c>
      <c r="B31">
        <v>71014.744730000006</v>
      </c>
      <c r="C31">
        <v>66.667000000000002</v>
      </c>
      <c r="E31">
        <f t="shared" si="0"/>
        <v>47163</v>
      </c>
      <c r="F31">
        <f t="shared" si="1"/>
        <v>13333.4</v>
      </c>
      <c r="G31">
        <v>15843.547902</v>
      </c>
      <c r="H31" s="1">
        <v>1.21</v>
      </c>
      <c r="I31">
        <f t="shared" si="2"/>
        <v>-21.341596828000007</v>
      </c>
      <c r="J31">
        <f t="shared" si="3"/>
        <v>21.341596828000007</v>
      </c>
    </row>
    <row r="32" spans="1:10" x14ac:dyDescent="0.2">
      <c r="A32">
        <v>53.295999999999999</v>
      </c>
      <c r="B32">
        <v>71014.744730000006</v>
      </c>
      <c r="C32">
        <v>150</v>
      </c>
      <c r="E32">
        <f t="shared" si="0"/>
        <v>53296</v>
      </c>
      <c r="F32">
        <f t="shared" si="1"/>
        <v>30000</v>
      </c>
      <c r="G32">
        <v>79737.482074</v>
      </c>
      <c r="H32" s="1">
        <v>1.25</v>
      </c>
      <c r="I32">
        <f t="shared" si="2"/>
        <v>32.018737343999994</v>
      </c>
      <c r="J32">
        <f t="shared" si="3"/>
        <v>32.018737343999994</v>
      </c>
    </row>
    <row r="33" spans="1:10" x14ac:dyDescent="0.2">
      <c r="A33">
        <v>70.114000000000004</v>
      </c>
      <c r="B33">
        <v>21041.405846000001</v>
      </c>
      <c r="C33">
        <v>305.55599999999998</v>
      </c>
      <c r="E33">
        <f t="shared" si="0"/>
        <v>70114</v>
      </c>
      <c r="F33">
        <f t="shared" si="1"/>
        <v>61111.199999999997</v>
      </c>
      <c r="G33">
        <v>19596.293802</v>
      </c>
      <c r="H33" s="1">
        <v>1.29</v>
      </c>
      <c r="I33">
        <f t="shared" si="2"/>
        <v>7.5576879559999943</v>
      </c>
      <c r="J33">
        <f t="shared" si="3"/>
        <v>7.5576879559999943</v>
      </c>
    </row>
    <row r="34" spans="1:10" x14ac:dyDescent="0.2">
      <c r="A34">
        <v>90.182000000000002</v>
      </c>
      <c r="B34">
        <v>71014.744730000006</v>
      </c>
      <c r="C34">
        <v>705.55600000000004</v>
      </c>
      <c r="E34">
        <f t="shared" si="0"/>
        <v>90182</v>
      </c>
      <c r="F34">
        <f t="shared" si="1"/>
        <v>141111.20000000001</v>
      </c>
      <c r="G34">
        <v>168075.842274</v>
      </c>
      <c r="H34" s="1">
        <v>1.33</v>
      </c>
      <c r="I34">
        <f t="shared" si="2"/>
        <v>46.131897543999976</v>
      </c>
      <c r="J34">
        <f t="shared" si="3"/>
        <v>46.131897543999976</v>
      </c>
    </row>
    <row r="35" spans="1:10" x14ac:dyDescent="0.2">
      <c r="A35">
        <v>100.32299999999999</v>
      </c>
      <c r="B35">
        <v>71014.744730000006</v>
      </c>
      <c r="C35">
        <v>694.44399999999996</v>
      </c>
      <c r="E35">
        <f t="shared" si="0"/>
        <v>100323</v>
      </c>
      <c r="F35">
        <f t="shared" si="1"/>
        <v>138888.79999999999</v>
      </c>
      <c r="G35">
        <v>420000</v>
      </c>
      <c r="H35" s="1">
        <v>1.37</v>
      </c>
      <c r="I35">
        <f t="shared" si="2"/>
        <v>310.41945526999996</v>
      </c>
      <c r="J35">
        <f t="shared" si="3"/>
        <v>310.41945526999996</v>
      </c>
    </row>
    <row r="36" spans="1:10" x14ac:dyDescent="0.2">
      <c r="A36">
        <v>104.134</v>
      </c>
      <c r="B36">
        <v>168331.24676800001</v>
      </c>
      <c r="C36">
        <v>388.88900000000001</v>
      </c>
      <c r="E36">
        <f t="shared" si="0"/>
        <v>104134</v>
      </c>
      <c r="F36">
        <f t="shared" si="1"/>
        <v>77777.8</v>
      </c>
      <c r="G36">
        <v>570000</v>
      </c>
      <c r="H36" s="1">
        <v>1.42</v>
      </c>
      <c r="I36">
        <f t="shared" si="2"/>
        <v>428.02495323199997</v>
      </c>
      <c r="J36">
        <f t="shared" si="3"/>
        <v>428.02495323199997</v>
      </c>
    </row>
    <row r="37" spans="1:10" x14ac:dyDescent="0.2">
      <c r="A37">
        <v>106.977</v>
      </c>
      <c r="B37">
        <v>168331.24676800001</v>
      </c>
      <c r="C37">
        <v>744.44399999999996</v>
      </c>
      <c r="E37">
        <f t="shared" si="0"/>
        <v>106977</v>
      </c>
      <c r="F37">
        <f t="shared" si="1"/>
        <v>148888.79999999999</v>
      </c>
      <c r="G37">
        <v>990000</v>
      </c>
      <c r="H37" s="1">
        <v>1.46</v>
      </c>
      <c r="I37">
        <f t="shared" si="2"/>
        <v>779.75695323199989</v>
      </c>
      <c r="J37">
        <f t="shared" si="3"/>
        <v>779.75695323199989</v>
      </c>
    </row>
    <row r="38" spans="1:10" x14ac:dyDescent="0.2">
      <c r="A38">
        <v>105.455</v>
      </c>
      <c r="B38">
        <v>328771.96634400001</v>
      </c>
      <c r="C38">
        <v>1416.6669999999999</v>
      </c>
      <c r="E38">
        <f t="shared" si="0"/>
        <v>105455</v>
      </c>
      <c r="F38">
        <f t="shared" si="1"/>
        <v>283333.39999999997</v>
      </c>
      <c r="G38">
        <v>1260000</v>
      </c>
      <c r="H38" s="1">
        <v>1.5</v>
      </c>
      <c r="I38">
        <f t="shared" si="2"/>
        <v>753.34963365600004</v>
      </c>
      <c r="J38">
        <f t="shared" si="3"/>
        <v>753.34963365600004</v>
      </c>
    </row>
    <row r="39" spans="1:10" x14ac:dyDescent="0.2">
      <c r="A39">
        <v>97.736999999999995</v>
      </c>
      <c r="B39">
        <v>328771.96634400001</v>
      </c>
      <c r="C39">
        <v>1094.444</v>
      </c>
      <c r="E39">
        <f t="shared" si="0"/>
        <v>97737</v>
      </c>
      <c r="F39">
        <f t="shared" si="1"/>
        <v>218888.8</v>
      </c>
      <c r="G39">
        <v>1170000</v>
      </c>
      <c r="H39" s="1">
        <v>1.54</v>
      </c>
      <c r="I39">
        <f t="shared" si="2"/>
        <v>720.07623365599989</v>
      </c>
      <c r="J39">
        <f t="shared" si="3"/>
        <v>720.07623365599989</v>
      </c>
    </row>
    <row r="40" spans="1:10" x14ac:dyDescent="0.2">
      <c r="A40">
        <v>92.587999999999994</v>
      </c>
      <c r="B40">
        <v>168331.24676800001</v>
      </c>
      <c r="C40">
        <v>1072.222</v>
      </c>
      <c r="E40">
        <f t="shared" si="0"/>
        <v>92588</v>
      </c>
      <c r="F40">
        <f t="shared" si="1"/>
        <v>214444.4</v>
      </c>
      <c r="G40">
        <v>810000</v>
      </c>
      <c r="H40" s="1">
        <v>1.58</v>
      </c>
      <c r="I40">
        <f t="shared" si="2"/>
        <v>519.81235323199985</v>
      </c>
      <c r="J40">
        <f t="shared" si="3"/>
        <v>519.81235323199985</v>
      </c>
    </row>
    <row r="41" spans="1:10" x14ac:dyDescent="0.2">
      <c r="A41">
        <v>93.808999999999997</v>
      </c>
      <c r="B41">
        <v>168331.24676800001</v>
      </c>
      <c r="C41">
        <v>877.77800000000002</v>
      </c>
      <c r="E41">
        <f t="shared" si="0"/>
        <v>93809</v>
      </c>
      <c r="F41">
        <f t="shared" si="1"/>
        <v>175555.6</v>
      </c>
      <c r="G41">
        <v>240000</v>
      </c>
      <c r="H41" s="1">
        <v>1.62</v>
      </c>
      <c r="I41">
        <f t="shared" si="2"/>
        <v>-10.077846768000018</v>
      </c>
      <c r="J41">
        <f t="shared" si="3"/>
        <v>10.077846768000018</v>
      </c>
    </row>
    <row r="42" spans="1:10" x14ac:dyDescent="0.2">
      <c r="A42">
        <v>107.205</v>
      </c>
      <c r="B42">
        <v>168331.24676800001</v>
      </c>
      <c r="C42">
        <v>772.22199999999998</v>
      </c>
      <c r="E42">
        <f t="shared" si="0"/>
        <v>107205</v>
      </c>
      <c r="F42">
        <f t="shared" si="1"/>
        <v>154444.4</v>
      </c>
      <c r="G42">
        <v>232335.41278899999</v>
      </c>
      <c r="H42" s="1">
        <v>1.67</v>
      </c>
      <c r="I42">
        <f t="shared" si="2"/>
        <v>16.764766020999961</v>
      </c>
      <c r="J42">
        <f t="shared" si="3"/>
        <v>16.764766020999961</v>
      </c>
    </row>
    <row r="43" spans="1:10" x14ac:dyDescent="0.2">
      <c r="A43">
        <v>114.27500000000001</v>
      </c>
      <c r="B43">
        <v>168331.24676800001</v>
      </c>
      <c r="C43">
        <v>527.77800000000002</v>
      </c>
      <c r="E43">
        <f t="shared" si="0"/>
        <v>114275</v>
      </c>
      <c r="F43">
        <f t="shared" si="1"/>
        <v>105555.6</v>
      </c>
      <c r="G43">
        <v>164021.31864099999</v>
      </c>
      <c r="H43" s="1">
        <v>1.71</v>
      </c>
      <c r="I43">
        <f t="shared" si="2"/>
        <v>4.4094718729999443</v>
      </c>
      <c r="J43">
        <f t="shared" si="3"/>
        <v>4.4094718729999443</v>
      </c>
    </row>
    <row r="44" spans="1:10" x14ac:dyDescent="0.2">
      <c r="A44">
        <v>114.678</v>
      </c>
      <c r="B44">
        <v>71014.744730000006</v>
      </c>
      <c r="C44">
        <v>272.22199999999998</v>
      </c>
      <c r="E44">
        <f t="shared" si="0"/>
        <v>114678</v>
      </c>
      <c r="F44">
        <f t="shared" si="1"/>
        <v>54444.399999999994</v>
      </c>
      <c r="G44">
        <v>80647.663874000005</v>
      </c>
      <c r="H44" s="1">
        <v>1.75</v>
      </c>
      <c r="I44">
        <f t="shared" si="2"/>
        <v>69.866519144000023</v>
      </c>
      <c r="J44">
        <f t="shared" si="3"/>
        <v>69.866519144000023</v>
      </c>
    </row>
    <row r="45" spans="1:10" x14ac:dyDescent="0.2">
      <c r="A45">
        <v>112.967</v>
      </c>
      <c r="B45">
        <v>21041.405846000001</v>
      </c>
      <c r="C45">
        <v>61.110999999999997</v>
      </c>
      <c r="E45">
        <f t="shared" si="0"/>
        <v>112967</v>
      </c>
      <c r="F45">
        <f t="shared" si="1"/>
        <v>12222.199999999999</v>
      </c>
      <c r="G45">
        <v>-60000</v>
      </c>
      <c r="H45" s="1">
        <v>1.79</v>
      </c>
      <c r="I45">
        <f t="shared" si="2"/>
        <v>19.703394154000001</v>
      </c>
      <c r="J45">
        <f t="shared" si="3"/>
        <v>19.703394154000001</v>
      </c>
    </row>
    <row r="46" spans="1:10" x14ac:dyDescent="0.2">
      <c r="A46">
        <v>108.491</v>
      </c>
      <c r="B46">
        <v>2630.1757309999998</v>
      </c>
      <c r="C46">
        <v>0</v>
      </c>
      <c r="E46">
        <f t="shared" si="0"/>
        <v>108491</v>
      </c>
      <c r="F46">
        <f t="shared" si="1"/>
        <v>0</v>
      </c>
      <c r="G46">
        <v>30000</v>
      </c>
      <c r="H46" s="1">
        <v>1.83</v>
      </c>
      <c r="I46">
        <f t="shared" si="2"/>
        <v>135.86082426900001</v>
      </c>
      <c r="J46">
        <f t="shared" si="3"/>
        <v>135.86082426900001</v>
      </c>
    </row>
    <row r="47" spans="1:10" x14ac:dyDescent="0.2">
      <c r="A47">
        <v>108.373</v>
      </c>
      <c r="B47">
        <v>21041.405846000001</v>
      </c>
      <c r="C47">
        <v>0</v>
      </c>
      <c r="E47">
        <f t="shared" si="0"/>
        <v>108373</v>
      </c>
      <c r="F47">
        <f t="shared" si="1"/>
        <v>0</v>
      </c>
      <c r="G47">
        <v>-90000</v>
      </c>
      <c r="H47" s="1">
        <v>1.87</v>
      </c>
      <c r="I47">
        <f t="shared" si="2"/>
        <v>-2.6684058460000015</v>
      </c>
      <c r="J47">
        <f t="shared" si="3"/>
        <v>2.6684058460000015</v>
      </c>
    </row>
    <row r="48" spans="1:10" x14ac:dyDescent="0.2">
      <c r="A48">
        <v>95.655000000000001</v>
      </c>
      <c r="B48">
        <v>2630.1757309999998</v>
      </c>
      <c r="C48">
        <v>0</v>
      </c>
      <c r="E48">
        <f t="shared" si="0"/>
        <v>95655</v>
      </c>
      <c r="F48">
        <f t="shared" si="1"/>
        <v>0</v>
      </c>
      <c r="G48">
        <v>-118614.616453</v>
      </c>
      <c r="H48" s="1">
        <v>1.92</v>
      </c>
      <c r="I48">
        <f t="shared" si="2"/>
        <v>-25.589792183999993</v>
      </c>
      <c r="J48">
        <f t="shared" si="3"/>
        <v>25.589792183999993</v>
      </c>
    </row>
    <row r="49" spans="1:10" x14ac:dyDescent="0.2">
      <c r="A49">
        <v>73.495999999999995</v>
      </c>
      <c r="B49">
        <v>2630.1757309999998</v>
      </c>
      <c r="C49">
        <v>0</v>
      </c>
      <c r="E49">
        <f t="shared" si="0"/>
        <v>73496</v>
      </c>
      <c r="F49">
        <f t="shared" si="1"/>
        <v>0</v>
      </c>
      <c r="G49">
        <v>-65059.884288000001</v>
      </c>
      <c r="H49" s="1">
        <v>1.96</v>
      </c>
      <c r="I49">
        <f t="shared" si="2"/>
        <v>5.8059399809999999</v>
      </c>
      <c r="J49">
        <f t="shared" si="3"/>
        <v>5.8059399809999999</v>
      </c>
    </row>
    <row r="50" spans="1:10" x14ac:dyDescent="0.2">
      <c r="A50">
        <v>59.976999999999997</v>
      </c>
      <c r="B50">
        <v>2630.1757309999998</v>
      </c>
      <c r="C50">
        <v>0</v>
      </c>
      <c r="E50">
        <f t="shared" si="0"/>
        <v>59977</v>
      </c>
      <c r="F50">
        <f t="shared" si="1"/>
        <v>0</v>
      </c>
      <c r="G50">
        <v>90000</v>
      </c>
      <c r="H50" s="1">
        <v>2</v>
      </c>
      <c r="I50">
        <f t="shared" si="2"/>
        <v>147.346824269</v>
      </c>
      <c r="J50">
        <f t="shared" si="3"/>
        <v>147.346824269</v>
      </c>
    </row>
    <row r="51" spans="1:10" x14ac:dyDescent="0.2">
      <c r="A51">
        <v>52.735999999999997</v>
      </c>
      <c r="B51">
        <v>21041.405846000001</v>
      </c>
      <c r="C51">
        <v>0</v>
      </c>
      <c r="E51">
        <f t="shared" si="0"/>
        <v>52736</v>
      </c>
      <c r="F51">
        <f t="shared" si="1"/>
        <v>0</v>
      </c>
      <c r="G51">
        <v>-30000</v>
      </c>
      <c r="H51" s="1">
        <v>2.04</v>
      </c>
      <c r="I51">
        <f t="shared" si="2"/>
        <v>1.6945941539999985</v>
      </c>
      <c r="J51">
        <f t="shared" si="3"/>
        <v>1.6945941539999985</v>
      </c>
    </row>
    <row r="52" spans="1:10" x14ac:dyDescent="0.2">
      <c r="A52">
        <v>49.744</v>
      </c>
      <c r="B52">
        <v>21041.405846000001</v>
      </c>
      <c r="C52">
        <v>0</v>
      </c>
      <c r="E52">
        <f t="shared" si="0"/>
        <v>49744</v>
      </c>
      <c r="F52">
        <f t="shared" si="1"/>
        <v>0</v>
      </c>
      <c r="G52">
        <v>330000</v>
      </c>
      <c r="H52" s="1">
        <v>2.08</v>
      </c>
      <c r="I52">
        <f t="shared" si="2"/>
        <v>358.702594154</v>
      </c>
      <c r="J52">
        <f t="shared" si="3"/>
        <v>358.702594154</v>
      </c>
    </row>
    <row r="53" spans="1:10" x14ac:dyDescent="0.2">
      <c r="A53">
        <v>48.942999999999998</v>
      </c>
      <c r="B53">
        <v>2630.1757309999998</v>
      </c>
      <c r="C53">
        <v>16.667000000000002</v>
      </c>
      <c r="E53">
        <f t="shared" si="0"/>
        <v>48943</v>
      </c>
      <c r="F53">
        <f t="shared" si="1"/>
        <v>3333.4000000000005</v>
      </c>
      <c r="G53">
        <v>420000</v>
      </c>
      <c r="H53" s="1">
        <v>2.12</v>
      </c>
      <c r="I53">
        <f t="shared" si="2"/>
        <v>462.97942426899994</v>
      </c>
      <c r="J53">
        <f t="shared" si="3"/>
        <v>462.97942426899994</v>
      </c>
    </row>
    <row r="54" spans="1:10" x14ac:dyDescent="0.2">
      <c r="A54">
        <v>51.122</v>
      </c>
      <c r="B54">
        <v>21041.405846000001</v>
      </c>
      <c r="C54">
        <v>161.11099999999999</v>
      </c>
      <c r="E54">
        <f t="shared" si="0"/>
        <v>51122</v>
      </c>
      <c r="F54">
        <f t="shared" si="1"/>
        <v>32222.199999999997</v>
      </c>
      <c r="G54">
        <v>90000</v>
      </c>
      <c r="H54" s="1">
        <v>2.17</v>
      </c>
      <c r="I54">
        <f t="shared" si="2"/>
        <v>87.858394153999996</v>
      </c>
      <c r="J54">
        <f t="shared" si="3"/>
        <v>87.858394153999996</v>
      </c>
    </row>
    <row r="55" spans="1:10" x14ac:dyDescent="0.2">
      <c r="A55">
        <v>58.892000000000003</v>
      </c>
      <c r="B55">
        <v>21041.405846000001</v>
      </c>
      <c r="C55">
        <v>350</v>
      </c>
      <c r="E55">
        <f t="shared" si="0"/>
        <v>58892</v>
      </c>
      <c r="F55">
        <f t="shared" si="1"/>
        <v>70000</v>
      </c>
      <c r="G55">
        <v>14954.171095</v>
      </c>
      <c r="H55" s="1">
        <v>2.21</v>
      </c>
      <c r="I55">
        <f t="shared" si="2"/>
        <v>-17.195234751000005</v>
      </c>
      <c r="J55">
        <f t="shared" si="3"/>
        <v>17.195234751000005</v>
      </c>
    </row>
    <row r="56" spans="1:10" x14ac:dyDescent="0.2">
      <c r="A56">
        <v>72.948999999999998</v>
      </c>
      <c r="B56">
        <v>168331.24676800001</v>
      </c>
      <c r="C56">
        <v>722.22199999999998</v>
      </c>
      <c r="E56">
        <f t="shared" si="0"/>
        <v>72949</v>
      </c>
      <c r="F56">
        <f t="shared" si="1"/>
        <v>144444.4</v>
      </c>
      <c r="G56">
        <v>250111.220443</v>
      </c>
      <c r="H56" s="1">
        <v>2.25</v>
      </c>
      <c r="I56">
        <f t="shared" si="2"/>
        <v>10.284573674999963</v>
      </c>
      <c r="J56">
        <f t="shared" si="3"/>
        <v>10.284573674999963</v>
      </c>
    </row>
    <row r="57" spans="1:10" x14ac:dyDescent="0.2">
      <c r="A57">
        <v>85.671000000000006</v>
      </c>
      <c r="B57">
        <v>328771.96634400001</v>
      </c>
      <c r="C57">
        <v>1016.667</v>
      </c>
      <c r="E57">
        <f t="shared" si="0"/>
        <v>85671</v>
      </c>
      <c r="F57">
        <f t="shared" si="1"/>
        <v>203333.4</v>
      </c>
      <c r="G57">
        <v>421224.84667699999</v>
      </c>
      <c r="H57" s="1">
        <v>2.29</v>
      </c>
      <c r="I57">
        <f t="shared" si="2"/>
        <v>-25.209519667000016</v>
      </c>
      <c r="J57">
        <f t="shared" si="3"/>
        <v>25.209519667000016</v>
      </c>
    </row>
    <row r="58" spans="1:10" x14ac:dyDescent="0.2">
      <c r="A58">
        <v>98.725999999999999</v>
      </c>
      <c r="B58">
        <v>568117.95784299995</v>
      </c>
      <c r="C58">
        <v>1311.1110000000001</v>
      </c>
      <c r="E58">
        <f t="shared" si="0"/>
        <v>98726</v>
      </c>
      <c r="F58">
        <f t="shared" si="1"/>
        <v>262222.2</v>
      </c>
      <c r="G58">
        <v>721465.35391800001</v>
      </c>
      <c r="H58" s="1">
        <v>2.33</v>
      </c>
      <c r="I58">
        <f t="shared" si="2"/>
        <v>-10.148803924999957</v>
      </c>
      <c r="J58">
        <f t="shared" si="3"/>
        <v>10.148803924999957</v>
      </c>
    </row>
    <row r="59" spans="1:10" x14ac:dyDescent="0.2">
      <c r="A59">
        <v>101.133</v>
      </c>
      <c r="B59">
        <v>568117.95784299995</v>
      </c>
      <c r="C59">
        <v>1316.6669999999999</v>
      </c>
      <c r="E59">
        <f t="shared" si="0"/>
        <v>101133</v>
      </c>
      <c r="F59">
        <f t="shared" si="1"/>
        <v>263333.39999999997</v>
      </c>
      <c r="G59">
        <v>733800.68603999994</v>
      </c>
      <c r="H59" s="1">
        <v>2.37</v>
      </c>
      <c r="I59">
        <f t="shared" si="2"/>
        <v>3.4823281970000242</v>
      </c>
      <c r="J59">
        <f t="shared" si="3"/>
        <v>3.4823281970000242</v>
      </c>
    </row>
    <row r="60" spans="1:10" x14ac:dyDescent="0.2">
      <c r="A60">
        <v>102.13</v>
      </c>
      <c r="B60">
        <v>568117.95784299995</v>
      </c>
      <c r="C60">
        <v>944.44399999999996</v>
      </c>
      <c r="E60">
        <f t="shared" si="0"/>
        <v>102130</v>
      </c>
      <c r="F60">
        <f t="shared" si="1"/>
        <v>188888.8</v>
      </c>
      <c r="G60">
        <v>643197.55110499996</v>
      </c>
      <c r="H60" s="1">
        <v>2.42</v>
      </c>
      <c r="I60">
        <f t="shared" si="2"/>
        <v>-11.679206737999978</v>
      </c>
      <c r="J60">
        <f t="shared" si="3"/>
        <v>11.679206737999978</v>
      </c>
    </row>
    <row r="61" spans="1:10" x14ac:dyDescent="0.2">
      <c r="A61">
        <v>103.206</v>
      </c>
      <c r="B61">
        <v>568117.95784299995</v>
      </c>
      <c r="C61">
        <v>633.33299999999997</v>
      </c>
      <c r="E61">
        <f t="shared" si="0"/>
        <v>103206</v>
      </c>
      <c r="F61">
        <f t="shared" si="1"/>
        <v>126666.59999999999</v>
      </c>
      <c r="G61">
        <v>568047.23494800006</v>
      </c>
      <c r="H61" s="1">
        <v>2.46</v>
      </c>
      <c r="I61">
        <f t="shared" si="2"/>
        <v>-23.531322894999889</v>
      </c>
      <c r="J61">
        <f t="shared" si="3"/>
        <v>23.531322894999889</v>
      </c>
    </row>
    <row r="62" spans="1:10" x14ac:dyDescent="0.2">
      <c r="A62">
        <v>99.784999999999997</v>
      </c>
      <c r="B62">
        <v>328771.96634400001</v>
      </c>
      <c r="C62">
        <v>616.66700000000003</v>
      </c>
      <c r="E62">
        <f t="shared" si="0"/>
        <v>99785</v>
      </c>
      <c r="F62">
        <f t="shared" si="1"/>
        <v>123333.40000000001</v>
      </c>
      <c r="G62">
        <v>210000</v>
      </c>
      <c r="H62" s="1">
        <v>2.5</v>
      </c>
      <c r="I62">
        <f t="shared" si="2"/>
        <v>-142.32036634400004</v>
      </c>
      <c r="J62">
        <f t="shared" si="3"/>
        <v>142.32036634400004</v>
      </c>
    </row>
    <row r="63" spans="1:10" x14ac:dyDescent="0.2">
      <c r="A63">
        <v>97.653999999999996</v>
      </c>
      <c r="B63">
        <v>328771.96634400001</v>
      </c>
      <c r="C63">
        <v>961.11099999999999</v>
      </c>
      <c r="E63">
        <f t="shared" si="0"/>
        <v>97654</v>
      </c>
      <c r="F63">
        <f t="shared" si="1"/>
        <v>192222.2</v>
      </c>
      <c r="G63">
        <v>480000</v>
      </c>
      <c r="H63" s="1">
        <v>2.54</v>
      </c>
      <c r="I63">
        <f t="shared" si="2"/>
        <v>56.659833655999975</v>
      </c>
      <c r="J63">
        <f t="shared" si="3"/>
        <v>56.659833655999975</v>
      </c>
    </row>
    <row r="64" spans="1:10" x14ac:dyDescent="0.2">
      <c r="A64">
        <v>97.379000000000005</v>
      </c>
      <c r="B64">
        <v>568117.95784299995</v>
      </c>
      <c r="C64">
        <v>944.44399999999996</v>
      </c>
      <c r="E64">
        <f t="shared" si="0"/>
        <v>97379</v>
      </c>
      <c r="F64">
        <f t="shared" si="1"/>
        <v>188888.8</v>
      </c>
      <c r="G64">
        <v>667749.98895699997</v>
      </c>
      <c r="H64" s="1">
        <v>2.58</v>
      </c>
      <c r="I64">
        <f t="shared" si="2"/>
        <v>8.122231114000023</v>
      </c>
      <c r="J64">
        <f t="shared" si="3"/>
        <v>8.122231114000023</v>
      </c>
    </row>
    <row r="65" spans="1:10" x14ac:dyDescent="0.2">
      <c r="A65">
        <v>100.20099999999999</v>
      </c>
      <c r="B65">
        <v>568117.95784299995</v>
      </c>
      <c r="C65">
        <v>750</v>
      </c>
      <c r="E65">
        <f t="shared" si="0"/>
        <v>100201</v>
      </c>
      <c r="F65">
        <f t="shared" si="1"/>
        <v>150000</v>
      </c>
      <c r="G65">
        <v>640851.833033</v>
      </c>
      <c r="H65" s="1">
        <v>2.62</v>
      </c>
      <c r="I65">
        <f t="shared" si="2"/>
        <v>22.934875190000049</v>
      </c>
      <c r="J65">
        <f t="shared" si="3"/>
        <v>22.934875190000049</v>
      </c>
    </row>
    <row r="66" spans="1:10" x14ac:dyDescent="0.2">
      <c r="A66">
        <v>112.468</v>
      </c>
      <c r="B66">
        <v>568117.95784299995</v>
      </c>
      <c r="C66">
        <v>522.22199999999998</v>
      </c>
      <c r="E66">
        <f t="shared" si="0"/>
        <v>112468</v>
      </c>
      <c r="F66">
        <f t="shared" si="1"/>
        <v>104444.4</v>
      </c>
      <c r="G66">
        <v>591742.31914799998</v>
      </c>
      <c r="H66" s="1">
        <v>2.67</v>
      </c>
      <c r="I66">
        <f t="shared" si="2"/>
        <v>31.647961305000035</v>
      </c>
      <c r="J66">
        <f t="shared" si="3"/>
        <v>31.647961305000035</v>
      </c>
    </row>
    <row r="67" spans="1:10" x14ac:dyDescent="0.2">
      <c r="A67">
        <v>115.264</v>
      </c>
      <c r="B67">
        <v>71014.744730000006</v>
      </c>
      <c r="C67">
        <v>350</v>
      </c>
      <c r="E67">
        <f t="shared" ref="E67:E130" si="4">A67*1000</f>
        <v>115264</v>
      </c>
      <c r="F67">
        <f t="shared" ref="F67:F130" si="5">C67*200</f>
        <v>70000</v>
      </c>
      <c r="G67">
        <v>37134.073546</v>
      </c>
      <c r="H67" s="1">
        <v>2.71</v>
      </c>
      <c r="I67">
        <f t="shared" ref="I67:I130" si="6">(E67+G67-B67-F67)/1000</f>
        <v>11.383328815999993</v>
      </c>
      <c r="J67">
        <f t="shared" ref="J67:J130" si="7">ABS(I67)</f>
        <v>11.383328815999993</v>
      </c>
    </row>
    <row r="68" spans="1:10" x14ac:dyDescent="0.2">
      <c r="A68">
        <v>117.027</v>
      </c>
      <c r="B68">
        <v>168331.24676800001</v>
      </c>
      <c r="C68">
        <v>227.77799999999999</v>
      </c>
      <c r="E68">
        <f t="shared" si="4"/>
        <v>117027</v>
      </c>
      <c r="F68">
        <f t="shared" si="5"/>
        <v>45555.6</v>
      </c>
      <c r="G68">
        <v>126798.493986</v>
      </c>
      <c r="H68" s="1">
        <v>2.75</v>
      </c>
      <c r="I68">
        <f t="shared" si="6"/>
        <v>29.938647218000007</v>
      </c>
      <c r="J68">
        <f t="shared" si="7"/>
        <v>29.938647218000007</v>
      </c>
    </row>
    <row r="69" spans="1:10" x14ac:dyDescent="0.2">
      <c r="A69">
        <v>111.14700000000001</v>
      </c>
      <c r="B69">
        <v>21041.405846000001</v>
      </c>
      <c r="C69">
        <v>22.222000000000001</v>
      </c>
      <c r="E69">
        <f t="shared" si="4"/>
        <v>111147</v>
      </c>
      <c r="F69">
        <f t="shared" si="5"/>
        <v>4444.4000000000005</v>
      </c>
      <c r="G69">
        <v>-121684.481332</v>
      </c>
      <c r="H69" s="1">
        <v>2.79</v>
      </c>
      <c r="I69">
        <f t="shared" si="6"/>
        <v>-36.023287177999997</v>
      </c>
      <c r="J69">
        <f t="shared" si="7"/>
        <v>36.023287177999997</v>
      </c>
    </row>
    <row r="70" spans="1:10" x14ac:dyDescent="0.2">
      <c r="A70">
        <v>105.096</v>
      </c>
      <c r="B70">
        <v>21041.405846000001</v>
      </c>
      <c r="C70">
        <v>0</v>
      </c>
      <c r="E70">
        <f t="shared" si="4"/>
        <v>105096</v>
      </c>
      <c r="F70">
        <f t="shared" si="5"/>
        <v>0</v>
      </c>
      <c r="G70">
        <v>-39797.162546</v>
      </c>
      <c r="H70" s="1">
        <v>2.83</v>
      </c>
      <c r="I70">
        <f t="shared" si="6"/>
        <v>44.257431607999997</v>
      </c>
      <c r="J70">
        <f t="shared" si="7"/>
        <v>44.257431607999997</v>
      </c>
    </row>
    <row r="71" spans="1:10" x14ac:dyDescent="0.2">
      <c r="A71">
        <v>108.119</v>
      </c>
      <c r="B71">
        <v>21041.405846000001</v>
      </c>
      <c r="C71">
        <v>0</v>
      </c>
      <c r="E71">
        <f t="shared" si="4"/>
        <v>108119</v>
      </c>
      <c r="F71">
        <f t="shared" si="5"/>
        <v>0</v>
      </c>
      <c r="G71">
        <v>-59667.077520999999</v>
      </c>
      <c r="H71" s="1">
        <v>2.87</v>
      </c>
      <c r="I71">
        <f t="shared" si="6"/>
        <v>27.410516633</v>
      </c>
      <c r="J71">
        <f t="shared" si="7"/>
        <v>27.410516633</v>
      </c>
    </row>
    <row r="72" spans="1:10" x14ac:dyDescent="0.2">
      <c r="A72">
        <v>99.593000000000004</v>
      </c>
      <c r="B72">
        <v>21041.405846000001</v>
      </c>
      <c r="C72">
        <v>0</v>
      </c>
      <c r="E72">
        <f t="shared" si="4"/>
        <v>99593</v>
      </c>
      <c r="F72">
        <f t="shared" si="5"/>
        <v>0</v>
      </c>
      <c r="G72">
        <v>-60000</v>
      </c>
      <c r="H72" s="1">
        <v>2.92</v>
      </c>
      <c r="I72">
        <f t="shared" si="6"/>
        <v>18.551594154</v>
      </c>
      <c r="J72">
        <f t="shared" si="7"/>
        <v>18.551594154</v>
      </c>
    </row>
    <row r="73" spans="1:10" x14ac:dyDescent="0.2">
      <c r="A73">
        <v>78.718999999999994</v>
      </c>
      <c r="B73">
        <v>21041.405846000001</v>
      </c>
      <c r="C73">
        <v>0</v>
      </c>
      <c r="E73">
        <f t="shared" si="4"/>
        <v>78719</v>
      </c>
      <c r="F73">
        <f t="shared" si="5"/>
        <v>0</v>
      </c>
      <c r="G73">
        <v>420000</v>
      </c>
      <c r="H73" s="1">
        <v>2.96</v>
      </c>
      <c r="I73">
        <f t="shared" si="6"/>
        <v>477.67759415400002</v>
      </c>
      <c r="J73">
        <f t="shared" si="7"/>
        <v>477.67759415400002</v>
      </c>
    </row>
    <row r="74" spans="1:10" x14ac:dyDescent="0.2">
      <c r="A74">
        <v>60.585000000000001</v>
      </c>
      <c r="B74">
        <v>2630.1757309999998</v>
      </c>
      <c r="C74">
        <v>0</v>
      </c>
      <c r="E74">
        <f t="shared" si="4"/>
        <v>60585</v>
      </c>
      <c r="F74">
        <f t="shared" si="5"/>
        <v>0</v>
      </c>
      <c r="G74">
        <v>270000</v>
      </c>
      <c r="H74" s="1">
        <v>3</v>
      </c>
      <c r="I74">
        <f t="shared" si="6"/>
        <v>327.95482426899997</v>
      </c>
      <c r="J74">
        <f t="shared" si="7"/>
        <v>327.95482426899997</v>
      </c>
    </row>
    <row r="75" spans="1:10" x14ac:dyDescent="0.2">
      <c r="A75">
        <v>53.41</v>
      </c>
      <c r="B75">
        <v>2630.1757309999998</v>
      </c>
      <c r="C75">
        <v>0</v>
      </c>
      <c r="E75">
        <f t="shared" si="4"/>
        <v>53410</v>
      </c>
      <c r="F75">
        <f t="shared" si="5"/>
        <v>0</v>
      </c>
      <c r="G75">
        <v>150000</v>
      </c>
      <c r="H75" s="1">
        <v>3.04</v>
      </c>
      <c r="I75">
        <f t="shared" si="6"/>
        <v>200.77982426900002</v>
      </c>
      <c r="J75">
        <f t="shared" si="7"/>
        <v>200.77982426900002</v>
      </c>
    </row>
    <row r="76" spans="1:10" x14ac:dyDescent="0.2">
      <c r="A76">
        <v>49.779000000000003</v>
      </c>
      <c r="B76">
        <v>2630.1757309999998</v>
      </c>
      <c r="C76">
        <v>0</v>
      </c>
      <c r="E76">
        <f t="shared" si="4"/>
        <v>49779</v>
      </c>
      <c r="F76">
        <f t="shared" si="5"/>
        <v>0</v>
      </c>
      <c r="G76">
        <v>180000</v>
      </c>
      <c r="H76" s="1">
        <v>3.08</v>
      </c>
      <c r="I76">
        <f t="shared" si="6"/>
        <v>227.14882426900002</v>
      </c>
      <c r="J76">
        <f t="shared" si="7"/>
        <v>227.14882426900002</v>
      </c>
    </row>
    <row r="77" spans="1:10" x14ac:dyDescent="0.2">
      <c r="A77">
        <v>48.576000000000001</v>
      </c>
      <c r="B77">
        <v>2630.1757309999998</v>
      </c>
      <c r="C77">
        <v>11.111000000000001</v>
      </c>
      <c r="E77">
        <f t="shared" si="4"/>
        <v>48576</v>
      </c>
      <c r="F77">
        <f t="shared" si="5"/>
        <v>2222.2000000000003</v>
      </c>
      <c r="G77">
        <v>-60000</v>
      </c>
      <c r="H77" s="1">
        <v>3.12</v>
      </c>
      <c r="I77">
        <f t="shared" si="6"/>
        <v>-16.276375731000002</v>
      </c>
      <c r="J77">
        <f t="shared" si="7"/>
        <v>16.276375731000002</v>
      </c>
    </row>
    <row r="78" spans="1:10" x14ac:dyDescent="0.2">
      <c r="A78">
        <v>50.133000000000003</v>
      </c>
      <c r="B78">
        <v>2630.1757309999998</v>
      </c>
      <c r="C78">
        <v>77.778000000000006</v>
      </c>
      <c r="E78">
        <f t="shared" si="4"/>
        <v>50133</v>
      </c>
      <c r="F78">
        <f t="shared" si="5"/>
        <v>15555.6</v>
      </c>
      <c r="G78">
        <v>9366.3422320000009</v>
      </c>
      <c r="H78" s="1">
        <v>3.17</v>
      </c>
      <c r="I78">
        <f t="shared" si="6"/>
        <v>41.313566501000004</v>
      </c>
      <c r="J78">
        <f t="shared" si="7"/>
        <v>41.313566501000004</v>
      </c>
    </row>
    <row r="79" spans="1:10" x14ac:dyDescent="0.2">
      <c r="A79">
        <v>58.131</v>
      </c>
      <c r="B79">
        <v>2630.1757309999998</v>
      </c>
      <c r="C79">
        <v>177.77799999999999</v>
      </c>
      <c r="E79">
        <f t="shared" si="4"/>
        <v>58131</v>
      </c>
      <c r="F79">
        <f t="shared" si="5"/>
        <v>35555.599999999999</v>
      </c>
      <c r="G79">
        <v>-39812.875630000002</v>
      </c>
      <c r="H79" s="1">
        <v>3.21</v>
      </c>
      <c r="I79">
        <f t="shared" si="6"/>
        <v>-19.867651361</v>
      </c>
      <c r="J79">
        <f t="shared" si="7"/>
        <v>19.867651361</v>
      </c>
    </row>
    <row r="80" spans="1:10" x14ac:dyDescent="0.2">
      <c r="A80">
        <v>70.783000000000001</v>
      </c>
      <c r="B80">
        <v>21041.405846000001</v>
      </c>
      <c r="C80">
        <v>544.44399999999996</v>
      </c>
      <c r="E80">
        <f t="shared" si="4"/>
        <v>70783</v>
      </c>
      <c r="F80">
        <f t="shared" si="5"/>
        <v>108888.79999999999</v>
      </c>
      <c r="G80">
        <v>99790.401805000001</v>
      </c>
      <c r="H80" s="1">
        <v>3.25</v>
      </c>
      <c r="I80">
        <f t="shared" si="6"/>
        <v>40.643195959000003</v>
      </c>
      <c r="J80">
        <f t="shared" si="7"/>
        <v>40.643195959000003</v>
      </c>
    </row>
    <row r="81" spans="1:10" x14ac:dyDescent="0.2">
      <c r="A81">
        <v>83.786000000000001</v>
      </c>
      <c r="B81">
        <v>21041.405846000001</v>
      </c>
      <c r="C81">
        <v>1100</v>
      </c>
      <c r="E81">
        <f t="shared" si="4"/>
        <v>83786</v>
      </c>
      <c r="F81">
        <f t="shared" si="5"/>
        <v>220000</v>
      </c>
      <c r="G81">
        <v>200215.98890200001</v>
      </c>
      <c r="H81" s="1">
        <v>3.29</v>
      </c>
      <c r="I81">
        <f t="shared" si="6"/>
        <v>42.960583056000004</v>
      </c>
      <c r="J81">
        <f t="shared" si="7"/>
        <v>42.960583056000004</v>
      </c>
    </row>
    <row r="82" spans="1:10" x14ac:dyDescent="0.2">
      <c r="A82">
        <v>91.721999999999994</v>
      </c>
      <c r="B82">
        <v>21041.405846000001</v>
      </c>
      <c r="C82">
        <v>1161.1110000000001</v>
      </c>
      <c r="E82">
        <f t="shared" si="4"/>
        <v>91722</v>
      </c>
      <c r="F82">
        <f t="shared" si="5"/>
        <v>232222.2</v>
      </c>
      <c r="G82">
        <v>185451.80002</v>
      </c>
      <c r="H82" s="1">
        <v>3.33</v>
      </c>
      <c r="I82">
        <f t="shared" si="6"/>
        <v>23.910194173999944</v>
      </c>
      <c r="J82">
        <f t="shared" si="7"/>
        <v>23.910194173999944</v>
      </c>
    </row>
    <row r="83" spans="1:10" x14ac:dyDescent="0.2">
      <c r="A83">
        <v>91.108999999999995</v>
      </c>
      <c r="B83">
        <v>2630.1757309999998</v>
      </c>
      <c r="C83">
        <v>1194.444</v>
      </c>
      <c r="E83">
        <f t="shared" si="4"/>
        <v>91109</v>
      </c>
      <c r="F83">
        <f t="shared" si="5"/>
        <v>238888.8</v>
      </c>
      <c r="G83">
        <v>0</v>
      </c>
      <c r="H83" s="1">
        <v>3.37</v>
      </c>
      <c r="I83">
        <f t="shared" si="6"/>
        <v>-150.40997573099997</v>
      </c>
      <c r="J83">
        <f t="shared" si="7"/>
        <v>150.40997573099997</v>
      </c>
    </row>
    <row r="84" spans="1:10" x14ac:dyDescent="0.2">
      <c r="A84">
        <v>89.980999999999995</v>
      </c>
      <c r="B84">
        <v>2630.1757309999998</v>
      </c>
      <c r="C84">
        <v>1533.3330000000001</v>
      </c>
      <c r="E84">
        <f t="shared" si="4"/>
        <v>89981</v>
      </c>
      <c r="F84">
        <f t="shared" si="5"/>
        <v>306666.60000000003</v>
      </c>
      <c r="G84">
        <v>690000</v>
      </c>
      <c r="H84" s="1">
        <v>3.42</v>
      </c>
      <c r="I84">
        <f t="shared" si="6"/>
        <v>470.68422426899991</v>
      </c>
      <c r="J84">
        <f t="shared" si="7"/>
        <v>470.68422426899991</v>
      </c>
    </row>
    <row r="85" spans="1:10" x14ac:dyDescent="0.2">
      <c r="A85">
        <v>90.478999999999999</v>
      </c>
      <c r="B85">
        <v>21041.405846000001</v>
      </c>
      <c r="C85">
        <v>1422.222</v>
      </c>
      <c r="E85">
        <f t="shared" si="4"/>
        <v>90479</v>
      </c>
      <c r="F85">
        <f t="shared" si="5"/>
        <v>284444.40000000002</v>
      </c>
      <c r="G85">
        <v>780000</v>
      </c>
      <c r="H85" s="1">
        <v>3.46</v>
      </c>
      <c r="I85">
        <f t="shared" si="6"/>
        <v>564.99319415399998</v>
      </c>
      <c r="J85">
        <f t="shared" si="7"/>
        <v>564.99319415399998</v>
      </c>
    </row>
    <row r="86" spans="1:10" x14ac:dyDescent="0.2">
      <c r="A86">
        <v>93.441000000000003</v>
      </c>
      <c r="B86">
        <v>21041.405846000001</v>
      </c>
      <c r="C86">
        <v>1388.8889999999999</v>
      </c>
      <c r="E86">
        <f t="shared" si="4"/>
        <v>93441</v>
      </c>
      <c r="F86">
        <f t="shared" si="5"/>
        <v>277777.8</v>
      </c>
      <c r="G86">
        <v>870000</v>
      </c>
      <c r="H86" s="1">
        <v>3.5</v>
      </c>
      <c r="I86">
        <f t="shared" si="6"/>
        <v>664.62179415399999</v>
      </c>
      <c r="J86">
        <f t="shared" si="7"/>
        <v>664.62179415399999</v>
      </c>
    </row>
    <row r="87" spans="1:10" x14ac:dyDescent="0.2">
      <c r="A87">
        <v>92.557000000000002</v>
      </c>
      <c r="B87">
        <v>21041.405846000001</v>
      </c>
      <c r="C87">
        <v>733.33299999999997</v>
      </c>
      <c r="E87">
        <f t="shared" si="4"/>
        <v>92557</v>
      </c>
      <c r="F87">
        <f t="shared" si="5"/>
        <v>146666.6</v>
      </c>
      <c r="G87">
        <v>780000</v>
      </c>
      <c r="H87" s="1">
        <v>3.54</v>
      </c>
      <c r="I87">
        <f t="shared" si="6"/>
        <v>704.84899415400002</v>
      </c>
      <c r="J87">
        <f t="shared" si="7"/>
        <v>704.84899415400002</v>
      </c>
    </row>
    <row r="88" spans="1:10" x14ac:dyDescent="0.2">
      <c r="A88">
        <v>91.346000000000004</v>
      </c>
      <c r="B88">
        <v>2630.1757309999998</v>
      </c>
      <c r="C88">
        <v>1116.6669999999999</v>
      </c>
      <c r="E88">
        <f t="shared" si="4"/>
        <v>91346</v>
      </c>
      <c r="F88">
        <f t="shared" si="5"/>
        <v>223333.4</v>
      </c>
      <c r="G88">
        <v>360000</v>
      </c>
      <c r="H88" s="1">
        <v>3.58</v>
      </c>
      <c r="I88">
        <f t="shared" si="6"/>
        <v>225.38242426899998</v>
      </c>
      <c r="J88">
        <f t="shared" si="7"/>
        <v>225.38242426899998</v>
      </c>
    </row>
    <row r="89" spans="1:10" x14ac:dyDescent="0.2">
      <c r="A89">
        <v>94.837000000000003</v>
      </c>
      <c r="B89">
        <v>2630.1757309999998</v>
      </c>
      <c r="C89">
        <v>444.44400000000002</v>
      </c>
      <c r="E89">
        <f t="shared" si="4"/>
        <v>94837</v>
      </c>
      <c r="F89">
        <f t="shared" si="5"/>
        <v>88888.8</v>
      </c>
      <c r="G89">
        <v>390000</v>
      </c>
      <c r="H89" s="1">
        <v>3.62</v>
      </c>
      <c r="I89">
        <f t="shared" si="6"/>
        <v>393.31802426899998</v>
      </c>
      <c r="J89">
        <f t="shared" si="7"/>
        <v>393.31802426899998</v>
      </c>
    </row>
    <row r="90" spans="1:10" x14ac:dyDescent="0.2">
      <c r="A90">
        <v>105.372</v>
      </c>
      <c r="B90">
        <v>21041.405846000001</v>
      </c>
      <c r="C90">
        <v>122.22199999999999</v>
      </c>
      <c r="E90">
        <f t="shared" si="4"/>
        <v>105372</v>
      </c>
      <c r="F90">
        <f t="shared" si="5"/>
        <v>24444.399999999998</v>
      </c>
      <c r="G90">
        <v>-90000</v>
      </c>
      <c r="H90" s="1">
        <v>3.67</v>
      </c>
      <c r="I90">
        <f t="shared" si="6"/>
        <v>-30.113805845999998</v>
      </c>
      <c r="J90">
        <f t="shared" si="7"/>
        <v>30.113805845999998</v>
      </c>
    </row>
    <row r="91" spans="1:10" x14ac:dyDescent="0.2">
      <c r="A91">
        <v>111.239</v>
      </c>
      <c r="B91">
        <v>21041.405846000001</v>
      </c>
      <c r="C91">
        <v>144.44399999999999</v>
      </c>
      <c r="E91">
        <f t="shared" si="4"/>
        <v>111239</v>
      </c>
      <c r="F91">
        <f t="shared" si="5"/>
        <v>28888.799999999999</v>
      </c>
      <c r="G91">
        <v>-97130.574166999999</v>
      </c>
      <c r="H91" s="1">
        <v>3.71</v>
      </c>
      <c r="I91">
        <f t="shared" si="6"/>
        <v>-35.821780012999994</v>
      </c>
      <c r="J91">
        <f t="shared" si="7"/>
        <v>35.821780012999994</v>
      </c>
    </row>
    <row r="92" spans="1:10" x14ac:dyDescent="0.2">
      <c r="A92">
        <v>112.76600000000001</v>
      </c>
      <c r="B92">
        <v>21041.405846000001</v>
      </c>
      <c r="C92">
        <v>150</v>
      </c>
      <c r="E92">
        <f t="shared" si="4"/>
        <v>112766</v>
      </c>
      <c r="F92">
        <f t="shared" si="5"/>
        <v>30000</v>
      </c>
      <c r="G92">
        <v>-62400.774015000003</v>
      </c>
      <c r="H92" s="1">
        <v>3.75</v>
      </c>
      <c r="I92">
        <f t="shared" si="6"/>
        <v>-0.67617986100000416</v>
      </c>
      <c r="J92">
        <f t="shared" si="7"/>
        <v>0.67617986100000416</v>
      </c>
    </row>
    <row r="93" spans="1:10" x14ac:dyDescent="0.2">
      <c r="A93">
        <v>105.626</v>
      </c>
      <c r="B93">
        <v>21041.405846000001</v>
      </c>
      <c r="C93">
        <v>55.555999999999997</v>
      </c>
      <c r="E93">
        <f t="shared" si="4"/>
        <v>105626</v>
      </c>
      <c r="F93">
        <f t="shared" si="5"/>
        <v>11111.199999999999</v>
      </c>
      <c r="G93">
        <v>-63386.207942000001</v>
      </c>
      <c r="H93" s="1">
        <v>3.79</v>
      </c>
      <c r="I93">
        <f t="shared" si="6"/>
        <v>10.087186211999999</v>
      </c>
      <c r="J93">
        <f t="shared" si="7"/>
        <v>10.087186211999999</v>
      </c>
    </row>
    <row r="94" spans="1:10" x14ac:dyDescent="0.2">
      <c r="A94">
        <v>99.894000000000005</v>
      </c>
      <c r="B94">
        <v>21041.405846000001</v>
      </c>
      <c r="C94">
        <v>0</v>
      </c>
      <c r="E94">
        <f t="shared" si="4"/>
        <v>99894</v>
      </c>
      <c r="F94">
        <f t="shared" si="5"/>
        <v>0</v>
      </c>
      <c r="G94">
        <v>-150000</v>
      </c>
      <c r="H94" s="1">
        <v>3.83</v>
      </c>
      <c r="I94">
        <f t="shared" si="6"/>
        <v>-71.147405846000012</v>
      </c>
      <c r="J94">
        <f t="shared" si="7"/>
        <v>71.147405846000012</v>
      </c>
    </row>
    <row r="95" spans="1:10" x14ac:dyDescent="0.2">
      <c r="A95">
        <v>101.97199999999999</v>
      </c>
      <c r="B95">
        <v>21041.405846000001</v>
      </c>
      <c r="C95">
        <v>0</v>
      </c>
      <c r="E95">
        <f t="shared" si="4"/>
        <v>101972</v>
      </c>
      <c r="F95">
        <f t="shared" si="5"/>
        <v>0</v>
      </c>
      <c r="G95">
        <v>210000</v>
      </c>
      <c r="H95" s="1">
        <v>3.87</v>
      </c>
      <c r="I95">
        <f t="shared" si="6"/>
        <v>290.930594154</v>
      </c>
      <c r="J95">
        <f t="shared" si="7"/>
        <v>290.930594154</v>
      </c>
    </row>
    <row r="96" spans="1:10" x14ac:dyDescent="0.2">
      <c r="A96">
        <v>96.727000000000004</v>
      </c>
      <c r="B96">
        <v>21041.405846000001</v>
      </c>
      <c r="C96">
        <v>0</v>
      </c>
      <c r="E96">
        <f t="shared" si="4"/>
        <v>96727</v>
      </c>
      <c r="F96">
        <f t="shared" si="5"/>
        <v>0</v>
      </c>
      <c r="G96">
        <v>420000</v>
      </c>
      <c r="H96" s="1">
        <v>3.92</v>
      </c>
      <c r="I96">
        <f t="shared" si="6"/>
        <v>495.685594154</v>
      </c>
      <c r="J96">
        <f t="shared" si="7"/>
        <v>495.685594154</v>
      </c>
    </row>
    <row r="97" spans="1:10" x14ac:dyDescent="0.2">
      <c r="A97">
        <v>77.725999999999999</v>
      </c>
      <c r="B97">
        <v>2630.1757309999998</v>
      </c>
      <c r="C97">
        <v>0</v>
      </c>
      <c r="E97">
        <f t="shared" si="4"/>
        <v>77726</v>
      </c>
      <c r="F97">
        <f t="shared" si="5"/>
        <v>0</v>
      </c>
      <c r="G97">
        <v>540000</v>
      </c>
      <c r="H97" s="1">
        <v>3.96</v>
      </c>
      <c r="I97">
        <f t="shared" si="6"/>
        <v>615.09582426899999</v>
      </c>
      <c r="J97">
        <f t="shared" si="7"/>
        <v>615.09582426899999</v>
      </c>
    </row>
    <row r="98" spans="1:10" x14ac:dyDescent="0.2">
      <c r="A98">
        <v>61.323999999999998</v>
      </c>
      <c r="B98">
        <v>2630.1757309999998</v>
      </c>
      <c r="C98">
        <v>0</v>
      </c>
      <c r="E98">
        <f t="shared" si="4"/>
        <v>61324</v>
      </c>
      <c r="F98">
        <f t="shared" si="5"/>
        <v>0</v>
      </c>
      <c r="G98">
        <v>630000</v>
      </c>
      <c r="H98" s="1">
        <v>4</v>
      </c>
      <c r="I98">
        <f t="shared" si="6"/>
        <v>688.69382426899995</v>
      </c>
      <c r="J98">
        <f t="shared" si="7"/>
        <v>688.69382426899995</v>
      </c>
    </row>
    <row r="99" spans="1:10" x14ac:dyDescent="0.2">
      <c r="A99">
        <v>53.488999999999997</v>
      </c>
      <c r="B99">
        <v>2630.1757309999998</v>
      </c>
      <c r="C99">
        <v>0</v>
      </c>
      <c r="E99">
        <f t="shared" si="4"/>
        <v>53489</v>
      </c>
      <c r="F99">
        <f t="shared" si="5"/>
        <v>0</v>
      </c>
      <c r="G99">
        <v>660000</v>
      </c>
      <c r="H99" s="1">
        <v>4.04</v>
      </c>
      <c r="I99">
        <f t="shared" si="6"/>
        <v>710.85882426900002</v>
      </c>
      <c r="J99">
        <f t="shared" si="7"/>
        <v>710.85882426900002</v>
      </c>
    </row>
    <row r="100" spans="1:10" x14ac:dyDescent="0.2">
      <c r="A100">
        <v>49.817999999999998</v>
      </c>
      <c r="B100">
        <v>2630.1757309999998</v>
      </c>
      <c r="C100">
        <v>0</v>
      </c>
      <c r="E100">
        <f t="shared" si="4"/>
        <v>49818</v>
      </c>
      <c r="F100">
        <f t="shared" si="5"/>
        <v>0</v>
      </c>
      <c r="G100">
        <v>450000</v>
      </c>
      <c r="H100" s="1">
        <v>4.08</v>
      </c>
      <c r="I100">
        <f t="shared" si="6"/>
        <v>497.18782426899998</v>
      </c>
      <c r="J100">
        <f t="shared" si="7"/>
        <v>497.18782426899998</v>
      </c>
    </row>
    <row r="101" spans="1:10" x14ac:dyDescent="0.2">
      <c r="A101">
        <v>48.991</v>
      </c>
      <c r="B101">
        <v>0</v>
      </c>
      <c r="C101">
        <v>11.111000000000001</v>
      </c>
      <c r="E101">
        <f t="shared" si="4"/>
        <v>48991</v>
      </c>
      <c r="F101">
        <f t="shared" si="5"/>
        <v>2222.2000000000003</v>
      </c>
      <c r="G101">
        <v>210000</v>
      </c>
      <c r="H101" s="1">
        <v>4.12</v>
      </c>
      <c r="I101">
        <f t="shared" si="6"/>
        <v>256.7688</v>
      </c>
      <c r="J101">
        <f t="shared" si="7"/>
        <v>256.7688</v>
      </c>
    </row>
    <row r="102" spans="1:10" x14ac:dyDescent="0.2">
      <c r="A102">
        <v>49.98</v>
      </c>
      <c r="B102">
        <v>2630.1757309999998</v>
      </c>
      <c r="C102">
        <v>138.88900000000001</v>
      </c>
      <c r="E102">
        <f t="shared" si="4"/>
        <v>49980</v>
      </c>
      <c r="F102">
        <f t="shared" si="5"/>
        <v>27777.800000000003</v>
      </c>
      <c r="G102">
        <v>11622.504021000001</v>
      </c>
      <c r="H102" s="1">
        <v>4.17</v>
      </c>
      <c r="I102">
        <f t="shared" si="6"/>
        <v>31.194528289999994</v>
      </c>
      <c r="J102">
        <f t="shared" si="7"/>
        <v>31.194528289999994</v>
      </c>
    </row>
    <row r="103" spans="1:10" x14ac:dyDescent="0.2">
      <c r="A103">
        <v>56.423999999999999</v>
      </c>
      <c r="B103">
        <v>2630.1757309999998</v>
      </c>
      <c r="C103">
        <v>377.77800000000002</v>
      </c>
      <c r="E103">
        <f t="shared" si="4"/>
        <v>56424</v>
      </c>
      <c r="F103">
        <f t="shared" si="5"/>
        <v>75555.600000000006</v>
      </c>
      <c r="G103">
        <v>-4783.1527740000001</v>
      </c>
      <c r="H103" s="1">
        <v>4.21</v>
      </c>
      <c r="I103">
        <f t="shared" si="6"/>
        <v>-26.544928505000012</v>
      </c>
      <c r="J103">
        <f t="shared" si="7"/>
        <v>26.544928505000012</v>
      </c>
    </row>
    <row r="104" spans="1:10" x14ac:dyDescent="0.2">
      <c r="A104">
        <v>70.691000000000003</v>
      </c>
      <c r="B104">
        <v>2630.1757309999998</v>
      </c>
      <c r="C104">
        <v>661.11099999999999</v>
      </c>
      <c r="E104">
        <f t="shared" si="4"/>
        <v>70691</v>
      </c>
      <c r="F104">
        <f t="shared" si="5"/>
        <v>132222.20000000001</v>
      </c>
      <c r="G104">
        <v>54575.553411000001</v>
      </c>
      <c r="H104" s="1">
        <v>4.25</v>
      </c>
      <c r="I104">
        <f t="shared" si="6"/>
        <v>-9.5858223200000072</v>
      </c>
      <c r="J104">
        <f t="shared" si="7"/>
        <v>9.5858223200000072</v>
      </c>
    </row>
    <row r="105" spans="1:10" x14ac:dyDescent="0.2">
      <c r="A105">
        <v>84.14</v>
      </c>
      <c r="B105">
        <v>21041.405846000001</v>
      </c>
      <c r="C105">
        <v>994.44399999999996</v>
      </c>
      <c r="E105">
        <f t="shared" si="4"/>
        <v>84140</v>
      </c>
      <c r="F105">
        <f t="shared" si="5"/>
        <v>198888.8</v>
      </c>
      <c r="G105">
        <v>124310.382512</v>
      </c>
      <c r="H105" s="1">
        <v>4.29</v>
      </c>
      <c r="I105">
        <f t="shared" si="6"/>
        <v>-11.479823334000015</v>
      </c>
      <c r="J105">
        <f t="shared" si="7"/>
        <v>11.479823334000015</v>
      </c>
    </row>
    <row r="106" spans="1:10" x14ac:dyDescent="0.2">
      <c r="A106">
        <v>92.846000000000004</v>
      </c>
      <c r="B106">
        <v>21041.405846000001</v>
      </c>
      <c r="C106">
        <v>1244.444</v>
      </c>
      <c r="E106">
        <f t="shared" si="4"/>
        <v>92846</v>
      </c>
      <c r="F106">
        <f t="shared" si="5"/>
        <v>248888.8</v>
      </c>
      <c r="G106">
        <v>183516.066211</v>
      </c>
      <c r="H106" s="1">
        <v>4.33</v>
      </c>
      <c r="I106">
        <f t="shared" si="6"/>
        <v>6.431860364999971</v>
      </c>
      <c r="J106">
        <f t="shared" si="7"/>
        <v>6.431860364999971</v>
      </c>
    </row>
    <row r="107" spans="1:10" x14ac:dyDescent="0.2">
      <c r="A107">
        <v>94.688000000000002</v>
      </c>
      <c r="B107">
        <v>21041.405846000001</v>
      </c>
      <c r="C107">
        <v>1094.444</v>
      </c>
      <c r="E107">
        <f t="shared" si="4"/>
        <v>94688</v>
      </c>
      <c r="F107">
        <f t="shared" si="5"/>
        <v>218888.8</v>
      </c>
      <c r="G107">
        <v>223780.930276</v>
      </c>
      <c r="H107" s="1">
        <v>4.37</v>
      </c>
      <c r="I107">
        <f t="shared" si="6"/>
        <v>78.538724430000002</v>
      </c>
      <c r="J107">
        <f t="shared" si="7"/>
        <v>78.538724430000002</v>
      </c>
    </row>
    <row r="108" spans="1:10" x14ac:dyDescent="0.2">
      <c r="A108">
        <v>93.891999999999996</v>
      </c>
      <c r="B108">
        <v>2630.1757309999998</v>
      </c>
      <c r="C108">
        <v>855.55600000000004</v>
      </c>
      <c r="E108">
        <f t="shared" si="4"/>
        <v>93892</v>
      </c>
      <c r="F108">
        <f t="shared" si="5"/>
        <v>171111.2</v>
      </c>
      <c r="G108">
        <v>208274.61711299999</v>
      </c>
      <c r="H108" s="1">
        <v>4.42</v>
      </c>
      <c r="I108">
        <f t="shared" si="6"/>
        <v>128.42524138199997</v>
      </c>
      <c r="J108">
        <f t="shared" si="7"/>
        <v>128.42524138199997</v>
      </c>
    </row>
    <row r="109" spans="1:10" x14ac:dyDescent="0.2">
      <c r="A109">
        <v>94.412999999999997</v>
      </c>
      <c r="B109">
        <v>21041.405846000001</v>
      </c>
      <c r="C109">
        <v>511.11099999999999</v>
      </c>
      <c r="E109">
        <f t="shared" si="4"/>
        <v>94413</v>
      </c>
      <c r="F109">
        <f t="shared" si="5"/>
        <v>102222.2</v>
      </c>
      <c r="G109">
        <v>270000</v>
      </c>
      <c r="H109" s="1">
        <v>4.46</v>
      </c>
      <c r="I109">
        <f t="shared" si="6"/>
        <v>241.14939415399999</v>
      </c>
      <c r="J109">
        <f t="shared" si="7"/>
        <v>241.14939415399999</v>
      </c>
    </row>
    <row r="110" spans="1:10" x14ac:dyDescent="0.2">
      <c r="A110">
        <v>95.995999999999995</v>
      </c>
      <c r="B110">
        <v>21041.405846000001</v>
      </c>
      <c r="C110">
        <v>738.88900000000001</v>
      </c>
      <c r="E110">
        <f t="shared" si="4"/>
        <v>95996</v>
      </c>
      <c r="F110">
        <f t="shared" si="5"/>
        <v>147777.79999999999</v>
      </c>
      <c r="G110">
        <v>900000</v>
      </c>
      <c r="H110" s="1">
        <v>4.5</v>
      </c>
      <c r="I110">
        <f t="shared" si="6"/>
        <v>827.17679415400005</v>
      </c>
      <c r="J110">
        <f t="shared" si="7"/>
        <v>827.17679415400005</v>
      </c>
    </row>
    <row r="111" spans="1:10" x14ac:dyDescent="0.2">
      <c r="A111">
        <v>94.194000000000003</v>
      </c>
      <c r="B111">
        <v>71014.744730000006</v>
      </c>
      <c r="C111">
        <v>705.55600000000004</v>
      </c>
      <c r="E111">
        <f t="shared" si="4"/>
        <v>94194</v>
      </c>
      <c r="F111">
        <f t="shared" si="5"/>
        <v>141111.20000000001</v>
      </c>
      <c r="G111">
        <v>810000</v>
      </c>
      <c r="H111" s="1">
        <v>4.54</v>
      </c>
      <c r="I111">
        <f t="shared" si="6"/>
        <v>692.06805526999995</v>
      </c>
      <c r="J111">
        <f t="shared" si="7"/>
        <v>692.06805526999995</v>
      </c>
    </row>
    <row r="112" spans="1:10" x14ac:dyDescent="0.2">
      <c r="A112">
        <v>92.037000000000006</v>
      </c>
      <c r="B112">
        <v>168331.24676800001</v>
      </c>
      <c r="C112">
        <v>894.44399999999996</v>
      </c>
      <c r="E112">
        <f t="shared" si="4"/>
        <v>92037</v>
      </c>
      <c r="F112">
        <f t="shared" si="5"/>
        <v>178888.8</v>
      </c>
      <c r="G112">
        <v>660000</v>
      </c>
      <c r="H112" s="1">
        <v>4.58</v>
      </c>
      <c r="I112">
        <f t="shared" si="6"/>
        <v>404.81695323199995</v>
      </c>
      <c r="J112">
        <f t="shared" si="7"/>
        <v>404.81695323199995</v>
      </c>
    </row>
    <row r="113" spans="1:10" x14ac:dyDescent="0.2">
      <c r="A113">
        <v>95.361999999999995</v>
      </c>
      <c r="B113">
        <v>168331.24676800001</v>
      </c>
      <c r="C113">
        <v>783.33299999999997</v>
      </c>
      <c r="E113">
        <f t="shared" si="4"/>
        <v>95362</v>
      </c>
      <c r="F113">
        <f t="shared" si="5"/>
        <v>156666.6</v>
      </c>
      <c r="G113">
        <v>390000</v>
      </c>
      <c r="H113" s="1">
        <v>4.62</v>
      </c>
      <c r="I113">
        <f t="shared" si="6"/>
        <v>160.36415323199998</v>
      </c>
      <c r="J113">
        <f t="shared" si="7"/>
        <v>160.36415323199998</v>
      </c>
    </row>
    <row r="114" spans="1:10" x14ac:dyDescent="0.2">
      <c r="A114">
        <v>108.364</v>
      </c>
      <c r="B114">
        <v>71014.744730000006</v>
      </c>
      <c r="C114">
        <v>772.22199999999998</v>
      </c>
      <c r="E114">
        <f t="shared" si="4"/>
        <v>108364</v>
      </c>
      <c r="F114">
        <f t="shared" si="5"/>
        <v>154444.4</v>
      </c>
      <c r="G114">
        <v>150000</v>
      </c>
      <c r="H114" s="1">
        <v>4.67</v>
      </c>
      <c r="I114">
        <f t="shared" si="6"/>
        <v>32.904855269999999</v>
      </c>
      <c r="J114">
        <f t="shared" si="7"/>
        <v>32.904855269999999</v>
      </c>
    </row>
    <row r="115" spans="1:10" x14ac:dyDescent="0.2">
      <c r="A115">
        <v>113.273</v>
      </c>
      <c r="B115">
        <v>168331.24676800001</v>
      </c>
      <c r="C115">
        <v>561.11099999999999</v>
      </c>
      <c r="E115">
        <f t="shared" si="4"/>
        <v>113273</v>
      </c>
      <c r="F115">
        <f t="shared" si="5"/>
        <v>112222.2</v>
      </c>
      <c r="G115">
        <v>179108.95112099999</v>
      </c>
      <c r="H115" s="1">
        <v>4.71</v>
      </c>
      <c r="I115">
        <f t="shared" si="6"/>
        <v>11.828504352999982</v>
      </c>
      <c r="J115">
        <f t="shared" si="7"/>
        <v>11.828504352999982</v>
      </c>
    </row>
    <row r="116" spans="1:10" x14ac:dyDescent="0.2">
      <c r="A116">
        <v>113.908</v>
      </c>
      <c r="B116">
        <v>71014.744730000006</v>
      </c>
      <c r="C116">
        <v>266.66699999999997</v>
      </c>
      <c r="E116">
        <f t="shared" si="4"/>
        <v>113908</v>
      </c>
      <c r="F116">
        <f t="shared" si="5"/>
        <v>53333.399999999994</v>
      </c>
      <c r="G116">
        <v>-24543.356335</v>
      </c>
      <c r="H116" s="1">
        <v>4.75</v>
      </c>
      <c r="I116">
        <f t="shared" si="6"/>
        <v>-34.983501065000006</v>
      </c>
      <c r="J116">
        <f t="shared" si="7"/>
        <v>34.983501065000006</v>
      </c>
    </row>
    <row r="117" spans="1:10" x14ac:dyDescent="0.2">
      <c r="A117">
        <v>108.032</v>
      </c>
      <c r="B117">
        <v>21041.405846000001</v>
      </c>
      <c r="C117">
        <v>50</v>
      </c>
      <c r="E117">
        <f t="shared" si="4"/>
        <v>108032</v>
      </c>
      <c r="F117">
        <f t="shared" si="5"/>
        <v>10000</v>
      </c>
      <c r="G117">
        <v>-41473.964377999997</v>
      </c>
      <c r="H117" s="1">
        <v>4.79</v>
      </c>
      <c r="I117">
        <f t="shared" si="6"/>
        <v>35.516629775999995</v>
      </c>
      <c r="J117">
        <f t="shared" si="7"/>
        <v>35.516629775999995</v>
      </c>
    </row>
    <row r="118" spans="1:10" x14ac:dyDescent="0.2">
      <c r="A118">
        <v>102.35299999999999</v>
      </c>
      <c r="B118">
        <v>21041.405846000001</v>
      </c>
      <c r="C118">
        <v>0</v>
      </c>
      <c r="E118">
        <f t="shared" si="4"/>
        <v>102353</v>
      </c>
      <c r="F118">
        <f t="shared" si="5"/>
        <v>0</v>
      </c>
      <c r="G118">
        <v>-65323.088704000002</v>
      </c>
      <c r="H118" s="1">
        <v>4.83</v>
      </c>
      <c r="I118">
        <f t="shared" si="6"/>
        <v>15.988505449999996</v>
      </c>
      <c r="J118">
        <f t="shared" si="7"/>
        <v>15.988505449999996</v>
      </c>
    </row>
    <row r="119" spans="1:10" x14ac:dyDescent="0.2">
      <c r="A119">
        <v>106.089</v>
      </c>
      <c r="B119">
        <v>21041.405846000001</v>
      </c>
      <c r="C119">
        <v>0</v>
      </c>
      <c r="E119">
        <f t="shared" si="4"/>
        <v>106089</v>
      </c>
      <c r="F119">
        <f t="shared" si="5"/>
        <v>0</v>
      </c>
      <c r="G119">
        <v>-15979.681492</v>
      </c>
      <c r="H119" s="1">
        <v>4.87</v>
      </c>
      <c r="I119">
        <f t="shared" si="6"/>
        <v>69.067912661999983</v>
      </c>
      <c r="J119">
        <f t="shared" si="7"/>
        <v>69.067912661999983</v>
      </c>
    </row>
    <row r="120" spans="1:10" x14ac:dyDescent="0.2">
      <c r="A120">
        <v>98.613</v>
      </c>
      <c r="B120">
        <v>2630.1757309999998</v>
      </c>
      <c r="C120">
        <v>0</v>
      </c>
      <c r="E120">
        <f t="shared" si="4"/>
        <v>98613</v>
      </c>
      <c r="F120">
        <f t="shared" si="5"/>
        <v>0</v>
      </c>
      <c r="G120">
        <v>30000</v>
      </c>
      <c r="H120" s="1">
        <v>4.92</v>
      </c>
      <c r="I120">
        <f t="shared" si="6"/>
        <v>125.98282426900001</v>
      </c>
      <c r="J120">
        <f t="shared" si="7"/>
        <v>125.98282426900001</v>
      </c>
    </row>
    <row r="121" spans="1:10" x14ac:dyDescent="0.2">
      <c r="A121">
        <v>78.238</v>
      </c>
      <c r="B121">
        <v>2630.1757309999998</v>
      </c>
      <c r="C121">
        <v>0</v>
      </c>
      <c r="E121">
        <f t="shared" si="4"/>
        <v>78238</v>
      </c>
      <c r="F121">
        <f t="shared" si="5"/>
        <v>0</v>
      </c>
      <c r="G121">
        <v>780000</v>
      </c>
      <c r="H121" s="1">
        <v>4.96</v>
      </c>
      <c r="I121">
        <f t="shared" si="6"/>
        <v>855.60782426899993</v>
      </c>
      <c r="J121">
        <f t="shared" si="7"/>
        <v>855.60782426899993</v>
      </c>
    </row>
    <row r="122" spans="1:10" x14ac:dyDescent="0.2">
      <c r="A122">
        <v>61.844999999999999</v>
      </c>
      <c r="B122">
        <v>2630.1757309999998</v>
      </c>
      <c r="C122">
        <v>0</v>
      </c>
      <c r="E122">
        <f t="shared" si="4"/>
        <v>61845</v>
      </c>
      <c r="F122">
        <f t="shared" si="5"/>
        <v>0</v>
      </c>
      <c r="G122">
        <v>510000</v>
      </c>
      <c r="H122" s="1">
        <v>5</v>
      </c>
      <c r="I122">
        <f t="shared" si="6"/>
        <v>569.21482426900002</v>
      </c>
      <c r="J122">
        <f t="shared" si="7"/>
        <v>569.21482426900002</v>
      </c>
    </row>
    <row r="123" spans="1:10" x14ac:dyDescent="0.2">
      <c r="A123">
        <v>53.712000000000003</v>
      </c>
      <c r="B123">
        <v>2630.1757309999998</v>
      </c>
      <c r="C123">
        <v>0</v>
      </c>
      <c r="E123">
        <f t="shared" si="4"/>
        <v>53712</v>
      </c>
      <c r="F123">
        <f t="shared" si="5"/>
        <v>0</v>
      </c>
      <c r="G123">
        <v>540000</v>
      </c>
      <c r="H123" s="1">
        <v>5.04</v>
      </c>
      <c r="I123">
        <f t="shared" si="6"/>
        <v>591.08182426899998</v>
      </c>
      <c r="J123">
        <f t="shared" si="7"/>
        <v>591.08182426899998</v>
      </c>
    </row>
    <row r="124" spans="1:10" x14ac:dyDescent="0.2">
      <c r="A124">
        <v>50.063000000000002</v>
      </c>
      <c r="B124">
        <v>2630.1757309999998</v>
      </c>
      <c r="C124">
        <v>0</v>
      </c>
      <c r="E124">
        <f t="shared" si="4"/>
        <v>50063</v>
      </c>
      <c r="F124">
        <f t="shared" si="5"/>
        <v>0</v>
      </c>
      <c r="G124">
        <v>240000</v>
      </c>
      <c r="H124" s="1">
        <v>5.08</v>
      </c>
      <c r="I124">
        <f t="shared" si="6"/>
        <v>287.43282426899998</v>
      </c>
      <c r="J124">
        <f t="shared" si="7"/>
        <v>287.43282426899998</v>
      </c>
    </row>
    <row r="125" spans="1:10" x14ac:dyDescent="0.2">
      <c r="A125">
        <v>48.987000000000002</v>
      </c>
      <c r="B125">
        <v>2630.1757309999998</v>
      </c>
      <c r="C125">
        <v>11.111000000000001</v>
      </c>
      <c r="E125">
        <f t="shared" si="4"/>
        <v>48987</v>
      </c>
      <c r="F125">
        <f t="shared" si="5"/>
        <v>2222.2000000000003</v>
      </c>
      <c r="G125">
        <v>-41014.723666999998</v>
      </c>
      <c r="H125" s="1">
        <v>5.12</v>
      </c>
      <c r="I125">
        <f t="shared" si="6"/>
        <v>3.1199006020000022</v>
      </c>
      <c r="J125">
        <f t="shared" si="7"/>
        <v>3.1199006020000022</v>
      </c>
    </row>
    <row r="126" spans="1:10" x14ac:dyDescent="0.2">
      <c r="A126">
        <v>49.966999999999999</v>
      </c>
      <c r="B126">
        <v>2630.1757309999998</v>
      </c>
      <c r="C126">
        <v>155.55600000000001</v>
      </c>
      <c r="E126">
        <f t="shared" si="4"/>
        <v>49967</v>
      </c>
      <c r="F126">
        <f t="shared" si="5"/>
        <v>31111.200000000001</v>
      </c>
      <c r="G126">
        <v>-40900.117064999999</v>
      </c>
      <c r="H126" s="1">
        <v>5.17</v>
      </c>
      <c r="I126">
        <f t="shared" si="6"/>
        <v>-24.674492795999999</v>
      </c>
      <c r="J126">
        <f t="shared" si="7"/>
        <v>24.674492795999999</v>
      </c>
    </row>
    <row r="127" spans="1:10" x14ac:dyDescent="0.2">
      <c r="A127">
        <v>57.036999999999999</v>
      </c>
      <c r="B127">
        <v>21041.405846000001</v>
      </c>
      <c r="C127">
        <v>416.66699999999997</v>
      </c>
      <c r="E127">
        <f t="shared" si="4"/>
        <v>57037</v>
      </c>
      <c r="F127">
        <f t="shared" si="5"/>
        <v>83333.399999999994</v>
      </c>
      <c r="G127">
        <v>51493.542558000001</v>
      </c>
      <c r="H127" s="1">
        <v>5.21</v>
      </c>
      <c r="I127">
        <f t="shared" si="6"/>
        <v>4.1557367120000128</v>
      </c>
      <c r="J127">
        <f t="shared" si="7"/>
        <v>4.1557367120000128</v>
      </c>
    </row>
    <row r="128" spans="1:10" x14ac:dyDescent="0.2">
      <c r="A128">
        <v>72.879000000000005</v>
      </c>
      <c r="B128">
        <v>21041.405846000001</v>
      </c>
      <c r="C128">
        <v>600</v>
      </c>
      <c r="E128">
        <f t="shared" si="4"/>
        <v>72879</v>
      </c>
      <c r="F128">
        <f t="shared" si="5"/>
        <v>120000</v>
      </c>
      <c r="G128">
        <v>88809.126449000003</v>
      </c>
      <c r="H128" s="1">
        <v>5.25</v>
      </c>
      <c r="I128">
        <f t="shared" si="6"/>
        <v>20.646720602999995</v>
      </c>
      <c r="J128">
        <f t="shared" si="7"/>
        <v>20.646720602999995</v>
      </c>
    </row>
    <row r="129" spans="1:10" x14ac:dyDescent="0.2">
      <c r="A129">
        <v>84.555999999999997</v>
      </c>
      <c r="B129">
        <v>21041.405846000001</v>
      </c>
      <c r="C129">
        <v>983.33299999999997</v>
      </c>
      <c r="E129">
        <f t="shared" si="4"/>
        <v>84556</v>
      </c>
      <c r="F129">
        <f t="shared" si="5"/>
        <v>196666.6</v>
      </c>
      <c r="G129">
        <v>138758.33484200001</v>
      </c>
      <c r="H129" s="1">
        <v>5.29</v>
      </c>
      <c r="I129">
        <f t="shared" si="6"/>
        <v>5.6063289959999967</v>
      </c>
      <c r="J129">
        <f t="shared" si="7"/>
        <v>5.6063289959999967</v>
      </c>
    </row>
    <row r="130" spans="1:10" x14ac:dyDescent="0.2">
      <c r="A130">
        <v>94.22</v>
      </c>
      <c r="B130">
        <v>21041.405846000001</v>
      </c>
      <c r="C130">
        <v>1316.6669999999999</v>
      </c>
      <c r="E130">
        <f t="shared" si="4"/>
        <v>94220</v>
      </c>
      <c r="F130">
        <f t="shared" si="5"/>
        <v>263333.39999999997</v>
      </c>
      <c r="G130">
        <v>235396.634949</v>
      </c>
      <c r="H130" s="1">
        <v>5.33</v>
      </c>
      <c r="I130">
        <f t="shared" si="6"/>
        <v>45.241829102999993</v>
      </c>
      <c r="J130">
        <f t="shared" si="7"/>
        <v>45.241829102999993</v>
      </c>
    </row>
    <row r="131" spans="1:10" x14ac:dyDescent="0.2">
      <c r="A131">
        <v>95.510999999999996</v>
      </c>
      <c r="B131">
        <v>21041.405846000001</v>
      </c>
      <c r="C131">
        <v>1500</v>
      </c>
      <c r="E131">
        <f t="shared" ref="E131:E194" si="8">A131*1000</f>
        <v>95511</v>
      </c>
      <c r="F131">
        <f t="shared" ref="F131:F194" si="9">C131*200</f>
        <v>300000</v>
      </c>
      <c r="G131">
        <v>215668.651617</v>
      </c>
      <c r="H131" s="1">
        <v>5.37</v>
      </c>
      <c r="I131">
        <f t="shared" ref="I131:I194" si="10">(E131+G131-B131-F131)/1000</f>
        <v>-9.8617542290000131</v>
      </c>
      <c r="J131">
        <f t="shared" ref="J131:J194" si="11">ABS(I131)</f>
        <v>9.8617542290000131</v>
      </c>
    </row>
    <row r="132" spans="1:10" x14ac:dyDescent="0.2">
      <c r="A132">
        <v>96.201999999999998</v>
      </c>
      <c r="B132">
        <v>21041.405846000001</v>
      </c>
      <c r="C132">
        <v>1622.222</v>
      </c>
      <c r="E132">
        <f t="shared" si="8"/>
        <v>96202</v>
      </c>
      <c r="F132">
        <f t="shared" si="9"/>
        <v>324444.40000000002</v>
      </c>
      <c r="G132">
        <v>120000</v>
      </c>
      <c r="H132" s="1">
        <v>5.42</v>
      </c>
      <c r="I132">
        <f t="shared" si="10"/>
        <v>-129.28380584600004</v>
      </c>
      <c r="J132">
        <f t="shared" si="11"/>
        <v>129.28380584600004</v>
      </c>
    </row>
    <row r="133" spans="1:10" x14ac:dyDescent="0.2">
      <c r="A133">
        <v>96.284999999999997</v>
      </c>
      <c r="B133">
        <v>71014.744730000006</v>
      </c>
      <c r="C133">
        <v>1566.6669999999999</v>
      </c>
      <c r="E133">
        <f t="shared" si="8"/>
        <v>96285</v>
      </c>
      <c r="F133">
        <f t="shared" si="9"/>
        <v>313333.39999999997</v>
      </c>
      <c r="G133">
        <v>1020000</v>
      </c>
      <c r="H133" s="1">
        <v>5.46</v>
      </c>
      <c r="I133">
        <f t="shared" si="10"/>
        <v>731.93685526999991</v>
      </c>
      <c r="J133">
        <f t="shared" si="11"/>
        <v>731.93685526999991</v>
      </c>
    </row>
    <row r="134" spans="1:10" x14ac:dyDescent="0.2">
      <c r="A134">
        <v>97.659000000000006</v>
      </c>
      <c r="B134">
        <v>71014.744730000006</v>
      </c>
      <c r="C134">
        <v>1166.6669999999999</v>
      </c>
      <c r="E134">
        <f t="shared" si="8"/>
        <v>97659</v>
      </c>
      <c r="F134">
        <f t="shared" si="9"/>
        <v>233333.4</v>
      </c>
      <c r="G134">
        <v>1140000</v>
      </c>
      <c r="H134" s="1">
        <v>5.5</v>
      </c>
      <c r="I134">
        <f t="shared" si="10"/>
        <v>933.31085527000005</v>
      </c>
      <c r="J134">
        <f t="shared" si="11"/>
        <v>933.31085527000005</v>
      </c>
    </row>
    <row r="135" spans="1:10" x14ac:dyDescent="0.2">
      <c r="A135">
        <v>95.06</v>
      </c>
      <c r="B135">
        <v>71014.744730000006</v>
      </c>
      <c r="C135">
        <v>950</v>
      </c>
      <c r="E135">
        <f t="shared" si="8"/>
        <v>95060</v>
      </c>
      <c r="F135">
        <f t="shared" si="9"/>
        <v>190000</v>
      </c>
      <c r="G135">
        <v>780000</v>
      </c>
      <c r="H135" s="1">
        <v>5.54</v>
      </c>
      <c r="I135">
        <f t="shared" si="10"/>
        <v>614.04525526999998</v>
      </c>
      <c r="J135">
        <f t="shared" si="11"/>
        <v>614.04525526999998</v>
      </c>
    </row>
    <row r="136" spans="1:10" x14ac:dyDescent="0.2">
      <c r="A136">
        <v>91.971000000000004</v>
      </c>
      <c r="B136">
        <v>21041.405846000001</v>
      </c>
      <c r="C136">
        <v>938.88900000000001</v>
      </c>
      <c r="E136">
        <f t="shared" si="8"/>
        <v>91971</v>
      </c>
      <c r="F136">
        <f t="shared" si="9"/>
        <v>187777.8</v>
      </c>
      <c r="G136">
        <v>420000</v>
      </c>
      <c r="H136" s="1">
        <v>5.58</v>
      </c>
      <c r="I136">
        <f t="shared" si="10"/>
        <v>303.15179415400002</v>
      </c>
      <c r="J136">
        <f t="shared" si="11"/>
        <v>303.15179415400002</v>
      </c>
    </row>
    <row r="137" spans="1:10" x14ac:dyDescent="0.2">
      <c r="A137">
        <v>94.608999999999995</v>
      </c>
      <c r="B137">
        <v>21041.405846000001</v>
      </c>
      <c r="C137">
        <v>383.33300000000003</v>
      </c>
      <c r="E137">
        <f t="shared" si="8"/>
        <v>94609</v>
      </c>
      <c r="F137">
        <f t="shared" si="9"/>
        <v>76666.600000000006</v>
      </c>
      <c r="G137">
        <v>480000</v>
      </c>
      <c r="H137" s="1">
        <v>5.62</v>
      </c>
      <c r="I137">
        <f t="shared" si="10"/>
        <v>476.90099415400005</v>
      </c>
      <c r="J137">
        <f t="shared" si="11"/>
        <v>476.90099415400005</v>
      </c>
    </row>
    <row r="138" spans="1:10" x14ac:dyDescent="0.2">
      <c r="A138">
        <v>106.116</v>
      </c>
      <c r="B138">
        <v>21041.405846000001</v>
      </c>
      <c r="C138">
        <v>322.22199999999998</v>
      </c>
      <c r="E138">
        <f t="shared" si="8"/>
        <v>106116</v>
      </c>
      <c r="F138">
        <f t="shared" si="9"/>
        <v>64444.399999999994</v>
      </c>
      <c r="G138">
        <v>90000</v>
      </c>
      <c r="H138" s="1">
        <v>5.67</v>
      </c>
      <c r="I138">
        <f t="shared" si="10"/>
        <v>110.63019415399999</v>
      </c>
      <c r="J138">
        <f t="shared" si="11"/>
        <v>110.63019415399999</v>
      </c>
    </row>
    <row r="139" spans="1:10" x14ac:dyDescent="0.2">
      <c r="A139">
        <v>108.824</v>
      </c>
      <c r="B139">
        <v>21041.405846000001</v>
      </c>
      <c r="C139">
        <v>183.333</v>
      </c>
      <c r="E139">
        <f t="shared" si="8"/>
        <v>108824</v>
      </c>
      <c r="F139">
        <f t="shared" si="9"/>
        <v>36666.6</v>
      </c>
      <c r="G139">
        <v>-26794.272660999999</v>
      </c>
      <c r="H139" s="1">
        <v>5.71</v>
      </c>
      <c r="I139">
        <f t="shared" si="10"/>
        <v>24.321721493000005</v>
      </c>
      <c r="J139">
        <f t="shared" si="11"/>
        <v>24.321721493000005</v>
      </c>
    </row>
    <row r="140" spans="1:10" x14ac:dyDescent="0.2">
      <c r="A140">
        <v>110.101</v>
      </c>
      <c r="B140">
        <v>71014.744730000006</v>
      </c>
      <c r="C140">
        <v>55.555999999999997</v>
      </c>
      <c r="E140">
        <f t="shared" si="8"/>
        <v>110101</v>
      </c>
      <c r="F140">
        <f t="shared" si="9"/>
        <v>11111.199999999999</v>
      </c>
      <c r="G140">
        <v>-20223.170273</v>
      </c>
      <c r="H140" s="1">
        <v>5.75</v>
      </c>
      <c r="I140">
        <f t="shared" si="10"/>
        <v>7.7518849969999994</v>
      </c>
      <c r="J140">
        <f t="shared" si="11"/>
        <v>7.7518849969999994</v>
      </c>
    </row>
    <row r="141" spans="1:10" x14ac:dyDescent="0.2">
      <c r="A141">
        <v>107.673</v>
      </c>
      <c r="B141">
        <v>71014.744730000006</v>
      </c>
      <c r="C141">
        <v>0</v>
      </c>
      <c r="E141">
        <f t="shared" si="8"/>
        <v>107673</v>
      </c>
      <c r="F141">
        <f t="shared" si="9"/>
        <v>0</v>
      </c>
      <c r="G141">
        <v>-24145.230421</v>
      </c>
      <c r="H141" s="1">
        <v>5.79</v>
      </c>
      <c r="I141">
        <f t="shared" si="10"/>
        <v>12.513024848999994</v>
      </c>
      <c r="J141">
        <f t="shared" si="11"/>
        <v>12.513024848999994</v>
      </c>
    </row>
    <row r="142" spans="1:10" x14ac:dyDescent="0.2">
      <c r="A142">
        <v>102.49299999999999</v>
      </c>
      <c r="B142">
        <v>21041.405846000001</v>
      </c>
      <c r="C142">
        <v>0</v>
      </c>
      <c r="E142">
        <f t="shared" si="8"/>
        <v>102493</v>
      </c>
      <c r="F142">
        <f t="shared" si="9"/>
        <v>0</v>
      </c>
      <c r="G142">
        <v>-125680.30897500001</v>
      </c>
      <c r="H142" s="1">
        <v>5.83</v>
      </c>
      <c r="I142">
        <f t="shared" si="10"/>
        <v>-44.228714821000011</v>
      </c>
      <c r="J142">
        <f t="shared" si="11"/>
        <v>44.228714821000011</v>
      </c>
    </row>
    <row r="143" spans="1:10" x14ac:dyDescent="0.2">
      <c r="A143">
        <v>105.51600000000001</v>
      </c>
      <c r="B143">
        <v>71014.744730000006</v>
      </c>
      <c r="C143">
        <v>0</v>
      </c>
      <c r="E143">
        <f t="shared" si="8"/>
        <v>105516</v>
      </c>
      <c r="F143">
        <f t="shared" si="9"/>
        <v>0</v>
      </c>
      <c r="G143">
        <v>-20969.715913</v>
      </c>
      <c r="H143" s="1">
        <v>5.87</v>
      </c>
      <c r="I143">
        <f t="shared" si="10"/>
        <v>13.531539357000002</v>
      </c>
      <c r="J143">
        <f t="shared" si="11"/>
        <v>13.531539357000002</v>
      </c>
    </row>
    <row r="144" spans="1:10" x14ac:dyDescent="0.2">
      <c r="A144">
        <v>100.717</v>
      </c>
      <c r="B144">
        <v>71014.744730000006</v>
      </c>
      <c r="C144">
        <v>0</v>
      </c>
      <c r="E144">
        <f t="shared" si="8"/>
        <v>100717</v>
      </c>
      <c r="F144">
        <f t="shared" si="9"/>
        <v>0</v>
      </c>
      <c r="G144">
        <v>-88769.685175999999</v>
      </c>
      <c r="H144" s="1">
        <v>5.92</v>
      </c>
      <c r="I144">
        <f t="shared" si="10"/>
        <v>-59.067429906000008</v>
      </c>
      <c r="J144">
        <f t="shared" si="11"/>
        <v>59.067429906000008</v>
      </c>
    </row>
    <row r="145" spans="1:10" x14ac:dyDescent="0.2">
      <c r="A145">
        <v>80.385999999999996</v>
      </c>
      <c r="B145">
        <v>71014.744730000006</v>
      </c>
      <c r="C145">
        <v>0</v>
      </c>
      <c r="E145">
        <f t="shared" si="8"/>
        <v>80386</v>
      </c>
      <c r="F145">
        <f t="shared" si="9"/>
        <v>0</v>
      </c>
      <c r="G145">
        <v>240000</v>
      </c>
      <c r="H145" s="1">
        <v>5.96</v>
      </c>
      <c r="I145">
        <f t="shared" si="10"/>
        <v>249.37125527000001</v>
      </c>
      <c r="J145">
        <f t="shared" si="11"/>
        <v>249.37125527000001</v>
      </c>
    </row>
    <row r="146" spans="1:10" x14ac:dyDescent="0.2">
      <c r="A146">
        <v>63.183999999999997</v>
      </c>
      <c r="B146">
        <v>21041.405846000001</v>
      </c>
      <c r="C146">
        <v>0</v>
      </c>
      <c r="E146">
        <f t="shared" si="8"/>
        <v>63184</v>
      </c>
      <c r="F146">
        <f t="shared" si="9"/>
        <v>0</v>
      </c>
      <c r="G146">
        <v>480000</v>
      </c>
      <c r="H146" s="1">
        <v>6</v>
      </c>
      <c r="I146">
        <f t="shared" si="10"/>
        <v>522.14259415399999</v>
      </c>
      <c r="J146">
        <f t="shared" si="11"/>
        <v>522.14259415399999</v>
      </c>
    </row>
    <row r="147" spans="1:10" x14ac:dyDescent="0.2">
      <c r="A147">
        <v>54.009</v>
      </c>
      <c r="B147">
        <v>71014.744730000006</v>
      </c>
      <c r="C147">
        <v>0</v>
      </c>
      <c r="E147">
        <f t="shared" si="8"/>
        <v>54009</v>
      </c>
      <c r="F147">
        <f t="shared" si="9"/>
        <v>0</v>
      </c>
      <c r="G147">
        <v>300000</v>
      </c>
      <c r="H147" s="1">
        <v>6.04</v>
      </c>
      <c r="I147">
        <f t="shared" si="10"/>
        <v>282.99425526999994</v>
      </c>
      <c r="J147">
        <f t="shared" si="11"/>
        <v>282.99425526999994</v>
      </c>
    </row>
    <row r="148" spans="1:10" x14ac:dyDescent="0.2">
      <c r="A148">
        <v>50.225000000000001</v>
      </c>
      <c r="B148">
        <v>71014.744730000006</v>
      </c>
      <c r="C148">
        <v>0</v>
      </c>
      <c r="E148">
        <f t="shared" si="8"/>
        <v>50225</v>
      </c>
      <c r="F148">
        <f t="shared" si="9"/>
        <v>0</v>
      </c>
      <c r="G148">
        <v>180000</v>
      </c>
      <c r="H148" s="1">
        <v>6.08</v>
      </c>
      <c r="I148">
        <f t="shared" si="10"/>
        <v>159.21025527</v>
      </c>
      <c r="J148">
        <f t="shared" si="11"/>
        <v>159.21025527</v>
      </c>
    </row>
    <row r="149" spans="1:10" x14ac:dyDescent="0.2">
      <c r="A149">
        <v>49.226999999999997</v>
      </c>
      <c r="B149">
        <v>21041.405846000001</v>
      </c>
      <c r="C149">
        <v>5.556</v>
      </c>
      <c r="E149">
        <f t="shared" si="8"/>
        <v>49227</v>
      </c>
      <c r="F149">
        <f t="shared" si="9"/>
        <v>1111.2</v>
      </c>
      <c r="G149">
        <v>-30000</v>
      </c>
      <c r="H149" s="1">
        <v>6.12</v>
      </c>
      <c r="I149">
        <f t="shared" si="10"/>
        <v>-2.9256058460000012</v>
      </c>
      <c r="J149">
        <f t="shared" si="11"/>
        <v>2.9256058460000012</v>
      </c>
    </row>
    <row r="150" spans="1:10" x14ac:dyDescent="0.2">
      <c r="A150">
        <v>50.194000000000003</v>
      </c>
      <c r="B150">
        <v>21041.405846000001</v>
      </c>
      <c r="C150">
        <v>111.111</v>
      </c>
      <c r="E150">
        <f t="shared" si="8"/>
        <v>50194</v>
      </c>
      <c r="F150">
        <f t="shared" si="9"/>
        <v>22222.2</v>
      </c>
      <c r="G150">
        <v>30000</v>
      </c>
      <c r="H150" s="1">
        <v>6.17</v>
      </c>
      <c r="I150">
        <f t="shared" si="10"/>
        <v>36.930394153999991</v>
      </c>
      <c r="J150">
        <f t="shared" si="11"/>
        <v>36.930394153999991</v>
      </c>
    </row>
    <row r="151" spans="1:10" x14ac:dyDescent="0.2">
      <c r="A151">
        <v>57.256</v>
      </c>
      <c r="B151">
        <v>21041.405846000001</v>
      </c>
      <c r="C151">
        <v>361.11099999999999</v>
      </c>
      <c r="E151">
        <f t="shared" si="8"/>
        <v>57256</v>
      </c>
      <c r="F151">
        <f t="shared" si="9"/>
        <v>72222.2</v>
      </c>
      <c r="G151">
        <v>5625.5658059999996</v>
      </c>
      <c r="H151" s="1">
        <v>6.21</v>
      </c>
      <c r="I151">
        <f t="shared" si="10"/>
        <v>-30.38204004</v>
      </c>
      <c r="J151">
        <f t="shared" si="11"/>
        <v>30.38204004</v>
      </c>
    </row>
    <row r="152" spans="1:10" x14ac:dyDescent="0.2">
      <c r="A152">
        <v>71.527000000000001</v>
      </c>
      <c r="B152">
        <v>21041.405846000001</v>
      </c>
      <c r="C152">
        <v>627.77800000000002</v>
      </c>
      <c r="E152">
        <f t="shared" si="8"/>
        <v>71527</v>
      </c>
      <c r="F152">
        <f t="shared" si="9"/>
        <v>125555.6</v>
      </c>
      <c r="G152">
        <v>128981.371151</v>
      </c>
      <c r="H152" s="1">
        <v>6.25</v>
      </c>
      <c r="I152">
        <f t="shared" si="10"/>
        <v>53.911365304999983</v>
      </c>
      <c r="J152">
        <f t="shared" si="11"/>
        <v>53.911365304999983</v>
      </c>
    </row>
    <row r="153" spans="1:10" x14ac:dyDescent="0.2">
      <c r="A153">
        <v>85.600999999999999</v>
      </c>
      <c r="B153">
        <v>71014.744730000006</v>
      </c>
      <c r="C153">
        <v>788.88900000000001</v>
      </c>
      <c r="E153">
        <f t="shared" si="8"/>
        <v>85601</v>
      </c>
      <c r="F153">
        <f t="shared" si="9"/>
        <v>157777.79999999999</v>
      </c>
      <c r="G153">
        <v>187350.63945700001</v>
      </c>
      <c r="H153" s="1">
        <v>6.29</v>
      </c>
      <c r="I153">
        <f t="shared" si="10"/>
        <v>44.159094727000017</v>
      </c>
      <c r="J153">
        <f t="shared" si="11"/>
        <v>44.159094727000017</v>
      </c>
    </row>
    <row r="154" spans="1:10" x14ac:dyDescent="0.2">
      <c r="A154">
        <v>96.022000000000006</v>
      </c>
      <c r="B154">
        <v>21041.405846000001</v>
      </c>
      <c r="C154">
        <v>877.77800000000002</v>
      </c>
      <c r="E154">
        <f t="shared" si="8"/>
        <v>96022</v>
      </c>
      <c r="F154">
        <f t="shared" si="9"/>
        <v>175555.6</v>
      </c>
      <c r="G154">
        <v>210000</v>
      </c>
      <c r="H154" s="1">
        <v>6.33</v>
      </c>
      <c r="I154">
        <f t="shared" si="10"/>
        <v>109.42499415399999</v>
      </c>
      <c r="J154">
        <f t="shared" si="11"/>
        <v>109.42499415399999</v>
      </c>
    </row>
    <row r="155" spans="1:10" x14ac:dyDescent="0.2">
      <c r="A155">
        <v>97.768000000000001</v>
      </c>
      <c r="B155">
        <v>71014.744730000006</v>
      </c>
      <c r="C155">
        <v>1022.222</v>
      </c>
      <c r="E155">
        <f t="shared" si="8"/>
        <v>97768</v>
      </c>
      <c r="F155">
        <f t="shared" si="9"/>
        <v>204444.4</v>
      </c>
      <c r="G155">
        <v>450000</v>
      </c>
      <c r="H155" s="1">
        <v>6.37</v>
      </c>
      <c r="I155">
        <f t="shared" si="10"/>
        <v>272.30885526999992</v>
      </c>
      <c r="J155">
        <f t="shared" si="11"/>
        <v>272.30885526999992</v>
      </c>
    </row>
    <row r="156" spans="1:10" x14ac:dyDescent="0.2">
      <c r="A156">
        <v>97.001999999999995</v>
      </c>
      <c r="B156">
        <v>71014.744730000006</v>
      </c>
      <c r="C156">
        <v>1172.222</v>
      </c>
      <c r="E156">
        <f t="shared" si="8"/>
        <v>97002</v>
      </c>
      <c r="F156">
        <f t="shared" si="9"/>
        <v>234444.4</v>
      </c>
      <c r="G156">
        <v>810000</v>
      </c>
      <c r="H156" s="1">
        <v>6.42</v>
      </c>
      <c r="I156">
        <f t="shared" si="10"/>
        <v>601.5428552699999</v>
      </c>
      <c r="J156">
        <f t="shared" si="11"/>
        <v>601.5428552699999</v>
      </c>
    </row>
    <row r="157" spans="1:10" x14ac:dyDescent="0.2">
      <c r="A157">
        <v>99.316999999999993</v>
      </c>
      <c r="B157">
        <v>168331.24676800001</v>
      </c>
      <c r="C157">
        <v>1133.3330000000001</v>
      </c>
      <c r="E157">
        <f t="shared" si="8"/>
        <v>99317</v>
      </c>
      <c r="F157">
        <f t="shared" si="9"/>
        <v>226666.6</v>
      </c>
      <c r="G157">
        <v>810000</v>
      </c>
      <c r="H157" s="1">
        <v>6.46</v>
      </c>
      <c r="I157">
        <f t="shared" si="10"/>
        <v>514.31915323199996</v>
      </c>
      <c r="J157">
        <f t="shared" si="11"/>
        <v>514.31915323199996</v>
      </c>
    </row>
    <row r="158" spans="1:10" x14ac:dyDescent="0.2">
      <c r="A158">
        <v>97.619</v>
      </c>
      <c r="B158">
        <v>328771.96634400001</v>
      </c>
      <c r="C158">
        <v>1244.444</v>
      </c>
      <c r="E158">
        <f t="shared" si="8"/>
        <v>97619</v>
      </c>
      <c r="F158">
        <f t="shared" si="9"/>
        <v>248888.8</v>
      </c>
      <c r="G158">
        <v>870000</v>
      </c>
      <c r="H158" s="1">
        <v>6.5</v>
      </c>
      <c r="I158">
        <f t="shared" si="10"/>
        <v>389.95823365599995</v>
      </c>
      <c r="J158">
        <f t="shared" si="11"/>
        <v>389.95823365599995</v>
      </c>
    </row>
    <row r="159" spans="1:10" x14ac:dyDescent="0.2">
      <c r="A159">
        <v>95.756</v>
      </c>
      <c r="B159">
        <v>328771.96634400001</v>
      </c>
      <c r="C159">
        <v>1227.778</v>
      </c>
      <c r="E159">
        <f t="shared" si="8"/>
        <v>95756</v>
      </c>
      <c r="F159">
        <f t="shared" si="9"/>
        <v>245555.6</v>
      </c>
      <c r="G159">
        <v>510000</v>
      </c>
      <c r="H159" s="1">
        <v>6.54</v>
      </c>
      <c r="I159">
        <f t="shared" si="10"/>
        <v>31.428433655999978</v>
      </c>
      <c r="J159">
        <f t="shared" si="11"/>
        <v>31.428433655999978</v>
      </c>
    </row>
    <row r="160" spans="1:10" x14ac:dyDescent="0.2">
      <c r="A160">
        <v>94.691999999999993</v>
      </c>
      <c r="B160">
        <v>328771.96634400001</v>
      </c>
      <c r="C160">
        <v>1266.6669999999999</v>
      </c>
      <c r="E160">
        <f t="shared" si="8"/>
        <v>94692</v>
      </c>
      <c r="F160">
        <f t="shared" si="9"/>
        <v>253333.4</v>
      </c>
      <c r="G160">
        <v>461510.18849199999</v>
      </c>
      <c r="H160" s="1">
        <v>6.58</v>
      </c>
      <c r="I160">
        <f t="shared" si="10"/>
        <v>-25.903177852000024</v>
      </c>
      <c r="J160">
        <f t="shared" si="11"/>
        <v>25.903177852000024</v>
      </c>
    </row>
    <row r="161" spans="1:10" x14ac:dyDescent="0.2">
      <c r="A161">
        <v>97.715999999999994</v>
      </c>
      <c r="B161">
        <v>328771.96634400001</v>
      </c>
      <c r="C161">
        <v>983.33299999999997</v>
      </c>
      <c r="E161">
        <f t="shared" si="8"/>
        <v>97716</v>
      </c>
      <c r="F161">
        <f t="shared" si="9"/>
        <v>196666.6</v>
      </c>
      <c r="G161">
        <v>383969.52623999998</v>
      </c>
      <c r="H161" s="1">
        <v>6.62</v>
      </c>
      <c r="I161">
        <f t="shared" si="10"/>
        <v>-43.753040104000043</v>
      </c>
      <c r="J161">
        <f t="shared" si="11"/>
        <v>43.753040104000043</v>
      </c>
    </row>
    <row r="162" spans="1:10" x14ac:dyDescent="0.2">
      <c r="A162">
        <v>107.161</v>
      </c>
      <c r="B162">
        <v>168331.24676800001</v>
      </c>
      <c r="C162">
        <v>616.66700000000003</v>
      </c>
      <c r="E162">
        <f t="shared" si="8"/>
        <v>107161</v>
      </c>
      <c r="F162">
        <f t="shared" si="9"/>
        <v>123333.40000000001</v>
      </c>
      <c r="G162">
        <v>184478.11552399999</v>
      </c>
      <c r="H162" s="1">
        <v>6.67</v>
      </c>
      <c r="I162">
        <f t="shared" si="10"/>
        <v>-2.5531243999997968E-2</v>
      </c>
      <c r="J162">
        <f t="shared" si="11"/>
        <v>2.5531243999997968E-2</v>
      </c>
    </row>
    <row r="163" spans="1:10" x14ac:dyDescent="0.2">
      <c r="A163">
        <v>111.339</v>
      </c>
      <c r="B163">
        <v>168331.24676800001</v>
      </c>
      <c r="C163">
        <v>438.88900000000001</v>
      </c>
      <c r="E163">
        <f t="shared" si="8"/>
        <v>111339</v>
      </c>
      <c r="F163">
        <f t="shared" si="9"/>
        <v>87777.8</v>
      </c>
      <c r="G163">
        <v>167674.94183600001</v>
      </c>
      <c r="H163" s="1">
        <v>6.71</v>
      </c>
      <c r="I163">
        <f t="shared" si="10"/>
        <v>22.904895067999998</v>
      </c>
      <c r="J163">
        <f t="shared" si="11"/>
        <v>22.904895067999998</v>
      </c>
    </row>
    <row r="164" spans="1:10" x14ac:dyDescent="0.2">
      <c r="A164">
        <v>109.69</v>
      </c>
      <c r="B164">
        <v>71014.744730000006</v>
      </c>
      <c r="C164">
        <v>250</v>
      </c>
      <c r="E164">
        <f t="shared" si="8"/>
        <v>109690</v>
      </c>
      <c r="F164">
        <f t="shared" si="9"/>
        <v>50000</v>
      </c>
      <c r="G164">
        <v>-2277.3450750000002</v>
      </c>
      <c r="H164" s="1">
        <v>6.75</v>
      </c>
      <c r="I164">
        <f t="shared" si="10"/>
        <v>-13.602089805000011</v>
      </c>
      <c r="J164">
        <f t="shared" si="11"/>
        <v>13.602089805000011</v>
      </c>
    </row>
    <row r="165" spans="1:10" x14ac:dyDescent="0.2">
      <c r="A165">
        <v>106.059</v>
      </c>
      <c r="B165">
        <v>21041.405846000001</v>
      </c>
      <c r="C165">
        <v>33.332999999999998</v>
      </c>
      <c r="E165">
        <f t="shared" si="8"/>
        <v>106059</v>
      </c>
      <c r="F165">
        <f t="shared" si="9"/>
        <v>6666.5999999999995</v>
      </c>
      <c r="G165">
        <v>-113338.336522</v>
      </c>
      <c r="H165" s="1">
        <v>6.79</v>
      </c>
      <c r="I165">
        <f t="shared" si="10"/>
        <v>-34.987342368</v>
      </c>
      <c r="J165">
        <f t="shared" si="11"/>
        <v>34.987342368</v>
      </c>
    </row>
    <row r="166" spans="1:10" x14ac:dyDescent="0.2">
      <c r="A166">
        <v>101.32899999999999</v>
      </c>
      <c r="B166">
        <v>2630.1757309999998</v>
      </c>
      <c r="C166">
        <v>0</v>
      </c>
      <c r="E166">
        <f t="shared" si="8"/>
        <v>101329</v>
      </c>
      <c r="F166">
        <f t="shared" si="9"/>
        <v>0</v>
      </c>
      <c r="G166">
        <v>-150000</v>
      </c>
      <c r="H166" s="1">
        <v>6.83</v>
      </c>
      <c r="I166">
        <f t="shared" si="10"/>
        <v>-51.301175731000001</v>
      </c>
      <c r="J166">
        <f t="shared" si="11"/>
        <v>51.301175731000001</v>
      </c>
    </row>
    <row r="167" spans="1:10" x14ac:dyDescent="0.2">
      <c r="A167">
        <v>105.81399999999999</v>
      </c>
      <c r="B167">
        <v>2630.1757309999998</v>
      </c>
      <c r="C167">
        <v>0</v>
      </c>
      <c r="E167">
        <f t="shared" si="8"/>
        <v>105814</v>
      </c>
      <c r="F167">
        <f t="shared" si="9"/>
        <v>0</v>
      </c>
      <c r="G167">
        <v>-148357.78944299999</v>
      </c>
      <c r="H167" s="1">
        <v>6.87</v>
      </c>
      <c r="I167">
        <f t="shared" si="10"/>
        <v>-45.173965173999989</v>
      </c>
      <c r="J167">
        <f t="shared" si="11"/>
        <v>45.173965173999989</v>
      </c>
    </row>
    <row r="168" spans="1:10" x14ac:dyDescent="0.2">
      <c r="A168">
        <v>100.017</v>
      </c>
      <c r="B168">
        <v>21041.405846000001</v>
      </c>
      <c r="C168">
        <v>0</v>
      </c>
      <c r="E168">
        <f t="shared" si="8"/>
        <v>100017</v>
      </c>
      <c r="F168">
        <f t="shared" si="9"/>
        <v>0</v>
      </c>
      <c r="G168">
        <v>-30000</v>
      </c>
      <c r="H168" s="1">
        <v>6.92</v>
      </c>
      <c r="I168">
        <f t="shared" si="10"/>
        <v>48.975594153999999</v>
      </c>
      <c r="J168">
        <f t="shared" si="11"/>
        <v>48.975594153999999</v>
      </c>
    </row>
    <row r="169" spans="1:10" x14ac:dyDescent="0.2">
      <c r="A169">
        <v>81.891000000000005</v>
      </c>
      <c r="B169">
        <v>2630.1757309999998</v>
      </c>
      <c r="C169">
        <v>0</v>
      </c>
      <c r="E169">
        <f t="shared" si="8"/>
        <v>81891</v>
      </c>
      <c r="F169">
        <f t="shared" si="9"/>
        <v>0</v>
      </c>
      <c r="G169">
        <v>360000</v>
      </c>
      <c r="H169" s="1">
        <v>6.96</v>
      </c>
      <c r="I169">
        <f t="shared" si="10"/>
        <v>439.26082426899995</v>
      </c>
      <c r="J169">
        <f t="shared" si="11"/>
        <v>439.26082426899995</v>
      </c>
    </row>
    <row r="170" spans="1:10" x14ac:dyDescent="0.2">
      <c r="A170">
        <v>65.335999999999999</v>
      </c>
      <c r="B170">
        <v>0</v>
      </c>
      <c r="C170">
        <v>0</v>
      </c>
      <c r="E170">
        <f t="shared" si="8"/>
        <v>65336</v>
      </c>
      <c r="F170">
        <f t="shared" si="9"/>
        <v>0</v>
      </c>
      <c r="G170">
        <v>480000</v>
      </c>
      <c r="H170" s="1">
        <v>7</v>
      </c>
      <c r="I170">
        <f t="shared" si="10"/>
        <v>545.33600000000001</v>
      </c>
      <c r="J170">
        <f t="shared" si="11"/>
        <v>545.33600000000001</v>
      </c>
    </row>
    <row r="171" spans="1:10" x14ac:dyDescent="0.2">
      <c r="A171">
        <v>55.764000000000003</v>
      </c>
      <c r="B171">
        <v>2630.1757309999998</v>
      </c>
      <c r="C171">
        <v>0</v>
      </c>
      <c r="E171">
        <f t="shared" si="8"/>
        <v>55764</v>
      </c>
      <c r="F171">
        <f t="shared" si="9"/>
        <v>0</v>
      </c>
      <c r="G171">
        <v>540000</v>
      </c>
      <c r="H171" s="1">
        <v>7.04</v>
      </c>
      <c r="I171">
        <f t="shared" si="10"/>
        <v>593.133824269</v>
      </c>
      <c r="J171">
        <f t="shared" si="11"/>
        <v>593.133824269</v>
      </c>
    </row>
    <row r="172" spans="1:10" x14ac:dyDescent="0.2">
      <c r="A172">
        <v>51.651000000000003</v>
      </c>
      <c r="B172">
        <v>0</v>
      </c>
      <c r="C172">
        <v>0</v>
      </c>
      <c r="E172">
        <f t="shared" si="8"/>
        <v>51651</v>
      </c>
      <c r="F172">
        <f t="shared" si="9"/>
        <v>0</v>
      </c>
      <c r="G172">
        <v>510000</v>
      </c>
      <c r="H172" s="1">
        <v>7.08</v>
      </c>
      <c r="I172">
        <f t="shared" si="10"/>
        <v>561.65099999999995</v>
      </c>
      <c r="J172">
        <f t="shared" si="11"/>
        <v>561.65099999999995</v>
      </c>
    </row>
    <row r="173" spans="1:10" x14ac:dyDescent="0.2">
      <c r="A173">
        <v>49.451000000000001</v>
      </c>
      <c r="B173">
        <v>2630.1757309999998</v>
      </c>
      <c r="C173">
        <v>0</v>
      </c>
      <c r="E173">
        <f t="shared" si="8"/>
        <v>49451</v>
      </c>
      <c r="F173">
        <f t="shared" si="9"/>
        <v>0</v>
      </c>
      <c r="G173">
        <v>270000</v>
      </c>
      <c r="H173" s="1">
        <v>7.12</v>
      </c>
      <c r="I173">
        <f t="shared" si="10"/>
        <v>316.82082426899996</v>
      </c>
      <c r="J173">
        <f t="shared" si="11"/>
        <v>316.82082426899996</v>
      </c>
    </row>
    <row r="174" spans="1:10" x14ac:dyDescent="0.2">
      <c r="A174">
        <v>48.755000000000003</v>
      </c>
      <c r="B174">
        <v>2630.1757309999998</v>
      </c>
      <c r="C174">
        <v>33.332999999999998</v>
      </c>
      <c r="E174">
        <f t="shared" si="8"/>
        <v>48755</v>
      </c>
      <c r="F174">
        <f t="shared" si="9"/>
        <v>6666.5999999999995</v>
      </c>
      <c r="G174">
        <v>150000</v>
      </c>
      <c r="H174" s="1">
        <v>7.17</v>
      </c>
      <c r="I174">
        <f t="shared" si="10"/>
        <v>189.458224269</v>
      </c>
      <c r="J174">
        <f t="shared" si="11"/>
        <v>189.458224269</v>
      </c>
    </row>
    <row r="175" spans="1:10" x14ac:dyDescent="0.2">
      <c r="A175">
        <v>51.03</v>
      </c>
      <c r="B175">
        <v>2630.1757309999998</v>
      </c>
      <c r="C175">
        <v>83.332999999999998</v>
      </c>
      <c r="E175">
        <f t="shared" si="8"/>
        <v>51030</v>
      </c>
      <c r="F175">
        <f t="shared" si="9"/>
        <v>16666.599999999999</v>
      </c>
      <c r="G175">
        <v>-38229.061947000002</v>
      </c>
      <c r="H175" s="1">
        <v>7.21</v>
      </c>
      <c r="I175">
        <f t="shared" si="10"/>
        <v>-6.495837678</v>
      </c>
      <c r="J175">
        <f t="shared" si="11"/>
        <v>6.495837678</v>
      </c>
    </row>
    <row r="176" spans="1:10" x14ac:dyDescent="0.2">
      <c r="A176">
        <v>58.738999999999997</v>
      </c>
      <c r="B176">
        <v>2630.1757309999998</v>
      </c>
      <c r="C176">
        <v>177.77799999999999</v>
      </c>
      <c r="E176">
        <f t="shared" si="8"/>
        <v>58739</v>
      </c>
      <c r="F176">
        <f t="shared" si="9"/>
        <v>35555.599999999999</v>
      </c>
      <c r="G176">
        <v>-51160.618678999999</v>
      </c>
      <c r="H176" s="1">
        <v>7.25</v>
      </c>
      <c r="I176">
        <f t="shared" si="10"/>
        <v>-30.607394409999998</v>
      </c>
      <c r="J176">
        <f t="shared" si="11"/>
        <v>30.607394409999998</v>
      </c>
    </row>
    <row r="177" spans="1:10" x14ac:dyDescent="0.2">
      <c r="A177">
        <v>77.626000000000005</v>
      </c>
      <c r="B177">
        <v>2630.1757309999998</v>
      </c>
      <c r="C177">
        <v>444.44400000000002</v>
      </c>
      <c r="E177">
        <f t="shared" si="8"/>
        <v>77626</v>
      </c>
      <c r="F177">
        <f t="shared" si="9"/>
        <v>88888.8</v>
      </c>
      <c r="G177">
        <v>14140.173516999999</v>
      </c>
      <c r="H177" s="1">
        <v>7.29</v>
      </c>
      <c r="I177">
        <f t="shared" si="10"/>
        <v>0.24719778600000428</v>
      </c>
      <c r="J177">
        <f t="shared" si="11"/>
        <v>0.24719778600000428</v>
      </c>
    </row>
    <row r="178" spans="1:10" x14ac:dyDescent="0.2">
      <c r="A178">
        <v>96.653000000000006</v>
      </c>
      <c r="B178">
        <v>2630.1757309999998</v>
      </c>
      <c r="C178">
        <v>1066.6669999999999</v>
      </c>
      <c r="E178">
        <f t="shared" si="8"/>
        <v>96653</v>
      </c>
      <c r="F178">
        <f t="shared" si="9"/>
        <v>213333.4</v>
      </c>
      <c r="G178">
        <v>94428.087677000003</v>
      </c>
      <c r="H178" s="1">
        <v>7.33</v>
      </c>
      <c r="I178">
        <f t="shared" si="10"/>
        <v>-24.882488053999985</v>
      </c>
      <c r="J178">
        <f t="shared" si="11"/>
        <v>24.882488053999985</v>
      </c>
    </row>
    <row r="179" spans="1:10" x14ac:dyDescent="0.2">
      <c r="A179">
        <v>103.574</v>
      </c>
      <c r="B179">
        <v>21041.405846000001</v>
      </c>
      <c r="C179">
        <v>1411.1110000000001</v>
      </c>
      <c r="E179">
        <f t="shared" si="8"/>
        <v>103574</v>
      </c>
      <c r="F179">
        <f t="shared" si="9"/>
        <v>282222.2</v>
      </c>
      <c r="G179">
        <v>161322.82676</v>
      </c>
      <c r="H179" s="1">
        <v>7.37</v>
      </c>
      <c r="I179">
        <f t="shared" si="10"/>
        <v>-38.366779086000051</v>
      </c>
      <c r="J179">
        <f t="shared" si="11"/>
        <v>38.366779086000051</v>
      </c>
    </row>
    <row r="180" spans="1:10" x14ac:dyDescent="0.2">
      <c r="A180">
        <v>105.03100000000001</v>
      </c>
      <c r="B180">
        <v>71014.744730000006</v>
      </c>
      <c r="C180">
        <v>1055.556</v>
      </c>
      <c r="E180">
        <f t="shared" si="8"/>
        <v>105031</v>
      </c>
      <c r="F180">
        <f t="shared" si="9"/>
        <v>211111.2</v>
      </c>
      <c r="G180">
        <v>450000</v>
      </c>
      <c r="H180" s="1">
        <v>7.42</v>
      </c>
      <c r="I180">
        <f t="shared" si="10"/>
        <v>272.90505526999993</v>
      </c>
      <c r="J180">
        <f t="shared" si="11"/>
        <v>272.90505526999993</v>
      </c>
    </row>
    <row r="181" spans="1:10" x14ac:dyDescent="0.2">
      <c r="A181">
        <v>107.901</v>
      </c>
      <c r="B181">
        <v>21041.405846000001</v>
      </c>
      <c r="C181">
        <v>716.66700000000003</v>
      </c>
      <c r="E181">
        <f t="shared" si="8"/>
        <v>107901</v>
      </c>
      <c r="F181">
        <f t="shared" si="9"/>
        <v>143333.4</v>
      </c>
      <c r="G181">
        <v>810000</v>
      </c>
      <c r="H181" s="1">
        <v>7.46</v>
      </c>
      <c r="I181">
        <f t="shared" si="10"/>
        <v>753.526194154</v>
      </c>
      <c r="J181">
        <f t="shared" si="11"/>
        <v>753.526194154</v>
      </c>
    </row>
    <row r="182" spans="1:10" x14ac:dyDescent="0.2">
      <c r="A182">
        <v>103.771</v>
      </c>
      <c r="B182">
        <v>168331.24676800001</v>
      </c>
      <c r="C182">
        <v>766.66700000000003</v>
      </c>
      <c r="E182">
        <f t="shared" si="8"/>
        <v>103771</v>
      </c>
      <c r="F182">
        <f t="shared" si="9"/>
        <v>153333.4</v>
      </c>
      <c r="G182">
        <v>1080000</v>
      </c>
      <c r="H182" s="1">
        <v>7.5</v>
      </c>
      <c r="I182">
        <f t="shared" si="10"/>
        <v>862.10635323199995</v>
      </c>
      <c r="J182">
        <f t="shared" si="11"/>
        <v>862.10635323199995</v>
      </c>
    </row>
    <row r="183" spans="1:10" x14ac:dyDescent="0.2">
      <c r="A183">
        <v>101.111</v>
      </c>
      <c r="B183">
        <v>168331.24676800001</v>
      </c>
      <c r="C183">
        <v>1161.1110000000001</v>
      </c>
      <c r="E183">
        <f t="shared" si="8"/>
        <v>101111</v>
      </c>
      <c r="F183">
        <f t="shared" si="9"/>
        <v>232222.2</v>
      </c>
      <c r="G183">
        <v>1080000</v>
      </c>
      <c r="H183" s="1">
        <v>7.54</v>
      </c>
      <c r="I183">
        <f t="shared" si="10"/>
        <v>780.55755323200003</v>
      </c>
      <c r="J183">
        <f t="shared" si="11"/>
        <v>780.55755323200003</v>
      </c>
    </row>
    <row r="184" spans="1:10" x14ac:dyDescent="0.2">
      <c r="A184">
        <v>96.323999999999998</v>
      </c>
      <c r="B184">
        <v>168331.24676800001</v>
      </c>
      <c r="C184">
        <v>722.22199999999998</v>
      </c>
      <c r="E184">
        <f t="shared" si="8"/>
        <v>96324</v>
      </c>
      <c r="F184">
        <f t="shared" si="9"/>
        <v>144444.4</v>
      </c>
      <c r="G184">
        <v>570000</v>
      </c>
      <c r="H184" s="1">
        <v>7.58</v>
      </c>
      <c r="I184">
        <f t="shared" si="10"/>
        <v>353.54835323200001</v>
      </c>
      <c r="J184">
        <f t="shared" si="11"/>
        <v>353.54835323200001</v>
      </c>
    </row>
    <row r="185" spans="1:10" x14ac:dyDescent="0.2">
      <c r="A185">
        <v>97.168999999999997</v>
      </c>
      <c r="B185">
        <v>168331.24676800001</v>
      </c>
      <c r="C185">
        <v>294.44400000000002</v>
      </c>
      <c r="E185">
        <f t="shared" si="8"/>
        <v>97169</v>
      </c>
      <c r="F185">
        <f t="shared" si="9"/>
        <v>58888.800000000003</v>
      </c>
      <c r="G185">
        <v>330000</v>
      </c>
      <c r="H185" s="1">
        <v>7.62</v>
      </c>
      <c r="I185">
        <f t="shared" si="10"/>
        <v>199.94895323200001</v>
      </c>
      <c r="J185">
        <f t="shared" si="11"/>
        <v>199.94895323200001</v>
      </c>
    </row>
    <row r="186" spans="1:10" x14ac:dyDescent="0.2">
      <c r="A186">
        <v>108.881</v>
      </c>
      <c r="B186">
        <v>168331.24676800001</v>
      </c>
      <c r="C186">
        <v>377.77800000000002</v>
      </c>
      <c r="E186">
        <f t="shared" si="8"/>
        <v>108881</v>
      </c>
      <c r="F186">
        <f t="shared" si="9"/>
        <v>75555.600000000006</v>
      </c>
      <c r="G186">
        <v>180000</v>
      </c>
      <c r="H186" s="1">
        <v>7.67</v>
      </c>
      <c r="I186">
        <f t="shared" si="10"/>
        <v>44.994153231999981</v>
      </c>
      <c r="J186">
        <f t="shared" si="11"/>
        <v>44.994153231999981</v>
      </c>
    </row>
    <row r="187" spans="1:10" x14ac:dyDescent="0.2">
      <c r="A187">
        <v>112.98</v>
      </c>
      <c r="B187">
        <v>168331.24676800001</v>
      </c>
      <c r="C187">
        <v>261.11099999999999</v>
      </c>
      <c r="E187">
        <f t="shared" si="8"/>
        <v>112980</v>
      </c>
      <c r="F187">
        <f t="shared" si="9"/>
        <v>52222.2</v>
      </c>
      <c r="G187">
        <v>77281.194145000001</v>
      </c>
      <c r="H187" s="1">
        <v>7.71</v>
      </c>
      <c r="I187">
        <f t="shared" si="10"/>
        <v>-30.292252622999992</v>
      </c>
      <c r="J187">
        <f t="shared" si="11"/>
        <v>30.292252622999992</v>
      </c>
    </row>
    <row r="188" spans="1:10" x14ac:dyDescent="0.2">
      <c r="A188">
        <v>113.47</v>
      </c>
      <c r="B188">
        <v>71014.744730000006</v>
      </c>
      <c r="C188">
        <v>133.333</v>
      </c>
      <c r="E188">
        <f t="shared" si="8"/>
        <v>113470</v>
      </c>
      <c r="F188">
        <f t="shared" si="9"/>
        <v>26666.6</v>
      </c>
      <c r="G188">
        <v>44953.729141999997</v>
      </c>
      <c r="H188" s="1">
        <v>7.75</v>
      </c>
      <c r="I188">
        <f t="shared" si="10"/>
        <v>60.742384411999993</v>
      </c>
      <c r="J188">
        <f t="shared" si="11"/>
        <v>60.742384411999993</v>
      </c>
    </row>
    <row r="189" spans="1:10" x14ac:dyDescent="0.2">
      <c r="A189">
        <v>108.539</v>
      </c>
      <c r="B189">
        <v>21041.405846000001</v>
      </c>
      <c r="C189">
        <v>16.667000000000002</v>
      </c>
      <c r="E189">
        <f t="shared" si="8"/>
        <v>108539</v>
      </c>
      <c r="F189">
        <f t="shared" si="9"/>
        <v>3333.4000000000005</v>
      </c>
      <c r="G189">
        <v>-150000</v>
      </c>
      <c r="H189" s="1">
        <v>7.79</v>
      </c>
      <c r="I189">
        <f t="shared" si="10"/>
        <v>-65.835805846</v>
      </c>
      <c r="J189">
        <f t="shared" si="11"/>
        <v>65.835805846</v>
      </c>
    </row>
    <row r="190" spans="1:10" x14ac:dyDescent="0.2">
      <c r="A190">
        <v>101.986</v>
      </c>
      <c r="B190">
        <v>21041.405846000001</v>
      </c>
      <c r="C190">
        <v>0</v>
      </c>
      <c r="E190">
        <f t="shared" si="8"/>
        <v>101986</v>
      </c>
      <c r="F190">
        <f t="shared" si="9"/>
        <v>0</v>
      </c>
      <c r="G190">
        <v>60000</v>
      </c>
      <c r="H190" s="1">
        <v>7.83</v>
      </c>
      <c r="I190">
        <f t="shared" si="10"/>
        <v>140.94459415399999</v>
      </c>
      <c r="J190">
        <f t="shared" si="11"/>
        <v>140.94459415399999</v>
      </c>
    </row>
    <row r="191" spans="1:10" x14ac:dyDescent="0.2">
      <c r="A191">
        <v>105.949</v>
      </c>
      <c r="B191">
        <v>21041.405846000001</v>
      </c>
      <c r="C191">
        <v>0</v>
      </c>
      <c r="E191">
        <f t="shared" si="8"/>
        <v>105949</v>
      </c>
      <c r="F191">
        <f t="shared" si="9"/>
        <v>0</v>
      </c>
      <c r="G191">
        <v>-84696.057782000003</v>
      </c>
      <c r="H191" s="1">
        <v>7.87</v>
      </c>
      <c r="I191">
        <f t="shared" si="10"/>
        <v>0.21153637199999503</v>
      </c>
      <c r="J191">
        <f t="shared" si="11"/>
        <v>0.21153637199999503</v>
      </c>
    </row>
    <row r="192" spans="1:10" x14ac:dyDescent="0.2">
      <c r="A192">
        <v>98.998000000000005</v>
      </c>
      <c r="B192">
        <v>2630.1757309999998</v>
      </c>
      <c r="C192">
        <v>0</v>
      </c>
      <c r="E192">
        <f t="shared" si="8"/>
        <v>98998</v>
      </c>
      <c r="F192">
        <f t="shared" si="9"/>
        <v>0</v>
      </c>
      <c r="G192">
        <v>0</v>
      </c>
      <c r="H192" s="1">
        <v>7.92</v>
      </c>
      <c r="I192">
        <f t="shared" si="10"/>
        <v>96.36782426900001</v>
      </c>
      <c r="J192">
        <f t="shared" si="11"/>
        <v>96.36782426900001</v>
      </c>
    </row>
    <row r="193" spans="1:10" x14ac:dyDescent="0.2">
      <c r="A193">
        <v>80.548000000000002</v>
      </c>
      <c r="B193">
        <v>2630.1757309999998</v>
      </c>
      <c r="C193">
        <v>0</v>
      </c>
      <c r="E193">
        <f t="shared" si="8"/>
        <v>80548</v>
      </c>
      <c r="F193">
        <f t="shared" si="9"/>
        <v>0</v>
      </c>
      <c r="G193">
        <v>480000</v>
      </c>
      <c r="H193" s="1">
        <v>7.96</v>
      </c>
      <c r="I193">
        <f t="shared" si="10"/>
        <v>557.91782426899999</v>
      </c>
      <c r="J193">
        <f t="shared" si="11"/>
        <v>557.91782426899999</v>
      </c>
    </row>
    <row r="194" spans="1:10" x14ac:dyDescent="0.2">
      <c r="A194">
        <v>65.31</v>
      </c>
      <c r="B194">
        <v>2630.1757309999998</v>
      </c>
      <c r="C194">
        <v>0</v>
      </c>
      <c r="E194">
        <f t="shared" si="8"/>
        <v>65310</v>
      </c>
      <c r="F194">
        <f t="shared" si="9"/>
        <v>0</v>
      </c>
      <c r="G194">
        <v>330000</v>
      </c>
      <c r="H194" s="1">
        <v>8</v>
      </c>
      <c r="I194">
        <f t="shared" si="10"/>
        <v>392.67982426899999</v>
      </c>
      <c r="J194">
        <f t="shared" si="11"/>
        <v>392.67982426899999</v>
      </c>
    </row>
    <row r="195" spans="1:10" x14ac:dyDescent="0.2">
      <c r="A195">
        <v>56.235999999999997</v>
      </c>
      <c r="B195">
        <v>0</v>
      </c>
      <c r="C195">
        <v>0</v>
      </c>
      <c r="E195">
        <f t="shared" ref="E195:E258" si="12">A195*1000</f>
        <v>56236</v>
      </c>
      <c r="F195">
        <f t="shared" ref="F195:F258" si="13">C195*200</f>
        <v>0</v>
      </c>
      <c r="G195">
        <v>0</v>
      </c>
      <c r="H195" s="1">
        <v>8.0399999999999991</v>
      </c>
      <c r="I195">
        <f t="shared" ref="I195:I258" si="14">(E195+G195-B195-F195)/1000</f>
        <v>56.235999999999997</v>
      </c>
      <c r="J195">
        <f t="shared" ref="J195:J258" si="15">ABS(I195)</f>
        <v>56.235999999999997</v>
      </c>
    </row>
    <row r="196" spans="1:10" x14ac:dyDescent="0.2">
      <c r="A196">
        <v>51.039000000000001</v>
      </c>
      <c r="B196">
        <v>2630.1757309999998</v>
      </c>
      <c r="C196">
        <v>0</v>
      </c>
      <c r="E196">
        <f t="shared" si="12"/>
        <v>51039</v>
      </c>
      <c r="F196">
        <f t="shared" si="13"/>
        <v>0</v>
      </c>
      <c r="G196">
        <v>150000</v>
      </c>
      <c r="H196" s="1">
        <v>8.08</v>
      </c>
      <c r="I196">
        <f t="shared" si="14"/>
        <v>198.40882426900001</v>
      </c>
      <c r="J196">
        <f t="shared" si="15"/>
        <v>198.40882426900001</v>
      </c>
    </row>
    <row r="197" spans="1:10" x14ac:dyDescent="0.2">
      <c r="A197">
        <v>48.466000000000001</v>
      </c>
      <c r="B197">
        <v>2630.1757309999998</v>
      </c>
      <c r="C197">
        <v>11.111000000000001</v>
      </c>
      <c r="E197">
        <f t="shared" si="12"/>
        <v>48466</v>
      </c>
      <c r="F197">
        <f t="shared" si="13"/>
        <v>2222.2000000000003</v>
      </c>
      <c r="G197">
        <v>-29094.749606000001</v>
      </c>
      <c r="H197" s="1">
        <v>8.1199999999999992</v>
      </c>
      <c r="I197">
        <f t="shared" si="14"/>
        <v>14.518874662999998</v>
      </c>
      <c r="J197">
        <f t="shared" si="15"/>
        <v>14.518874662999998</v>
      </c>
    </row>
    <row r="198" spans="1:10" x14ac:dyDescent="0.2">
      <c r="A198">
        <v>47.476999999999997</v>
      </c>
      <c r="B198">
        <v>2630.1757309999998</v>
      </c>
      <c r="C198">
        <v>172.22200000000001</v>
      </c>
      <c r="E198">
        <f t="shared" si="12"/>
        <v>47477</v>
      </c>
      <c r="F198">
        <f t="shared" si="13"/>
        <v>34444.400000000001</v>
      </c>
      <c r="G198">
        <v>-37304.617757</v>
      </c>
      <c r="H198" s="1">
        <v>8.17</v>
      </c>
      <c r="I198">
        <f t="shared" si="14"/>
        <v>-26.902193488000002</v>
      </c>
      <c r="J198">
        <f t="shared" si="15"/>
        <v>26.902193488000002</v>
      </c>
    </row>
    <row r="199" spans="1:10" x14ac:dyDescent="0.2">
      <c r="A199">
        <v>47.472999999999999</v>
      </c>
      <c r="B199">
        <v>2630.1757309999998</v>
      </c>
      <c r="C199">
        <v>394.44400000000002</v>
      </c>
      <c r="E199">
        <f t="shared" si="12"/>
        <v>47473</v>
      </c>
      <c r="F199">
        <f t="shared" si="13"/>
        <v>78888.800000000003</v>
      </c>
      <c r="G199">
        <v>47917.266883999997</v>
      </c>
      <c r="H199" s="1">
        <v>8.2100000000000009</v>
      </c>
      <c r="I199">
        <f t="shared" si="14"/>
        <v>13.871291152999998</v>
      </c>
      <c r="J199">
        <f t="shared" si="15"/>
        <v>13.871291152999998</v>
      </c>
    </row>
    <row r="200" spans="1:10" x14ac:dyDescent="0.2">
      <c r="A200">
        <v>53.073</v>
      </c>
      <c r="B200">
        <v>21041.405846000001</v>
      </c>
      <c r="C200">
        <v>722.22199999999998</v>
      </c>
      <c r="E200">
        <f t="shared" si="12"/>
        <v>53073</v>
      </c>
      <c r="F200">
        <f t="shared" si="13"/>
        <v>144444.4</v>
      </c>
      <c r="G200">
        <v>181895.119263</v>
      </c>
      <c r="H200" s="1">
        <v>8.25</v>
      </c>
      <c r="I200">
        <f t="shared" si="14"/>
        <v>69.482313417</v>
      </c>
      <c r="J200">
        <f t="shared" si="15"/>
        <v>69.482313417</v>
      </c>
    </row>
    <row r="201" spans="1:10" x14ac:dyDescent="0.2">
      <c r="A201">
        <v>67.912999999999997</v>
      </c>
      <c r="B201">
        <v>71014.744730000006</v>
      </c>
      <c r="C201">
        <v>1044.444</v>
      </c>
      <c r="E201">
        <f t="shared" si="12"/>
        <v>67913</v>
      </c>
      <c r="F201">
        <f t="shared" si="13"/>
        <v>208888.8</v>
      </c>
      <c r="G201">
        <v>232946.970413</v>
      </c>
      <c r="H201" s="1">
        <v>8.2899999999999991</v>
      </c>
      <c r="I201">
        <f t="shared" si="14"/>
        <v>20.956425682999978</v>
      </c>
      <c r="J201">
        <f t="shared" si="15"/>
        <v>20.956425682999978</v>
      </c>
    </row>
    <row r="202" spans="1:10" x14ac:dyDescent="0.2">
      <c r="A202">
        <v>86.774000000000001</v>
      </c>
      <c r="B202">
        <v>21041.405846000001</v>
      </c>
      <c r="C202">
        <v>1316.6669999999999</v>
      </c>
      <c r="E202">
        <f t="shared" si="12"/>
        <v>86774</v>
      </c>
      <c r="F202">
        <f t="shared" si="13"/>
        <v>263333.39999999997</v>
      </c>
      <c r="G202">
        <v>300508.46752499999</v>
      </c>
      <c r="H202" s="1">
        <v>8.33</v>
      </c>
      <c r="I202">
        <f t="shared" si="14"/>
        <v>102.90766167900001</v>
      </c>
      <c r="J202">
        <f t="shared" si="15"/>
        <v>102.90766167900001</v>
      </c>
    </row>
    <row r="203" spans="1:10" x14ac:dyDescent="0.2">
      <c r="A203">
        <v>99.19</v>
      </c>
      <c r="B203">
        <v>21041.405846000001</v>
      </c>
      <c r="C203">
        <v>1516.6669999999999</v>
      </c>
      <c r="E203">
        <f t="shared" si="12"/>
        <v>99190</v>
      </c>
      <c r="F203">
        <f t="shared" si="13"/>
        <v>303333.39999999997</v>
      </c>
      <c r="G203">
        <v>510000</v>
      </c>
      <c r="H203" s="1">
        <v>8.3699999999999992</v>
      </c>
      <c r="I203">
        <f t="shared" si="14"/>
        <v>284.8151941540001</v>
      </c>
      <c r="J203">
        <f t="shared" si="15"/>
        <v>284.8151941540001</v>
      </c>
    </row>
    <row r="204" spans="1:10" x14ac:dyDescent="0.2">
      <c r="A204">
        <v>103.289</v>
      </c>
      <c r="B204">
        <v>71014.744730000006</v>
      </c>
      <c r="C204">
        <v>1572.222</v>
      </c>
      <c r="E204">
        <f t="shared" si="12"/>
        <v>103289</v>
      </c>
      <c r="F204">
        <f t="shared" si="13"/>
        <v>314444.40000000002</v>
      </c>
      <c r="G204">
        <v>870000</v>
      </c>
      <c r="H204" s="1">
        <v>8.42</v>
      </c>
      <c r="I204">
        <f t="shared" si="14"/>
        <v>587.82985526999994</v>
      </c>
      <c r="J204">
        <f t="shared" si="15"/>
        <v>587.82985526999994</v>
      </c>
    </row>
    <row r="205" spans="1:10" x14ac:dyDescent="0.2">
      <c r="A205">
        <v>106.67100000000001</v>
      </c>
      <c r="B205">
        <v>71014.744730000006</v>
      </c>
      <c r="C205">
        <v>1672.222</v>
      </c>
      <c r="E205">
        <f t="shared" si="12"/>
        <v>106671</v>
      </c>
      <c r="F205">
        <f t="shared" si="13"/>
        <v>334444.40000000002</v>
      </c>
      <c r="G205">
        <v>1020000</v>
      </c>
      <c r="H205" s="1">
        <v>8.4600000000000009</v>
      </c>
      <c r="I205">
        <f t="shared" si="14"/>
        <v>721.21185527000011</v>
      </c>
      <c r="J205">
        <f t="shared" si="15"/>
        <v>721.21185527000011</v>
      </c>
    </row>
    <row r="206" spans="1:10" x14ac:dyDescent="0.2">
      <c r="A206">
        <v>106.264</v>
      </c>
      <c r="B206">
        <v>21041.405846000001</v>
      </c>
      <c r="C206">
        <v>1550</v>
      </c>
      <c r="E206">
        <f t="shared" si="12"/>
        <v>106264</v>
      </c>
      <c r="F206">
        <f t="shared" si="13"/>
        <v>310000</v>
      </c>
      <c r="G206">
        <v>870000</v>
      </c>
      <c r="H206" s="1">
        <v>8.5</v>
      </c>
      <c r="I206">
        <f t="shared" si="14"/>
        <v>645.22259415400003</v>
      </c>
      <c r="J206">
        <f t="shared" si="15"/>
        <v>645.22259415400003</v>
      </c>
    </row>
    <row r="207" spans="1:10" x14ac:dyDescent="0.2">
      <c r="A207">
        <v>98.551000000000002</v>
      </c>
      <c r="B207">
        <v>71014.744730000006</v>
      </c>
      <c r="C207">
        <v>1511.1110000000001</v>
      </c>
      <c r="E207">
        <f t="shared" si="12"/>
        <v>98551</v>
      </c>
      <c r="F207">
        <f t="shared" si="13"/>
        <v>302222.2</v>
      </c>
      <c r="G207">
        <v>330000</v>
      </c>
      <c r="H207" s="1">
        <v>8.5399999999999991</v>
      </c>
      <c r="I207">
        <f t="shared" si="14"/>
        <v>55.314055269999955</v>
      </c>
      <c r="J207">
        <f t="shared" si="15"/>
        <v>55.314055269999955</v>
      </c>
    </row>
    <row r="208" spans="1:10" x14ac:dyDescent="0.2">
      <c r="A208">
        <v>92.798000000000002</v>
      </c>
      <c r="B208">
        <v>71014.744730000006</v>
      </c>
      <c r="C208">
        <v>1250</v>
      </c>
      <c r="E208">
        <f t="shared" si="12"/>
        <v>92798</v>
      </c>
      <c r="F208">
        <f t="shared" si="13"/>
        <v>250000</v>
      </c>
      <c r="G208">
        <v>240000</v>
      </c>
      <c r="H208" s="1">
        <v>8.58</v>
      </c>
      <c r="I208">
        <f t="shared" si="14"/>
        <v>11.783255269999994</v>
      </c>
      <c r="J208">
        <f t="shared" si="15"/>
        <v>11.783255269999994</v>
      </c>
    </row>
    <row r="209" spans="1:10" x14ac:dyDescent="0.2">
      <c r="A209">
        <v>94.811000000000007</v>
      </c>
      <c r="B209">
        <v>71014.744730000006</v>
      </c>
      <c r="C209">
        <v>1011.111</v>
      </c>
      <c r="E209">
        <f t="shared" si="12"/>
        <v>94811</v>
      </c>
      <c r="F209">
        <f t="shared" si="13"/>
        <v>202222.2</v>
      </c>
      <c r="G209">
        <v>150000</v>
      </c>
      <c r="H209" s="1">
        <v>8.6199999999999992</v>
      </c>
      <c r="I209">
        <f t="shared" si="14"/>
        <v>-28.425944730000019</v>
      </c>
      <c r="J209">
        <f t="shared" si="15"/>
        <v>28.425944730000019</v>
      </c>
    </row>
    <row r="210" spans="1:10" x14ac:dyDescent="0.2">
      <c r="A210">
        <v>106.30800000000001</v>
      </c>
      <c r="B210">
        <v>71014.744730000006</v>
      </c>
      <c r="C210">
        <v>766.66700000000003</v>
      </c>
      <c r="E210">
        <f t="shared" si="12"/>
        <v>106308</v>
      </c>
      <c r="F210">
        <f t="shared" si="13"/>
        <v>153333.4</v>
      </c>
      <c r="G210">
        <v>114650.44184499999</v>
      </c>
      <c r="H210" s="1">
        <v>8.67</v>
      </c>
      <c r="I210">
        <f t="shared" si="14"/>
        <v>-3.3897028850000059</v>
      </c>
      <c r="J210">
        <f t="shared" si="15"/>
        <v>3.3897028850000059</v>
      </c>
    </row>
    <row r="211" spans="1:10" x14ac:dyDescent="0.2">
      <c r="A211">
        <v>113.251</v>
      </c>
      <c r="B211">
        <v>71014.744730000006</v>
      </c>
      <c r="C211">
        <v>361.11099999999999</v>
      </c>
      <c r="E211">
        <f t="shared" si="12"/>
        <v>113251</v>
      </c>
      <c r="F211">
        <f t="shared" si="13"/>
        <v>72222.2</v>
      </c>
      <c r="G211">
        <v>71323.168246000001</v>
      </c>
      <c r="H211" s="1">
        <v>8.7100000000000009</v>
      </c>
      <c r="I211">
        <f t="shared" si="14"/>
        <v>41.337223516000016</v>
      </c>
      <c r="J211">
        <f t="shared" si="15"/>
        <v>41.337223516000016</v>
      </c>
    </row>
    <row r="212" spans="1:10" x14ac:dyDescent="0.2">
      <c r="A212">
        <v>112.30200000000001</v>
      </c>
      <c r="B212">
        <v>71014.744730000006</v>
      </c>
      <c r="C212">
        <v>155.55600000000001</v>
      </c>
      <c r="E212">
        <f t="shared" si="12"/>
        <v>112302</v>
      </c>
      <c r="F212">
        <f t="shared" si="13"/>
        <v>31111.200000000001</v>
      </c>
      <c r="G212">
        <v>-70062.257484999995</v>
      </c>
      <c r="H212" s="1">
        <v>8.75</v>
      </c>
      <c r="I212">
        <f t="shared" si="14"/>
        <v>-59.886202214999997</v>
      </c>
      <c r="J212">
        <f t="shared" si="15"/>
        <v>59.886202214999997</v>
      </c>
    </row>
    <row r="213" spans="1:10" x14ac:dyDescent="0.2">
      <c r="A213">
        <v>109.782</v>
      </c>
      <c r="B213">
        <v>21041.405846000001</v>
      </c>
      <c r="C213">
        <v>33.332999999999998</v>
      </c>
      <c r="E213">
        <f t="shared" si="12"/>
        <v>109782</v>
      </c>
      <c r="F213">
        <f t="shared" si="13"/>
        <v>6666.5999999999995</v>
      </c>
      <c r="G213">
        <v>-17513.832969999999</v>
      </c>
      <c r="H213" s="1">
        <v>8.7899999999999991</v>
      </c>
      <c r="I213">
        <f t="shared" si="14"/>
        <v>64.560161184000009</v>
      </c>
      <c r="J213">
        <f t="shared" si="15"/>
        <v>64.560161184000009</v>
      </c>
    </row>
    <row r="214" spans="1:10" x14ac:dyDescent="0.2">
      <c r="A214">
        <v>104.70699999999999</v>
      </c>
      <c r="B214">
        <v>21041.405846000001</v>
      </c>
      <c r="C214">
        <v>0</v>
      </c>
      <c r="E214">
        <f t="shared" si="12"/>
        <v>104707</v>
      </c>
      <c r="F214">
        <f t="shared" si="13"/>
        <v>0</v>
      </c>
      <c r="G214">
        <v>90000</v>
      </c>
      <c r="H214" s="1">
        <v>8.83</v>
      </c>
      <c r="I214">
        <f t="shared" si="14"/>
        <v>173.66559415399999</v>
      </c>
      <c r="J214">
        <f t="shared" si="15"/>
        <v>173.66559415399999</v>
      </c>
    </row>
    <row r="215" spans="1:10" x14ac:dyDescent="0.2">
      <c r="A215">
        <v>104.134</v>
      </c>
      <c r="B215">
        <v>2630.1757309999998</v>
      </c>
      <c r="C215">
        <v>0</v>
      </c>
      <c r="E215">
        <f t="shared" si="12"/>
        <v>104134</v>
      </c>
      <c r="F215">
        <f t="shared" si="13"/>
        <v>0</v>
      </c>
      <c r="G215">
        <v>330000</v>
      </c>
      <c r="H215" s="1">
        <v>8.8699999999999992</v>
      </c>
      <c r="I215">
        <f t="shared" si="14"/>
        <v>431.50382426899995</v>
      </c>
      <c r="J215">
        <f t="shared" si="15"/>
        <v>431.50382426899995</v>
      </c>
    </row>
    <row r="216" spans="1:10" x14ac:dyDescent="0.2">
      <c r="A216">
        <v>92.727999999999994</v>
      </c>
      <c r="B216">
        <v>2630.1757309999998</v>
      </c>
      <c r="C216">
        <v>0</v>
      </c>
      <c r="E216">
        <f t="shared" si="12"/>
        <v>92728</v>
      </c>
      <c r="F216">
        <f t="shared" si="13"/>
        <v>0</v>
      </c>
      <c r="G216">
        <v>390000</v>
      </c>
      <c r="H216" s="1">
        <v>8.92</v>
      </c>
      <c r="I216">
        <f t="shared" si="14"/>
        <v>480.097824269</v>
      </c>
      <c r="J216">
        <f t="shared" si="15"/>
        <v>480.097824269</v>
      </c>
    </row>
    <row r="217" spans="1:10" x14ac:dyDescent="0.2">
      <c r="A217">
        <v>72.179000000000002</v>
      </c>
      <c r="B217">
        <v>2630.1757309999998</v>
      </c>
      <c r="C217">
        <v>0</v>
      </c>
      <c r="E217">
        <f t="shared" si="12"/>
        <v>72179</v>
      </c>
      <c r="F217">
        <f t="shared" si="13"/>
        <v>0</v>
      </c>
      <c r="G217">
        <v>360000</v>
      </c>
      <c r="H217" s="1">
        <v>8.9600000000000009</v>
      </c>
      <c r="I217">
        <f t="shared" si="14"/>
        <v>429.54882426899997</v>
      </c>
      <c r="J217">
        <f t="shared" si="15"/>
        <v>429.54882426899997</v>
      </c>
    </row>
    <row r="218" spans="1:10" x14ac:dyDescent="0.2">
      <c r="A218">
        <v>59.140999999999998</v>
      </c>
      <c r="B218">
        <v>2630.1757309999998</v>
      </c>
      <c r="C218">
        <v>0</v>
      </c>
      <c r="E218">
        <f t="shared" si="12"/>
        <v>59141</v>
      </c>
      <c r="F218">
        <f t="shared" si="13"/>
        <v>0</v>
      </c>
      <c r="G218">
        <v>60000</v>
      </c>
      <c r="H218" s="1">
        <v>9</v>
      </c>
      <c r="I218">
        <f t="shared" si="14"/>
        <v>116.51082426900001</v>
      </c>
      <c r="J218">
        <f t="shared" si="15"/>
        <v>116.51082426900001</v>
      </c>
    </row>
    <row r="219" spans="1:10" x14ac:dyDescent="0.2">
      <c r="A219">
        <v>52.280999999999999</v>
      </c>
      <c r="B219">
        <v>21041.405846000001</v>
      </c>
      <c r="C219">
        <v>0</v>
      </c>
      <c r="E219">
        <f t="shared" si="12"/>
        <v>52281</v>
      </c>
      <c r="F219">
        <f t="shared" si="13"/>
        <v>0</v>
      </c>
      <c r="G219">
        <v>150000</v>
      </c>
      <c r="H219" s="1">
        <v>9.0399999999999991</v>
      </c>
      <c r="I219">
        <f t="shared" si="14"/>
        <v>181.239594154</v>
      </c>
      <c r="J219">
        <f t="shared" si="15"/>
        <v>181.239594154</v>
      </c>
    </row>
    <row r="220" spans="1:10" x14ac:dyDescent="0.2">
      <c r="A220">
        <v>49.761000000000003</v>
      </c>
      <c r="B220">
        <v>2630.1757309999998</v>
      </c>
      <c r="C220">
        <v>0</v>
      </c>
      <c r="E220">
        <f t="shared" si="12"/>
        <v>49761</v>
      </c>
      <c r="F220">
        <f t="shared" si="13"/>
        <v>0</v>
      </c>
      <c r="G220">
        <v>-26518.950360999999</v>
      </c>
      <c r="H220" s="1">
        <v>9.08</v>
      </c>
      <c r="I220">
        <f t="shared" si="14"/>
        <v>20.611873908</v>
      </c>
      <c r="J220">
        <f t="shared" si="15"/>
        <v>20.611873908</v>
      </c>
    </row>
    <row r="221" spans="1:10" x14ac:dyDescent="0.2">
      <c r="A221">
        <v>48.610999999999997</v>
      </c>
      <c r="B221">
        <v>2630.1757309999998</v>
      </c>
      <c r="C221">
        <v>5.556</v>
      </c>
      <c r="E221">
        <f t="shared" si="12"/>
        <v>48611</v>
      </c>
      <c r="F221">
        <f t="shared" si="13"/>
        <v>1111.2</v>
      </c>
      <c r="G221">
        <v>-25029.528255000001</v>
      </c>
      <c r="H221" s="1">
        <v>9.1199999999999992</v>
      </c>
      <c r="I221">
        <f t="shared" si="14"/>
        <v>19.840096014</v>
      </c>
      <c r="J221">
        <f t="shared" si="15"/>
        <v>19.840096014</v>
      </c>
    </row>
    <row r="222" spans="1:10" x14ac:dyDescent="0.2">
      <c r="A222">
        <v>50.552999999999997</v>
      </c>
      <c r="B222">
        <v>2630.1757309999998</v>
      </c>
      <c r="C222">
        <v>38.889000000000003</v>
      </c>
      <c r="E222">
        <f t="shared" si="12"/>
        <v>50553</v>
      </c>
      <c r="F222">
        <f t="shared" si="13"/>
        <v>7777.8</v>
      </c>
      <c r="G222">
        <v>9487.1872249999997</v>
      </c>
      <c r="H222" s="1">
        <v>9.17</v>
      </c>
      <c r="I222">
        <f t="shared" si="14"/>
        <v>49.632211493999996</v>
      </c>
      <c r="J222">
        <f t="shared" si="15"/>
        <v>49.632211493999996</v>
      </c>
    </row>
    <row r="223" spans="1:10" x14ac:dyDescent="0.2">
      <c r="A223">
        <v>57.220999999999997</v>
      </c>
      <c r="B223">
        <v>2630.1757309999998</v>
      </c>
      <c r="C223">
        <v>227.77799999999999</v>
      </c>
      <c r="E223">
        <f t="shared" si="12"/>
        <v>57221</v>
      </c>
      <c r="F223">
        <f t="shared" si="13"/>
        <v>45555.6</v>
      </c>
      <c r="G223">
        <v>11456.555952000001</v>
      </c>
      <c r="H223" s="1">
        <v>9.2100000000000009</v>
      </c>
      <c r="I223">
        <f t="shared" si="14"/>
        <v>20.491780221000003</v>
      </c>
      <c r="J223">
        <f t="shared" si="15"/>
        <v>20.491780221000003</v>
      </c>
    </row>
    <row r="224" spans="1:10" x14ac:dyDescent="0.2">
      <c r="A224">
        <v>69.869</v>
      </c>
      <c r="B224">
        <v>2630.1757309999998</v>
      </c>
      <c r="C224">
        <v>338.88900000000001</v>
      </c>
      <c r="E224">
        <f t="shared" si="12"/>
        <v>69869</v>
      </c>
      <c r="F224">
        <f t="shared" si="13"/>
        <v>67777.8</v>
      </c>
      <c r="G224">
        <v>42680.941759000001</v>
      </c>
      <c r="H224" s="1">
        <v>9.25</v>
      </c>
      <c r="I224">
        <f t="shared" si="14"/>
        <v>42.141966028000013</v>
      </c>
      <c r="J224">
        <f t="shared" si="15"/>
        <v>42.141966028000013</v>
      </c>
    </row>
    <row r="225" spans="1:10" x14ac:dyDescent="0.2">
      <c r="A225">
        <v>82.581999999999994</v>
      </c>
      <c r="B225">
        <v>2630.1757309999998</v>
      </c>
      <c r="C225">
        <v>855.55600000000004</v>
      </c>
      <c r="E225">
        <f t="shared" si="12"/>
        <v>82582</v>
      </c>
      <c r="F225">
        <f t="shared" si="13"/>
        <v>171111.2</v>
      </c>
      <c r="G225">
        <v>90000</v>
      </c>
      <c r="H225" s="1">
        <v>9.2899999999999991</v>
      </c>
      <c r="I225">
        <f t="shared" si="14"/>
        <v>-1.1593757310000075</v>
      </c>
      <c r="J225">
        <f t="shared" si="15"/>
        <v>1.1593757310000075</v>
      </c>
    </row>
    <row r="226" spans="1:10" x14ac:dyDescent="0.2">
      <c r="A226">
        <v>95.584999999999994</v>
      </c>
      <c r="B226">
        <v>21041.405846000001</v>
      </c>
      <c r="C226">
        <v>1305.556</v>
      </c>
      <c r="E226">
        <f t="shared" si="12"/>
        <v>95585</v>
      </c>
      <c r="F226">
        <f t="shared" si="13"/>
        <v>261111.2</v>
      </c>
      <c r="G226">
        <v>720000</v>
      </c>
      <c r="H226" s="1">
        <v>9.33</v>
      </c>
      <c r="I226">
        <f t="shared" si="14"/>
        <v>533.43239415400012</v>
      </c>
      <c r="J226">
        <f t="shared" si="15"/>
        <v>533.43239415400012</v>
      </c>
    </row>
    <row r="227" spans="1:10" x14ac:dyDescent="0.2">
      <c r="A227">
        <v>98.774000000000001</v>
      </c>
      <c r="B227">
        <v>2630.1757309999998</v>
      </c>
      <c r="C227">
        <v>1483.3330000000001</v>
      </c>
      <c r="E227">
        <f t="shared" si="12"/>
        <v>98774</v>
      </c>
      <c r="F227">
        <f t="shared" si="13"/>
        <v>296666.60000000003</v>
      </c>
      <c r="G227">
        <v>870000</v>
      </c>
      <c r="H227" s="1">
        <v>9.3699999999999992</v>
      </c>
      <c r="I227">
        <f t="shared" si="14"/>
        <v>669.47722426899986</v>
      </c>
      <c r="J227">
        <f t="shared" si="15"/>
        <v>669.47722426899986</v>
      </c>
    </row>
    <row r="228" spans="1:10" x14ac:dyDescent="0.2">
      <c r="A228">
        <v>99.75</v>
      </c>
      <c r="B228">
        <v>21041.405846000001</v>
      </c>
      <c r="C228">
        <v>1188.8889999999999</v>
      </c>
      <c r="E228">
        <f t="shared" si="12"/>
        <v>99750</v>
      </c>
      <c r="F228">
        <f t="shared" si="13"/>
        <v>237777.8</v>
      </c>
      <c r="G228">
        <v>660000</v>
      </c>
      <c r="H228" s="1">
        <v>9.42</v>
      </c>
      <c r="I228">
        <f t="shared" si="14"/>
        <v>500.93079415400007</v>
      </c>
      <c r="J228">
        <f t="shared" si="15"/>
        <v>500.93079415400007</v>
      </c>
    </row>
    <row r="229" spans="1:10" x14ac:dyDescent="0.2">
      <c r="A229">
        <v>101.137</v>
      </c>
      <c r="B229">
        <v>21041.405846000001</v>
      </c>
      <c r="C229">
        <v>1122.222</v>
      </c>
      <c r="E229">
        <f t="shared" si="12"/>
        <v>101137</v>
      </c>
      <c r="F229">
        <f t="shared" si="13"/>
        <v>224444.4</v>
      </c>
      <c r="G229">
        <v>480000</v>
      </c>
      <c r="H229" s="1">
        <v>9.4600000000000009</v>
      </c>
      <c r="I229">
        <f t="shared" si="14"/>
        <v>335.65119415400005</v>
      </c>
      <c r="J229">
        <f t="shared" si="15"/>
        <v>335.65119415400005</v>
      </c>
    </row>
    <row r="230" spans="1:10" x14ac:dyDescent="0.2">
      <c r="A230">
        <v>99.097999999999999</v>
      </c>
      <c r="B230">
        <v>71014.744730000006</v>
      </c>
      <c r="C230">
        <v>1516.6669999999999</v>
      </c>
      <c r="E230">
        <f t="shared" si="12"/>
        <v>99098</v>
      </c>
      <c r="F230">
        <f t="shared" si="13"/>
        <v>303333.39999999997</v>
      </c>
      <c r="G230">
        <v>780000</v>
      </c>
      <c r="H230" s="1">
        <v>9.5</v>
      </c>
      <c r="I230">
        <f t="shared" si="14"/>
        <v>504.74985527000001</v>
      </c>
      <c r="J230">
        <f t="shared" si="15"/>
        <v>504.74985527000001</v>
      </c>
    </row>
    <row r="231" spans="1:10" x14ac:dyDescent="0.2">
      <c r="A231">
        <v>97.373999999999995</v>
      </c>
      <c r="B231">
        <v>168331.24676800001</v>
      </c>
      <c r="C231">
        <v>1222.222</v>
      </c>
      <c r="E231">
        <f t="shared" si="12"/>
        <v>97374</v>
      </c>
      <c r="F231">
        <f t="shared" si="13"/>
        <v>244444.4</v>
      </c>
      <c r="G231">
        <v>600000</v>
      </c>
      <c r="H231" s="1">
        <v>9.5399999999999991</v>
      </c>
      <c r="I231">
        <f t="shared" si="14"/>
        <v>284.59835323199991</v>
      </c>
      <c r="J231">
        <f t="shared" si="15"/>
        <v>284.59835323199991</v>
      </c>
    </row>
    <row r="232" spans="1:10" x14ac:dyDescent="0.2">
      <c r="A232">
        <v>95.055999999999997</v>
      </c>
      <c r="B232">
        <v>328771.96634400001</v>
      </c>
      <c r="C232">
        <v>650</v>
      </c>
      <c r="E232">
        <f t="shared" si="12"/>
        <v>95056</v>
      </c>
      <c r="F232">
        <f t="shared" si="13"/>
        <v>130000</v>
      </c>
      <c r="G232">
        <v>359004.40611600003</v>
      </c>
      <c r="H232" s="1">
        <v>9.58</v>
      </c>
      <c r="I232">
        <f t="shared" si="14"/>
        <v>-4.7115602279999873</v>
      </c>
      <c r="J232">
        <f t="shared" si="15"/>
        <v>4.7115602279999873</v>
      </c>
    </row>
    <row r="233" spans="1:10" x14ac:dyDescent="0.2">
      <c r="A233">
        <v>97.382999999999996</v>
      </c>
      <c r="B233">
        <v>168331.24676800001</v>
      </c>
      <c r="C233">
        <v>455.55599999999998</v>
      </c>
      <c r="E233">
        <f t="shared" si="12"/>
        <v>97383</v>
      </c>
      <c r="F233">
        <f t="shared" si="13"/>
        <v>91111.2</v>
      </c>
      <c r="G233">
        <v>207460.52663899999</v>
      </c>
      <c r="H233" s="1">
        <v>9.6199999999999992</v>
      </c>
      <c r="I233">
        <f t="shared" si="14"/>
        <v>45.401079870999979</v>
      </c>
      <c r="J233">
        <f t="shared" si="15"/>
        <v>45.401079870999979</v>
      </c>
    </row>
    <row r="234" spans="1:10" x14ac:dyDescent="0.2">
      <c r="A234">
        <v>109.358</v>
      </c>
      <c r="B234">
        <v>168331.24676800001</v>
      </c>
      <c r="C234">
        <v>216.667</v>
      </c>
      <c r="E234">
        <f t="shared" si="12"/>
        <v>109358</v>
      </c>
      <c r="F234">
        <f t="shared" si="13"/>
        <v>43333.4</v>
      </c>
      <c r="G234">
        <v>103166.57933199999</v>
      </c>
      <c r="H234" s="1">
        <v>9.67</v>
      </c>
      <c r="I234">
        <f t="shared" si="14"/>
        <v>0.85993256399998064</v>
      </c>
      <c r="J234">
        <f t="shared" si="15"/>
        <v>0.85993256399998064</v>
      </c>
    </row>
    <row r="235" spans="1:10" x14ac:dyDescent="0.2">
      <c r="A235">
        <v>112.958</v>
      </c>
      <c r="B235">
        <v>21041.405846000001</v>
      </c>
      <c r="C235">
        <v>127.77800000000001</v>
      </c>
      <c r="E235">
        <f t="shared" si="12"/>
        <v>112958</v>
      </c>
      <c r="F235">
        <f t="shared" si="13"/>
        <v>25555.600000000002</v>
      </c>
      <c r="G235">
        <v>-105496.407161</v>
      </c>
      <c r="H235" s="1">
        <v>9.7100000000000009</v>
      </c>
      <c r="I235">
        <f t="shared" si="14"/>
        <v>-39.135413006999997</v>
      </c>
      <c r="J235">
        <f t="shared" si="15"/>
        <v>39.135413006999997</v>
      </c>
    </row>
    <row r="236" spans="1:10" x14ac:dyDescent="0.2">
      <c r="A236">
        <v>113.75</v>
      </c>
      <c r="B236">
        <v>71014.744730000006</v>
      </c>
      <c r="C236">
        <v>61.110999999999997</v>
      </c>
      <c r="E236">
        <f t="shared" si="12"/>
        <v>113750</v>
      </c>
      <c r="F236">
        <f t="shared" si="13"/>
        <v>12222.199999999999</v>
      </c>
      <c r="G236">
        <v>60000</v>
      </c>
      <c r="H236" s="1">
        <v>9.75</v>
      </c>
      <c r="I236">
        <f t="shared" si="14"/>
        <v>90.513055269999995</v>
      </c>
      <c r="J236">
        <f t="shared" si="15"/>
        <v>90.513055269999995</v>
      </c>
    </row>
    <row r="237" spans="1:10" x14ac:dyDescent="0.2">
      <c r="A237">
        <v>108.946</v>
      </c>
      <c r="B237">
        <v>71014.744730000006</v>
      </c>
      <c r="C237">
        <v>5.556</v>
      </c>
      <c r="E237">
        <f t="shared" si="12"/>
        <v>108946</v>
      </c>
      <c r="F237">
        <f t="shared" si="13"/>
        <v>1111.2</v>
      </c>
      <c r="G237">
        <v>90000</v>
      </c>
      <c r="H237" s="1">
        <v>9.7899999999999991</v>
      </c>
      <c r="I237">
        <f t="shared" si="14"/>
        <v>126.82005527</v>
      </c>
      <c r="J237">
        <f t="shared" si="15"/>
        <v>126.82005527</v>
      </c>
    </row>
    <row r="238" spans="1:10" x14ac:dyDescent="0.2">
      <c r="A238">
        <v>104.816</v>
      </c>
      <c r="B238">
        <v>21041.405846000001</v>
      </c>
      <c r="C238">
        <v>0</v>
      </c>
      <c r="E238">
        <f t="shared" si="12"/>
        <v>104816</v>
      </c>
      <c r="F238">
        <f t="shared" si="13"/>
        <v>0</v>
      </c>
      <c r="G238">
        <v>0</v>
      </c>
      <c r="H238" s="1">
        <v>9.83</v>
      </c>
      <c r="I238">
        <f t="shared" si="14"/>
        <v>83.774594153999985</v>
      </c>
      <c r="J238">
        <f t="shared" si="15"/>
        <v>83.774594153999985</v>
      </c>
    </row>
    <row r="239" spans="1:10" x14ac:dyDescent="0.2">
      <c r="A239">
        <v>107.205</v>
      </c>
      <c r="B239">
        <v>21041.405846000001</v>
      </c>
      <c r="C239">
        <v>0</v>
      </c>
      <c r="E239">
        <f t="shared" si="12"/>
        <v>107205</v>
      </c>
      <c r="F239">
        <f t="shared" si="13"/>
        <v>0</v>
      </c>
      <c r="G239">
        <v>30000</v>
      </c>
      <c r="H239" s="1">
        <v>9.8699999999999992</v>
      </c>
      <c r="I239">
        <f t="shared" si="14"/>
        <v>116.16359415399999</v>
      </c>
      <c r="J239">
        <f t="shared" si="15"/>
        <v>116.16359415399999</v>
      </c>
    </row>
    <row r="240" spans="1:10" x14ac:dyDescent="0.2">
      <c r="A240">
        <v>96.539000000000001</v>
      </c>
      <c r="B240">
        <v>21041.405846000001</v>
      </c>
      <c r="C240">
        <v>0</v>
      </c>
      <c r="E240">
        <f t="shared" si="12"/>
        <v>96539</v>
      </c>
      <c r="F240">
        <f t="shared" si="13"/>
        <v>0</v>
      </c>
      <c r="G240">
        <v>360000</v>
      </c>
      <c r="H240" s="1">
        <v>9.92</v>
      </c>
      <c r="I240">
        <f t="shared" si="14"/>
        <v>435.49759415400001</v>
      </c>
      <c r="J240">
        <f t="shared" si="15"/>
        <v>435.49759415400001</v>
      </c>
    </row>
    <row r="241" spans="1:10" x14ac:dyDescent="0.2">
      <c r="A241">
        <v>76.759</v>
      </c>
      <c r="B241">
        <v>21041.405846000001</v>
      </c>
      <c r="C241">
        <v>0</v>
      </c>
      <c r="E241">
        <f t="shared" si="12"/>
        <v>76759</v>
      </c>
      <c r="F241">
        <f t="shared" si="13"/>
        <v>0</v>
      </c>
      <c r="G241">
        <v>270000</v>
      </c>
      <c r="H241" s="1">
        <v>9.9600000000000009</v>
      </c>
      <c r="I241">
        <f t="shared" si="14"/>
        <v>325.71759415399998</v>
      </c>
      <c r="J241">
        <f t="shared" si="15"/>
        <v>325.71759415399998</v>
      </c>
    </row>
    <row r="242" spans="1:10" x14ac:dyDescent="0.2">
      <c r="A242">
        <v>59.902000000000001</v>
      </c>
      <c r="B242">
        <v>21041.405846000001</v>
      </c>
      <c r="C242">
        <v>0</v>
      </c>
      <c r="E242">
        <f t="shared" si="12"/>
        <v>59902</v>
      </c>
      <c r="F242">
        <f t="shared" si="13"/>
        <v>0</v>
      </c>
      <c r="G242">
        <v>510000</v>
      </c>
      <c r="H242" s="1">
        <v>10</v>
      </c>
      <c r="I242">
        <f t="shared" si="14"/>
        <v>548.86059415400007</v>
      </c>
      <c r="J242">
        <f t="shared" si="15"/>
        <v>548.86059415400007</v>
      </c>
    </row>
    <row r="243" spans="1:10" x14ac:dyDescent="0.2">
      <c r="A243">
        <v>52.805999999999997</v>
      </c>
      <c r="B243">
        <v>71014.744730000006</v>
      </c>
      <c r="C243">
        <v>0</v>
      </c>
      <c r="E243">
        <f t="shared" si="12"/>
        <v>52806</v>
      </c>
      <c r="F243">
        <f t="shared" si="13"/>
        <v>0</v>
      </c>
      <c r="G243">
        <v>450000</v>
      </c>
      <c r="H243" s="1">
        <v>10.039999999999999</v>
      </c>
      <c r="I243">
        <f t="shared" si="14"/>
        <v>431.79125526999997</v>
      </c>
      <c r="J243">
        <f t="shared" si="15"/>
        <v>431.79125526999997</v>
      </c>
    </row>
    <row r="244" spans="1:10" x14ac:dyDescent="0.2">
      <c r="A244">
        <v>49.542999999999999</v>
      </c>
      <c r="B244">
        <v>71014.744730000006</v>
      </c>
      <c r="C244">
        <v>0</v>
      </c>
      <c r="E244">
        <f t="shared" si="12"/>
        <v>49543</v>
      </c>
      <c r="F244">
        <f t="shared" si="13"/>
        <v>0</v>
      </c>
      <c r="G244">
        <v>150000</v>
      </c>
      <c r="H244" s="1">
        <v>10.08</v>
      </c>
      <c r="I244">
        <f t="shared" si="14"/>
        <v>128.52825526999999</v>
      </c>
      <c r="J244">
        <f t="shared" si="15"/>
        <v>128.52825526999999</v>
      </c>
    </row>
    <row r="245" spans="1:10" x14ac:dyDescent="0.2">
      <c r="A245">
        <v>47.941000000000003</v>
      </c>
      <c r="B245">
        <v>71014.744730000006</v>
      </c>
      <c r="C245">
        <v>11.111000000000001</v>
      </c>
      <c r="E245">
        <f t="shared" si="12"/>
        <v>47941</v>
      </c>
      <c r="F245">
        <f t="shared" si="13"/>
        <v>2222.2000000000003</v>
      </c>
      <c r="G245">
        <v>48939.605856000002</v>
      </c>
      <c r="H245" s="1">
        <v>10.119999999999999</v>
      </c>
      <c r="I245">
        <f t="shared" si="14"/>
        <v>23.643661126000001</v>
      </c>
      <c r="J245">
        <f t="shared" si="15"/>
        <v>23.643661126000001</v>
      </c>
    </row>
    <row r="246" spans="1:10" x14ac:dyDescent="0.2">
      <c r="A246">
        <v>49.774000000000001</v>
      </c>
      <c r="B246">
        <v>71014.744730000006</v>
      </c>
      <c r="C246">
        <v>77.778000000000006</v>
      </c>
      <c r="E246">
        <f t="shared" si="12"/>
        <v>49774</v>
      </c>
      <c r="F246">
        <f t="shared" si="13"/>
        <v>15555.6</v>
      </c>
      <c r="G246">
        <v>66025.848891000001</v>
      </c>
      <c r="H246" s="1">
        <v>10.17</v>
      </c>
      <c r="I246">
        <f t="shared" si="14"/>
        <v>29.229504160999998</v>
      </c>
      <c r="J246">
        <f t="shared" si="15"/>
        <v>29.229504160999998</v>
      </c>
    </row>
    <row r="247" spans="1:10" x14ac:dyDescent="0.2">
      <c r="A247">
        <v>56.433</v>
      </c>
      <c r="B247">
        <v>71014.744730000006</v>
      </c>
      <c r="C247">
        <v>127.77800000000001</v>
      </c>
      <c r="E247">
        <f t="shared" si="12"/>
        <v>56433</v>
      </c>
      <c r="F247">
        <f t="shared" si="13"/>
        <v>25555.600000000002</v>
      </c>
      <c r="G247">
        <v>-5507.3537630000001</v>
      </c>
      <c r="H247" s="1">
        <v>10.210000000000001</v>
      </c>
      <c r="I247">
        <f t="shared" si="14"/>
        <v>-45.644698493000007</v>
      </c>
      <c r="J247">
        <f t="shared" si="15"/>
        <v>45.644698493000007</v>
      </c>
    </row>
    <row r="248" spans="1:10" x14ac:dyDescent="0.2">
      <c r="A248">
        <v>68.197999999999993</v>
      </c>
      <c r="B248">
        <v>168331.24676800001</v>
      </c>
      <c r="C248">
        <v>344.44400000000002</v>
      </c>
      <c r="E248">
        <f t="shared" si="12"/>
        <v>68198</v>
      </c>
      <c r="F248">
        <f t="shared" si="13"/>
        <v>68888.800000000003</v>
      </c>
      <c r="G248">
        <v>167667.33428700001</v>
      </c>
      <c r="H248" s="1">
        <v>10.25</v>
      </c>
      <c r="I248">
        <f t="shared" si="14"/>
        <v>-1.3547124810000095</v>
      </c>
      <c r="J248">
        <f t="shared" si="15"/>
        <v>1.3547124810000095</v>
      </c>
    </row>
    <row r="249" spans="1:10" x14ac:dyDescent="0.2">
      <c r="A249">
        <v>80.697000000000003</v>
      </c>
      <c r="B249">
        <v>168331.24676800001</v>
      </c>
      <c r="C249">
        <v>377.77800000000002</v>
      </c>
      <c r="E249">
        <f t="shared" si="12"/>
        <v>80697</v>
      </c>
      <c r="F249">
        <f t="shared" si="13"/>
        <v>75555.600000000006</v>
      </c>
      <c r="G249">
        <v>157760.754808</v>
      </c>
      <c r="H249" s="1">
        <v>10.29</v>
      </c>
      <c r="I249">
        <f t="shared" si="14"/>
        <v>-5.4290919600000196</v>
      </c>
      <c r="J249">
        <f t="shared" si="15"/>
        <v>5.4290919600000196</v>
      </c>
    </row>
    <row r="250" spans="1:10" x14ac:dyDescent="0.2">
      <c r="A250">
        <v>89.123000000000005</v>
      </c>
      <c r="B250">
        <v>168331.24676800001</v>
      </c>
      <c r="C250">
        <v>894.44399999999996</v>
      </c>
      <c r="E250">
        <f t="shared" si="12"/>
        <v>89123</v>
      </c>
      <c r="F250">
        <f t="shared" si="13"/>
        <v>178888.8</v>
      </c>
      <c r="G250">
        <v>297149.64107200003</v>
      </c>
      <c r="H250" s="1">
        <v>10.33</v>
      </c>
      <c r="I250">
        <f t="shared" si="14"/>
        <v>39.052594304000024</v>
      </c>
      <c r="J250">
        <f t="shared" si="15"/>
        <v>39.052594304000024</v>
      </c>
    </row>
    <row r="251" spans="1:10" x14ac:dyDescent="0.2">
      <c r="A251">
        <v>90.759</v>
      </c>
      <c r="B251">
        <v>168331.24676800001</v>
      </c>
      <c r="C251">
        <v>261.11099999999999</v>
      </c>
      <c r="E251">
        <f t="shared" si="12"/>
        <v>90759</v>
      </c>
      <c r="F251">
        <f t="shared" si="13"/>
        <v>52222.2</v>
      </c>
      <c r="G251">
        <v>480000</v>
      </c>
      <c r="H251" s="1">
        <v>10.37</v>
      </c>
      <c r="I251">
        <f t="shared" si="14"/>
        <v>350.205553232</v>
      </c>
      <c r="J251">
        <f t="shared" si="15"/>
        <v>350.205553232</v>
      </c>
    </row>
    <row r="252" spans="1:10" x14ac:dyDescent="0.2">
      <c r="A252">
        <v>90.138000000000005</v>
      </c>
      <c r="B252">
        <v>168331.24676800001</v>
      </c>
      <c r="C252">
        <v>377.77800000000002</v>
      </c>
      <c r="E252">
        <f t="shared" si="12"/>
        <v>90138</v>
      </c>
      <c r="F252">
        <f t="shared" si="13"/>
        <v>75555.600000000006</v>
      </c>
      <c r="G252">
        <v>720000</v>
      </c>
      <c r="H252" s="1">
        <v>10.42</v>
      </c>
      <c r="I252">
        <f t="shared" si="14"/>
        <v>566.25115323199998</v>
      </c>
      <c r="J252">
        <f t="shared" si="15"/>
        <v>566.25115323199998</v>
      </c>
    </row>
    <row r="253" spans="1:10" x14ac:dyDescent="0.2">
      <c r="A253">
        <v>90.194999999999993</v>
      </c>
      <c r="B253">
        <v>168331.24676800001</v>
      </c>
      <c r="C253">
        <v>633.33299999999997</v>
      </c>
      <c r="E253">
        <f t="shared" si="12"/>
        <v>90195</v>
      </c>
      <c r="F253">
        <f t="shared" si="13"/>
        <v>126666.59999999999</v>
      </c>
      <c r="G253">
        <v>690000</v>
      </c>
      <c r="H253" s="1">
        <v>10.46</v>
      </c>
      <c r="I253">
        <f t="shared" si="14"/>
        <v>485.19715323199995</v>
      </c>
      <c r="J253">
        <f t="shared" si="15"/>
        <v>485.19715323199995</v>
      </c>
    </row>
    <row r="254" spans="1:10" x14ac:dyDescent="0.2">
      <c r="A254">
        <v>92.605999999999995</v>
      </c>
      <c r="B254">
        <v>168331.24676800001</v>
      </c>
      <c r="C254">
        <v>788.88900000000001</v>
      </c>
      <c r="E254">
        <f t="shared" si="12"/>
        <v>92606</v>
      </c>
      <c r="F254">
        <f t="shared" si="13"/>
        <v>157777.79999999999</v>
      </c>
      <c r="G254">
        <v>720000</v>
      </c>
      <c r="H254" s="1">
        <v>10.5</v>
      </c>
      <c r="I254">
        <f t="shared" si="14"/>
        <v>486.49695323199995</v>
      </c>
      <c r="J254">
        <f t="shared" si="15"/>
        <v>486.49695323199995</v>
      </c>
    </row>
    <row r="255" spans="1:10" x14ac:dyDescent="0.2">
      <c r="A255">
        <v>89.424999999999997</v>
      </c>
      <c r="B255">
        <v>168331.24676800001</v>
      </c>
      <c r="C255">
        <v>672.22199999999998</v>
      </c>
      <c r="E255">
        <f t="shared" si="12"/>
        <v>89425</v>
      </c>
      <c r="F255">
        <f t="shared" si="13"/>
        <v>134444.4</v>
      </c>
      <c r="G255">
        <v>540000</v>
      </c>
      <c r="H255" s="1">
        <v>10.54</v>
      </c>
      <c r="I255">
        <f t="shared" si="14"/>
        <v>326.64935323200001</v>
      </c>
      <c r="J255">
        <f t="shared" si="15"/>
        <v>326.64935323200001</v>
      </c>
    </row>
    <row r="256" spans="1:10" x14ac:dyDescent="0.2">
      <c r="A256">
        <v>88.703000000000003</v>
      </c>
      <c r="B256">
        <v>168331.24676800001</v>
      </c>
      <c r="C256">
        <v>611.11099999999999</v>
      </c>
      <c r="E256">
        <f t="shared" si="12"/>
        <v>88703</v>
      </c>
      <c r="F256">
        <f t="shared" si="13"/>
        <v>122222.2</v>
      </c>
      <c r="G256">
        <v>390000</v>
      </c>
      <c r="H256" s="1">
        <v>10.58</v>
      </c>
      <c r="I256">
        <f t="shared" si="14"/>
        <v>188.14955323199999</v>
      </c>
      <c r="J256">
        <f t="shared" si="15"/>
        <v>188.14955323199999</v>
      </c>
    </row>
    <row r="257" spans="1:10" x14ac:dyDescent="0.2">
      <c r="A257">
        <v>92.509</v>
      </c>
      <c r="B257">
        <v>168331.24676800001</v>
      </c>
      <c r="C257">
        <v>511.11099999999999</v>
      </c>
      <c r="E257">
        <f t="shared" si="12"/>
        <v>92509</v>
      </c>
      <c r="F257">
        <f t="shared" si="13"/>
        <v>102222.2</v>
      </c>
      <c r="G257">
        <v>360000</v>
      </c>
      <c r="H257" s="1">
        <v>10.62</v>
      </c>
      <c r="I257">
        <f t="shared" si="14"/>
        <v>181.95555323199997</v>
      </c>
      <c r="J257">
        <f t="shared" si="15"/>
        <v>181.95555323199997</v>
      </c>
    </row>
    <row r="258" spans="1:10" x14ac:dyDescent="0.2">
      <c r="A258">
        <v>102.89100000000001</v>
      </c>
      <c r="B258">
        <v>21041.405846000001</v>
      </c>
      <c r="C258">
        <v>261.11099999999999</v>
      </c>
      <c r="E258">
        <f t="shared" si="12"/>
        <v>102891</v>
      </c>
      <c r="F258">
        <f t="shared" si="13"/>
        <v>52222.2</v>
      </c>
      <c r="G258">
        <v>0</v>
      </c>
      <c r="H258" s="1">
        <v>10.67</v>
      </c>
      <c r="I258">
        <f t="shared" si="14"/>
        <v>29.627394153999994</v>
      </c>
      <c r="J258">
        <f t="shared" si="15"/>
        <v>29.627394153999994</v>
      </c>
    </row>
    <row r="259" spans="1:10" x14ac:dyDescent="0.2">
      <c r="A259">
        <v>110.18899999999999</v>
      </c>
      <c r="B259">
        <v>21041.405846000001</v>
      </c>
      <c r="C259">
        <v>83.332999999999998</v>
      </c>
      <c r="E259">
        <f t="shared" ref="E259:E322" si="16">A259*1000</f>
        <v>110189</v>
      </c>
      <c r="F259">
        <f t="shared" ref="F259:F322" si="17">C259*200</f>
        <v>16666.599999999999</v>
      </c>
      <c r="G259">
        <v>60000</v>
      </c>
      <c r="H259" s="1">
        <v>10.71</v>
      </c>
      <c r="I259">
        <f t="shared" ref="I259:I322" si="18">(E259+G259-B259-F259)/1000</f>
        <v>132.48099415399997</v>
      </c>
      <c r="J259">
        <f t="shared" ref="J259:J322" si="19">ABS(I259)</f>
        <v>132.48099415399997</v>
      </c>
    </row>
    <row r="260" spans="1:10" x14ac:dyDescent="0.2">
      <c r="A260">
        <v>111.348</v>
      </c>
      <c r="B260">
        <v>21041.405846000001</v>
      </c>
      <c r="C260">
        <v>44.444000000000003</v>
      </c>
      <c r="E260">
        <f t="shared" si="16"/>
        <v>111348</v>
      </c>
      <c r="F260">
        <f t="shared" si="17"/>
        <v>8888.8000000000011</v>
      </c>
      <c r="G260">
        <v>60000</v>
      </c>
      <c r="H260" s="1">
        <v>10.75</v>
      </c>
      <c r="I260">
        <f t="shared" si="18"/>
        <v>141.41779415400001</v>
      </c>
      <c r="J260">
        <f t="shared" si="19"/>
        <v>141.41779415400001</v>
      </c>
    </row>
    <row r="261" spans="1:10" x14ac:dyDescent="0.2">
      <c r="A261">
        <v>104.374</v>
      </c>
      <c r="B261">
        <v>21041.405846000001</v>
      </c>
      <c r="C261">
        <v>5.556</v>
      </c>
      <c r="E261">
        <f t="shared" si="16"/>
        <v>104374</v>
      </c>
      <c r="F261">
        <f t="shared" si="17"/>
        <v>1111.2</v>
      </c>
      <c r="G261">
        <v>60000</v>
      </c>
      <c r="H261" s="1">
        <v>10.79</v>
      </c>
      <c r="I261">
        <f t="shared" si="18"/>
        <v>142.22139415399997</v>
      </c>
      <c r="J261">
        <f t="shared" si="19"/>
        <v>142.22139415399997</v>
      </c>
    </row>
    <row r="262" spans="1:10" x14ac:dyDescent="0.2">
      <c r="A262">
        <v>99.378</v>
      </c>
      <c r="B262">
        <v>2630.1757309999998</v>
      </c>
      <c r="C262">
        <v>0</v>
      </c>
      <c r="E262">
        <f t="shared" si="16"/>
        <v>99378</v>
      </c>
      <c r="F262">
        <f t="shared" si="17"/>
        <v>0</v>
      </c>
      <c r="G262">
        <v>330000</v>
      </c>
      <c r="H262" s="1">
        <v>10.83</v>
      </c>
      <c r="I262">
        <f t="shared" si="18"/>
        <v>426.74782426899998</v>
      </c>
      <c r="J262">
        <f t="shared" si="19"/>
        <v>426.74782426899998</v>
      </c>
    </row>
    <row r="263" spans="1:10" x14ac:dyDescent="0.2">
      <c r="A263">
        <v>100.988</v>
      </c>
      <c r="B263">
        <v>21041.405846000001</v>
      </c>
      <c r="C263">
        <v>0</v>
      </c>
      <c r="E263">
        <f t="shared" si="16"/>
        <v>100988</v>
      </c>
      <c r="F263">
        <f t="shared" si="17"/>
        <v>0</v>
      </c>
      <c r="G263">
        <v>270000</v>
      </c>
      <c r="H263" s="1">
        <v>10.87</v>
      </c>
      <c r="I263">
        <f t="shared" si="18"/>
        <v>349.94659415399997</v>
      </c>
      <c r="J263">
        <f t="shared" si="19"/>
        <v>349.94659415399997</v>
      </c>
    </row>
    <row r="264" spans="1:10" x14ac:dyDescent="0.2">
      <c r="A264">
        <v>95.244</v>
      </c>
      <c r="B264">
        <v>21041.405846000001</v>
      </c>
      <c r="C264">
        <v>0</v>
      </c>
      <c r="E264">
        <f t="shared" si="16"/>
        <v>95244</v>
      </c>
      <c r="F264">
        <f t="shared" si="17"/>
        <v>0</v>
      </c>
      <c r="G264">
        <v>-47547.654064000002</v>
      </c>
      <c r="H264" s="1">
        <v>10.92</v>
      </c>
      <c r="I264">
        <f t="shared" si="18"/>
        <v>26.654940089999997</v>
      </c>
      <c r="J264">
        <f t="shared" si="19"/>
        <v>26.654940089999997</v>
      </c>
    </row>
    <row r="265" spans="1:10" x14ac:dyDescent="0.2">
      <c r="A265">
        <v>76.768000000000001</v>
      </c>
      <c r="B265">
        <v>21041.405846000001</v>
      </c>
      <c r="C265">
        <v>0</v>
      </c>
      <c r="E265">
        <f t="shared" si="16"/>
        <v>76768</v>
      </c>
      <c r="F265">
        <f t="shared" si="17"/>
        <v>0</v>
      </c>
      <c r="G265">
        <v>-26126.101327</v>
      </c>
      <c r="H265" s="1">
        <v>10.96</v>
      </c>
      <c r="I265">
        <f t="shared" si="18"/>
        <v>29.600492827000004</v>
      </c>
      <c r="J265">
        <f t="shared" si="19"/>
        <v>29.600492827000004</v>
      </c>
    </row>
    <row r="266" spans="1:10" x14ac:dyDescent="0.2">
      <c r="A266">
        <v>61.030999999999999</v>
      </c>
      <c r="B266">
        <v>21041.405846000001</v>
      </c>
      <c r="C266">
        <v>0</v>
      </c>
      <c r="E266">
        <f t="shared" si="16"/>
        <v>61031</v>
      </c>
      <c r="F266">
        <f t="shared" si="17"/>
        <v>0</v>
      </c>
      <c r="G266">
        <v>0</v>
      </c>
      <c r="H266" s="1">
        <v>11</v>
      </c>
      <c r="I266">
        <f t="shared" si="18"/>
        <v>39.989594153999995</v>
      </c>
      <c r="J266">
        <f t="shared" si="19"/>
        <v>39.989594153999995</v>
      </c>
    </row>
    <row r="267" spans="1:10" x14ac:dyDescent="0.2">
      <c r="A267">
        <v>53.441000000000003</v>
      </c>
      <c r="B267">
        <v>21041.405846000001</v>
      </c>
      <c r="C267">
        <v>0</v>
      </c>
      <c r="E267">
        <f t="shared" si="16"/>
        <v>53441</v>
      </c>
      <c r="F267">
        <f t="shared" si="17"/>
        <v>0</v>
      </c>
      <c r="G267">
        <v>210000</v>
      </c>
      <c r="H267" s="1">
        <v>11.04</v>
      </c>
      <c r="I267">
        <f t="shared" si="18"/>
        <v>242.399594154</v>
      </c>
      <c r="J267">
        <f t="shared" si="19"/>
        <v>242.399594154</v>
      </c>
    </row>
    <row r="268" spans="1:10" x14ac:dyDescent="0.2">
      <c r="A268">
        <v>49.384999999999998</v>
      </c>
      <c r="B268">
        <v>21041.405846000001</v>
      </c>
      <c r="C268">
        <v>0</v>
      </c>
      <c r="E268">
        <f t="shared" si="16"/>
        <v>49385</v>
      </c>
      <c r="F268">
        <f t="shared" si="17"/>
        <v>0</v>
      </c>
      <c r="G268">
        <v>180000</v>
      </c>
      <c r="H268" s="1">
        <v>11.08</v>
      </c>
      <c r="I268">
        <f t="shared" si="18"/>
        <v>208.34359415399999</v>
      </c>
      <c r="J268">
        <f t="shared" si="19"/>
        <v>208.34359415399999</v>
      </c>
    </row>
    <row r="269" spans="1:10" x14ac:dyDescent="0.2">
      <c r="A269">
        <v>48.58</v>
      </c>
      <c r="B269">
        <v>71014.744730000006</v>
      </c>
      <c r="C269">
        <v>0</v>
      </c>
      <c r="E269">
        <f t="shared" si="16"/>
        <v>48580</v>
      </c>
      <c r="F269">
        <f t="shared" si="17"/>
        <v>0</v>
      </c>
      <c r="G269">
        <v>47574.846189000004</v>
      </c>
      <c r="H269" s="1">
        <v>11.12</v>
      </c>
      <c r="I269">
        <f t="shared" si="18"/>
        <v>25.140101458999997</v>
      </c>
      <c r="J269">
        <f t="shared" si="19"/>
        <v>25.140101458999997</v>
      </c>
    </row>
    <row r="270" spans="1:10" x14ac:dyDescent="0.2">
      <c r="A270">
        <v>49.319000000000003</v>
      </c>
      <c r="B270">
        <v>21041.405846000001</v>
      </c>
      <c r="C270">
        <v>16.667000000000002</v>
      </c>
      <c r="E270">
        <f t="shared" si="16"/>
        <v>49319</v>
      </c>
      <c r="F270">
        <f t="shared" si="17"/>
        <v>3333.4000000000005</v>
      </c>
      <c r="G270">
        <v>30000</v>
      </c>
      <c r="H270" s="1">
        <v>11.17</v>
      </c>
      <c r="I270">
        <f t="shared" si="18"/>
        <v>54.944194153999995</v>
      </c>
      <c r="J270">
        <f t="shared" si="19"/>
        <v>54.944194153999995</v>
      </c>
    </row>
    <row r="271" spans="1:10" x14ac:dyDescent="0.2">
      <c r="A271">
        <v>55.116</v>
      </c>
      <c r="B271">
        <v>21041.405846000001</v>
      </c>
      <c r="C271">
        <v>27.777999999999999</v>
      </c>
      <c r="E271">
        <f t="shared" si="16"/>
        <v>55116</v>
      </c>
      <c r="F271">
        <f t="shared" si="17"/>
        <v>5555.5999999999995</v>
      </c>
      <c r="G271">
        <v>30000</v>
      </c>
      <c r="H271" s="1">
        <v>11.21</v>
      </c>
      <c r="I271">
        <f t="shared" si="18"/>
        <v>58.518994153999998</v>
      </c>
      <c r="J271">
        <f t="shared" si="19"/>
        <v>58.518994153999998</v>
      </c>
    </row>
    <row r="272" spans="1:10" x14ac:dyDescent="0.2">
      <c r="A272">
        <v>68.504000000000005</v>
      </c>
      <c r="B272">
        <v>21041.405846000001</v>
      </c>
      <c r="C272">
        <v>33.332999999999998</v>
      </c>
      <c r="E272">
        <f t="shared" si="16"/>
        <v>68504</v>
      </c>
      <c r="F272">
        <f t="shared" si="17"/>
        <v>6666.5999999999995</v>
      </c>
      <c r="G272">
        <v>0</v>
      </c>
      <c r="H272" s="1">
        <v>11.25</v>
      </c>
      <c r="I272">
        <f t="shared" si="18"/>
        <v>40.795994153999999</v>
      </c>
      <c r="J272">
        <f t="shared" si="19"/>
        <v>40.795994153999999</v>
      </c>
    </row>
    <row r="273" spans="1:10" x14ac:dyDescent="0.2">
      <c r="A273">
        <v>81.909000000000006</v>
      </c>
      <c r="B273">
        <v>21041.405846000001</v>
      </c>
      <c r="C273">
        <v>55.555999999999997</v>
      </c>
      <c r="E273">
        <f t="shared" si="16"/>
        <v>81909</v>
      </c>
      <c r="F273">
        <f t="shared" si="17"/>
        <v>11111.199999999999</v>
      </c>
      <c r="G273">
        <v>-30000</v>
      </c>
      <c r="H273" s="1">
        <v>11.29</v>
      </c>
      <c r="I273">
        <f t="shared" si="18"/>
        <v>19.756394154000002</v>
      </c>
      <c r="J273">
        <f t="shared" si="19"/>
        <v>19.756394154000002</v>
      </c>
    </row>
    <row r="274" spans="1:10" x14ac:dyDescent="0.2">
      <c r="A274">
        <v>91.884</v>
      </c>
      <c r="B274">
        <v>71014.744730000006</v>
      </c>
      <c r="C274">
        <v>77.778000000000006</v>
      </c>
      <c r="E274">
        <f t="shared" si="16"/>
        <v>91884</v>
      </c>
      <c r="F274">
        <f t="shared" si="17"/>
        <v>15555.6</v>
      </c>
      <c r="G274">
        <v>150000</v>
      </c>
      <c r="H274" s="1">
        <v>11.33</v>
      </c>
      <c r="I274">
        <f t="shared" si="18"/>
        <v>155.31365527</v>
      </c>
      <c r="J274">
        <f t="shared" si="19"/>
        <v>155.31365527</v>
      </c>
    </row>
    <row r="275" spans="1:10" x14ac:dyDescent="0.2">
      <c r="A275">
        <v>93.415000000000006</v>
      </c>
      <c r="B275">
        <v>168331.24676800001</v>
      </c>
      <c r="C275">
        <v>194.44399999999999</v>
      </c>
      <c r="E275">
        <f t="shared" si="16"/>
        <v>93415</v>
      </c>
      <c r="F275">
        <f t="shared" si="17"/>
        <v>38888.799999999996</v>
      </c>
      <c r="G275">
        <v>630000</v>
      </c>
      <c r="H275" s="1">
        <v>11.37</v>
      </c>
      <c r="I275">
        <f t="shared" si="18"/>
        <v>516.19495323199999</v>
      </c>
      <c r="J275">
        <f t="shared" si="19"/>
        <v>516.19495323199999</v>
      </c>
    </row>
    <row r="276" spans="1:10" x14ac:dyDescent="0.2">
      <c r="A276">
        <v>91.906000000000006</v>
      </c>
      <c r="B276">
        <v>328771.96634400001</v>
      </c>
      <c r="C276">
        <v>216.667</v>
      </c>
      <c r="E276">
        <f t="shared" si="16"/>
        <v>91906</v>
      </c>
      <c r="F276">
        <f t="shared" si="17"/>
        <v>43333.4</v>
      </c>
      <c r="G276">
        <v>720000</v>
      </c>
      <c r="H276" s="1">
        <v>11.42</v>
      </c>
      <c r="I276">
        <f t="shared" si="18"/>
        <v>439.80063365599995</v>
      </c>
      <c r="J276">
        <f t="shared" si="19"/>
        <v>439.80063365599995</v>
      </c>
    </row>
    <row r="277" spans="1:10" x14ac:dyDescent="0.2">
      <c r="A277">
        <v>92.933999999999997</v>
      </c>
      <c r="B277">
        <v>328771.96634400001</v>
      </c>
      <c r="C277">
        <v>383.33300000000003</v>
      </c>
      <c r="E277">
        <f t="shared" si="16"/>
        <v>92934</v>
      </c>
      <c r="F277">
        <f t="shared" si="17"/>
        <v>76666.600000000006</v>
      </c>
      <c r="G277">
        <v>630000</v>
      </c>
      <c r="H277" s="1">
        <v>11.46</v>
      </c>
      <c r="I277">
        <f t="shared" si="18"/>
        <v>317.49543365599993</v>
      </c>
      <c r="J277">
        <f t="shared" si="19"/>
        <v>317.49543365599993</v>
      </c>
    </row>
    <row r="278" spans="1:10" x14ac:dyDescent="0.2">
      <c r="A278">
        <v>94.731999999999999</v>
      </c>
      <c r="B278">
        <v>568117.95784299995</v>
      </c>
      <c r="C278">
        <v>772.22199999999998</v>
      </c>
      <c r="E278">
        <f t="shared" si="16"/>
        <v>94732</v>
      </c>
      <c r="F278">
        <f t="shared" si="17"/>
        <v>154444.4</v>
      </c>
      <c r="G278">
        <v>658729.95613099996</v>
      </c>
      <c r="H278" s="1">
        <v>11.5</v>
      </c>
      <c r="I278">
        <f t="shared" si="18"/>
        <v>30.899598288000007</v>
      </c>
      <c r="J278">
        <f t="shared" si="19"/>
        <v>30.899598288000007</v>
      </c>
    </row>
    <row r="279" spans="1:10" x14ac:dyDescent="0.2">
      <c r="A279">
        <v>91.923000000000002</v>
      </c>
      <c r="B279">
        <v>568117.95784299995</v>
      </c>
      <c r="C279">
        <v>527.77800000000002</v>
      </c>
      <c r="E279">
        <f t="shared" si="16"/>
        <v>91923</v>
      </c>
      <c r="F279">
        <f t="shared" si="17"/>
        <v>105555.6</v>
      </c>
      <c r="G279">
        <v>558574.41801999998</v>
      </c>
      <c r="H279" s="1">
        <v>11.54</v>
      </c>
      <c r="I279">
        <f t="shared" si="18"/>
        <v>-23.176139822999975</v>
      </c>
      <c r="J279">
        <f t="shared" si="19"/>
        <v>23.176139822999975</v>
      </c>
    </row>
    <row r="280" spans="1:10" x14ac:dyDescent="0.2">
      <c r="A280">
        <v>90.156000000000006</v>
      </c>
      <c r="B280">
        <v>568117.95784299995</v>
      </c>
      <c r="C280">
        <v>966.66700000000003</v>
      </c>
      <c r="E280">
        <f t="shared" si="16"/>
        <v>90156</v>
      </c>
      <c r="F280">
        <f t="shared" si="17"/>
        <v>193333.4</v>
      </c>
      <c r="G280">
        <v>674272.08541000006</v>
      </c>
      <c r="H280" s="1">
        <v>11.58</v>
      </c>
      <c r="I280">
        <f t="shared" si="18"/>
        <v>2.9767275670001108</v>
      </c>
      <c r="J280">
        <f t="shared" si="19"/>
        <v>2.9767275670001108</v>
      </c>
    </row>
    <row r="281" spans="1:10" x14ac:dyDescent="0.2">
      <c r="A281">
        <v>93.195999999999998</v>
      </c>
      <c r="B281">
        <v>568117.95784299995</v>
      </c>
      <c r="C281">
        <v>983.33299999999997</v>
      </c>
      <c r="E281">
        <f t="shared" si="16"/>
        <v>93196</v>
      </c>
      <c r="F281">
        <f t="shared" si="17"/>
        <v>196666.6</v>
      </c>
      <c r="G281">
        <v>658888.79875099997</v>
      </c>
      <c r="H281" s="1">
        <v>11.62</v>
      </c>
      <c r="I281">
        <f t="shared" si="18"/>
        <v>-12.699759091999994</v>
      </c>
      <c r="J281">
        <f t="shared" si="19"/>
        <v>12.699759091999994</v>
      </c>
    </row>
    <row r="282" spans="1:10" x14ac:dyDescent="0.2">
      <c r="A282">
        <v>105.604</v>
      </c>
      <c r="B282">
        <v>568117.95784299995</v>
      </c>
      <c r="C282">
        <v>1027.778</v>
      </c>
      <c r="E282">
        <f t="shared" si="16"/>
        <v>105604</v>
      </c>
      <c r="F282">
        <f t="shared" si="17"/>
        <v>205555.6</v>
      </c>
      <c r="G282">
        <v>635758.30417899997</v>
      </c>
      <c r="H282" s="1">
        <v>11.67</v>
      </c>
      <c r="I282">
        <f t="shared" si="18"/>
        <v>-32.311253663999992</v>
      </c>
      <c r="J282">
        <f t="shared" si="19"/>
        <v>32.311253663999992</v>
      </c>
    </row>
    <row r="283" spans="1:10" x14ac:dyDescent="0.2">
      <c r="A283">
        <v>111.523</v>
      </c>
      <c r="B283">
        <v>328771.96634400001</v>
      </c>
      <c r="C283">
        <v>516.66700000000003</v>
      </c>
      <c r="E283">
        <f t="shared" si="16"/>
        <v>111523</v>
      </c>
      <c r="F283">
        <f t="shared" si="17"/>
        <v>103333.40000000001</v>
      </c>
      <c r="G283">
        <v>316562.953316</v>
      </c>
      <c r="H283" s="1">
        <v>11.71</v>
      </c>
      <c r="I283">
        <f t="shared" si="18"/>
        <v>-4.0194130280000246</v>
      </c>
      <c r="J283">
        <f t="shared" si="19"/>
        <v>4.0194130280000246</v>
      </c>
    </row>
    <row r="284" spans="1:10" x14ac:dyDescent="0.2">
      <c r="A284">
        <v>109.917</v>
      </c>
      <c r="B284">
        <v>71014.744730000006</v>
      </c>
      <c r="C284">
        <v>205.55600000000001</v>
      </c>
      <c r="E284">
        <f t="shared" si="16"/>
        <v>109917</v>
      </c>
      <c r="F284">
        <f t="shared" si="17"/>
        <v>41111.200000000004</v>
      </c>
      <c r="G284">
        <v>-32476.967164000002</v>
      </c>
      <c r="H284" s="1">
        <v>11.75</v>
      </c>
      <c r="I284">
        <f t="shared" si="18"/>
        <v>-34.685911894000014</v>
      </c>
      <c r="J284">
        <f t="shared" si="19"/>
        <v>34.685911894000014</v>
      </c>
    </row>
    <row r="285" spans="1:10" x14ac:dyDescent="0.2">
      <c r="A285">
        <v>104.265</v>
      </c>
      <c r="B285">
        <v>71014.744730000006</v>
      </c>
      <c r="C285">
        <v>22.222000000000001</v>
      </c>
      <c r="E285">
        <f t="shared" si="16"/>
        <v>104265</v>
      </c>
      <c r="F285">
        <f t="shared" si="17"/>
        <v>4444.4000000000005</v>
      </c>
      <c r="G285">
        <v>-33944.590085000003</v>
      </c>
      <c r="H285" s="1">
        <v>11.79</v>
      </c>
      <c r="I285">
        <f t="shared" si="18"/>
        <v>-5.1387348150000101</v>
      </c>
      <c r="J285">
        <f t="shared" si="19"/>
        <v>5.1387348150000101</v>
      </c>
    </row>
    <row r="286" spans="1:10" x14ac:dyDescent="0.2">
      <c r="A286">
        <v>100.91800000000001</v>
      </c>
      <c r="B286">
        <v>21041.405846000001</v>
      </c>
      <c r="C286">
        <v>0</v>
      </c>
      <c r="E286">
        <f t="shared" si="16"/>
        <v>100918</v>
      </c>
      <c r="F286">
        <f t="shared" si="17"/>
        <v>0</v>
      </c>
      <c r="G286">
        <v>-30000</v>
      </c>
      <c r="H286" s="1">
        <v>11.83</v>
      </c>
      <c r="I286">
        <f t="shared" si="18"/>
        <v>49.876594153999996</v>
      </c>
      <c r="J286">
        <f t="shared" si="19"/>
        <v>49.876594153999996</v>
      </c>
    </row>
    <row r="287" spans="1:10" x14ac:dyDescent="0.2">
      <c r="A287">
        <v>104.96899999999999</v>
      </c>
      <c r="B287">
        <v>21041.405846000001</v>
      </c>
      <c r="C287">
        <v>0</v>
      </c>
      <c r="E287">
        <f t="shared" si="16"/>
        <v>104969</v>
      </c>
      <c r="F287">
        <f t="shared" si="17"/>
        <v>0</v>
      </c>
      <c r="G287">
        <v>60000</v>
      </c>
      <c r="H287" s="1">
        <v>11.87</v>
      </c>
      <c r="I287">
        <f t="shared" si="18"/>
        <v>143.92759415399999</v>
      </c>
      <c r="J287">
        <f t="shared" si="19"/>
        <v>143.92759415399999</v>
      </c>
    </row>
    <row r="288" spans="1:10" x14ac:dyDescent="0.2">
      <c r="A288">
        <v>96.936999999999998</v>
      </c>
      <c r="B288">
        <v>21041.405846000001</v>
      </c>
      <c r="C288">
        <v>0</v>
      </c>
      <c r="E288">
        <f t="shared" si="16"/>
        <v>96937</v>
      </c>
      <c r="F288">
        <f t="shared" si="17"/>
        <v>0</v>
      </c>
      <c r="G288">
        <v>60000</v>
      </c>
      <c r="H288" s="1">
        <v>11.92</v>
      </c>
      <c r="I288">
        <f t="shared" si="18"/>
        <v>135.89559415399998</v>
      </c>
      <c r="J288">
        <f t="shared" si="19"/>
        <v>135.89559415399998</v>
      </c>
    </row>
    <row r="289" spans="1:10" x14ac:dyDescent="0.2">
      <c r="A289">
        <v>76.736999999999995</v>
      </c>
      <c r="B289">
        <v>2630.1757309999998</v>
      </c>
      <c r="C289">
        <v>0</v>
      </c>
      <c r="E289">
        <f t="shared" si="16"/>
        <v>76737</v>
      </c>
      <c r="F289">
        <f t="shared" si="17"/>
        <v>0</v>
      </c>
      <c r="G289">
        <v>0</v>
      </c>
      <c r="H289" s="1">
        <v>11.96</v>
      </c>
      <c r="I289">
        <f t="shared" si="18"/>
        <v>74.106824269000001</v>
      </c>
      <c r="J289">
        <f t="shared" si="19"/>
        <v>74.106824269000001</v>
      </c>
    </row>
    <row r="290" spans="1:10" x14ac:dyDescent="0.2">
      <c r="A290">
        <v>61.11</v>
      </c>
      <c r="B290">
        <v>2630.1757309999998</v>
      </c>
      <c r="C290">
        <v>0</v>
      </c>
      <c r="E290">
        <f t="shared" si="16"/>
        <v>61110</v>
      </c>
      <c r="F290">
        <f t="shared" si="17"/>
        <v>0</v>
      </c>
      <c r="G290">
        <v>330000</v>
      </c>
      <c r="H290" s="1">
        <v>12</v>
      </c>
      <c r="I290">
        <f t="shared" si="18"/>
        <v>388.47982426899995</v>
      </c>
      <c r="J290">
        <f t="shared" si="19"/>
        <v>388.47982426899995</v>
      </c>
    </row>
    <row r="291" spans="1:10" x14ac:dyDescent="0.2">
      <c r="A291">
        <v>52.692</v>
      </c>
      <c r="B291">
        <v>2630.1757309999998</v>
      </c>
      <c r="C291">
        <v>0</v>
      </c>
      <c r="E291">
        <f t="shared" si="16"/>
        <v>52692</v>
      </c>
      <c r="F291">
        <f t="shared" si="17"/>
        <v>0</v>
      </c>
      <c r="G291">
        <v>390000</v>
      </c>
      <c r="H291" s="1">
        <v>12.04</v>
      </c>
      <c r="I291">
        <f t="shared" si="18"/>
        <v>440.061824269</v>
      </c>
      <c r="J291">
        <f t="shared" si="19"/>
        <v>440.061824269</v>
      </c>
    </row>
    <row r="292" spans="1:10" x14ac:dyDescent="0.2">
      <c r="A292">
        <v>49.07</v>
      </c>
      <c r="B292">
        <v>2630.1757309999998</v>
      </c>
      <c r="C292">
        <v>0</v>
      </c>
      <c r="E292">
        <f t="shared" si="16"/>
        <v>49070</v>
      </c>
      <c r="F292">
        <f t="shared" si="17"/>
        <v>0</v>
      </c>
      <c r="G292">
        <v>300000</v>
      </c>
      <c r="H292" s="1">
        <v>12.08</v>
      </c>
      <c r="I292">
        <f t="shared" si="18"/>
        <v>346.43982426899998</v>
      </c>
      <c r="J292">
        <f t="shared" si="19"/>
        <v>346.43982426899998</v>
      </c>
    </row>
    <row r="293" spans="1:10" x14ac:dyDescent="0.2">
      <c r="A293">
        <v>48.347999999999999</v>
      </c>
      <c r="B293">
        <v>2630.1757309999998</v>
      </c>
      <c r="C293">
        <v>16.667000000000002</v>
      </c>
      <c r="E293">
        <f t="shared" si="16"/>
        <v>48348</v>
      </c>
      <c r="F293">
        <f t="shared" si="17"/>
        <v>3333.4000000000005</v>
      </c>
      <c r="G293">
        <v>60000</v>
      </c>
      <c r="H293" s="1">
        <v>12.12</v>
      </c>
      <c r="I293">
        <f t="shared" si="18"/>
        <v>102.38442426900001</v>
      </c>
      <c r="J293">
        <f t="shared" si="19"/>
        <v>102.38442426900001</v>
      </c>
    </row>
    <row r="294" spans="1:10" x14ac:dyDescent="0.2">
      <c r="A294">
        <v>49.328000000000003</v>
      </c>
      <c r="B294">
        <v>2630.1757309999998</v>
      </c>
      <c r="C294">
        <v>161.11099999999999</v>
      </c>
      <c r="E294">
        <f t="shared" si="16"/>
        <v>49328</v>
      </c>
      <c r="F294">
        <f t="shared" si="17"/>
        <v>32222.199999999997</v>
      </c>
      <c r="G294">
        <v>6595.036247</v>
      </c>
      <c r="H294" s="1">
        <v>12.17</v>
      </c>
      <c r="I294">
        <f t="shared" si="18"/>
        <v>21.070660515999997</v>
      </c>
      <c r="J294">
        <f t="shared" si="19"/>
        <v>21.070660515999997</v>
      </c>
    </row>
    <row r="295" spans="1:10" x14ac:dyDescent="0.2">
      <c r="A295">
        <v>54.835999999999999</v>
      </c>
      <c r="B295">
        <v>0</v>
      </c>
      <c r="C295">
        <v>361.11099999999999</v>
      </c>
      <c r="E295">
        <f t="shared" si="16"/>
        <v>54836</v>
      </c>
      <c r="F295">
        <f t="shared" si="17"/>
        <v>72222.2</v>
      </c>
      <c r="G295">
        <v>-25779.976374000002</v>
      </c>
      <c r="H295" s="1">
        <v>12.21</v>
      </c>
      <c r="I295">
        <f t="shared" si="18"/>
        <v>-43.166176374000003</v>
      </c>
      <c r="J295">
        <f t="shared" si="19"/>
        <v>43.166176374000003</v>
      </c>
    </row>
    <row r="296" spans="1:10" x14ac:dyDescent="0.2">
      <c r="A296">
        <v>69.338999999999999</v>
      </c>
      <c r="B296">
        <v>2630.1757309999998</v>
      </c>
      <c r="C296">
        <v>688.88900000000001</v>
      </c>
      <c r="E296">
        <f t="shared" si="16"/>
        <v>69339</v>
      </c>
      <c r="F296">
        <f t="shared" si="17"/>
        <v>137777.79999999999</v>
      </c>
      <c r="G296">
        <v>84178.128895999995</v>
      </c>
      <c r="H296" s="1">
        <v>12.25</v>
      </c>
      <c r="I296">
        <f t="shared" si="18"/>
        <v>13.109153164999997</v>
      </c>
      <c r="J296">
        <f t="shared" si="19"/>
        <v>13.109153164999997</v>
      </c>
    </row>
    <row r="297" spans="1:10" x14ac:dyDescent="0.2">
      <c r="A297">
        <v>82.052999999999997</v>
      </c>
      <c r="B297">
        <v>2630.1757309999998</v>
      </c>
      <c r="C297">
        <v>877.77800000000002</v>
      </c>
      <c r="E297">
        <f t="shared" si="16"/>
        <v>82053</v>
      </c>
      <c r="F297">
        <f t="shared" si="17"/>
        <v>175555.6</v>
      </c>
      <c r="G297">
        <v>140816.87058300001</v>
      </c>
      <c r="H297" s="1">
        <v>12.29</v>
      </c>
      <c r="I297">
        <f t="shared" si="18"/>
        <v>44.684094852000008</v>
      </c>
      <c r="J297">
        <f t="shared" si="19"/>
        <v>44.684094852000008</v>
      </c>
    </row>
    <row r="298" spans="1:10" x14ac:dyDescent="0.2">
      <c r="A298">
        <v>91.77</v>
      </c>
      <c r="B298">
        <v>2630.1757309999998</v>
      </c>
      <c r="C298">
        <v>572.22199999999998</v>
      </c>
      <c r="E298">
        <f t="shared" si="16"/>
        <v>91770</v>
      </c>
      <c r="F298">
        <f t="shared" si="17"/>
        <v>114444.4</v>
      </c>
      <c r="G298">
        <v>-46149.851037</v>
      </c>
      <c r="H298" s="1">
        <v>12.33</v>
      </c>
      <c r="I298">
        <f t="shared" si="18"/>
        <v>-71.454426768000005</v>
      </c>
      <c r="J298">
        <f t="shared" si="19"/>
        <v>71.454426768000005</v>
      </c>
    </row>
    <row r="299" spans="1:10" x14ac:dyDescent="0.2">
      <c r="A299">
        <v>92.527000000000001</v>
      </c>
      <c r="B299">
        <v>2630.1757309999998</v>
      </c>
      <c r="C299">
        <v>1205.556</v>
      </c>
      <c r="E299">
        <f t="shared" si="16"/>
        <v>92527</v>
      </c>
      <c r="F299">
        <f t="shared" si="17"/>
        <v>241111.2</v>
      </c>
      <c r="G299">
        <v>480000</v>
      </c>
      <c r="H299" s="1">
        <v>12.37</v>
      </c>
      <c r="I299">
        <f t="shared" si="18"/>
        <v>328.78562426899998</v>
      </c>
      <c r="J299">
        <f t="shared" si="19"/>
        <v>328.78562426899998</v>
      </c>
    </row>
    <row r="300" spans="1:10" x14ac:dyDescent="0.2">
      <c r="A300">
        <v>93.489000000000004</v>
      </c>
      <c r="B300">
        <v>2630.1757309999998</v>
      </c>
      <c r="C300">
        <v>455.55599999999998</v>
      </c>
      <c r="E300">
        <f t="shared" si="16"/>
        <v>93489</v>
      </c>
      <c r="F300">
        <f t="shared" si="17"/>
        <v>91111.2</v>
      </c>
      <c r="G300">
        <v>360000</v>
      </c>
      <c r="H300" s="1">
        <v>12.42</v>
      </c>
      <c r="I300">
        <f t="shared" si="18"/>
        <v>359.74762426899997</v>
      </c>
      <c r="J300">
        <f t="shared" si="19"/>
        <v>359.74762426899997</v>
      </c>
    </row>
    <row r="301" spans="1:10" x14ac:dyDescent="0.2">
      <c r="A301">
        <v>94.933000000000007</v>
      </c>
      <c r="B301">
        <v>2630.1757309999998</v>
      </c>
      <c r="C301">
        <v>911.11099999999999</v>
      </c>
      <c r="E301">
        <f t="shared" si="16"/>
        <v>94933</v>
      </c>
      <c r="F301">
        <f t="shared" si="17"/>
        <v>182222.2</v>
      </c>
      <c r="G301">
        <v>630000</v>
      </c>
      <c r="H301" s="1">
        <v>12.46</v>
      </c>
      <c r="I301">
        <f t="shared" si="18"/>
        <v>540.08062426900005</v>
      </c>
      <c r="J301">
        <f t="shared" si="19"/>
        <v>540.08062426900005</v>
      </c>
    </row>
    <row r="302" spans="1:10" x14ac:dyDescent="0.2">
      <c r="A302">
        <v>95.063999999999993</v>
      </c>
      <c r="B302">
        <v>21041.405846000001</v>
      </c>
      <c r="C302">
        <v>916.66700000000003</v>
      </c>
      <c r="E302">
        <f t="shared" si="16"/>
        <v>95064</v>
      </c>
      <c r="F302">
        <f t="shared" si="17"/>
        <v>183333.4</v>
      </c>
      <c r="G302">
        <v>1020000</v>
      </c>
      <c r="H302" s="1">
        <v>12.5</v>
      </c>
      <c r="I302">
        <f t="shared" si="18"/>
        <v>910.68919415400001</v>
      </c>
      <c r="J302">
        <f t="shared" si="19"/>
        <v>910.68919415400001</v>
      </c>
    </row>
    <row r="303" spans="1:10" x14ac:dyDescent="0.2">
      <c r="A303">
        <v>93.756</v>
      </c>
      <c r="B303">
        <v>2630.1757309999998</v>
      </c>
      <c r="C303">
        <v>855.55600000000004</v>
      </c>
      <c r="E303">
        <f t="shared" si="16"/>
        <v>93756</v>
      </c>
      <c r="F303">
        <f t="shared" si="17"/>
        <v>171111.2</v>
      </c>
      <c r="G303">
        <v>1080000</v>
      </c>
      <c r="H303" s="1">
        <v>12.54</v>
      </c>
      <c r="I303">
        <f t="shared" si="18"/>
        <v>1000.014624269</v>
      </c>
      <c r="J303">
        <f t="shared" si="19"/>
        <v>1000.014624269</v>
      </c>
    </row>
    <row r="304" spans="1:10" x14ac:dyDescent="0.2">
      <c r="A304">
        <v>90.147000000000006</v>
      </c>
      <c r="B304">
        <v>21041.405846000001</v>
      </c>
      <c r="C304">
        <v>1077.778</v>
      </c>
      <c r="E304">
        <f t="shared" si="16"/>
        <v>90147</v>
      </c>
      <c r="F304">
        <f t="shared" si="17"/>
        <v>215555.6</v>
      </c>
      <c r="G304">
        <v>450000</v>
      </c>
      <c r="H304" s="1">
        <v>12.58</v>
      </c>
      <c r="I304">
        <f t="shared" si="18"/>
        <v>303.54999415399993</v>
      </c>
      <c r="J304">
        <f t="shared" si="19"/>
        <v>303.54999415399993</v>
      </c>
    </row>
    <row r="305" spans="1:10" x14ac:dyDescent="0.2">
      <c r="A305">
        <v>92.299000000000007</v>
      </c>
      <c r="B305">
        <v>21041.405846000001</v>
      </c>
      <c r="C305">
        <v>750</v>
      </c>
      <c r="E305">
        <f t="shared" si="16"/>
        <v>92299</v>
      </c>
      <c r="F305">
        <f t="shared" si="17"/>
        <v>150000</v>
      </c>
      <c r="G305">
        <v>330000</v>
      </c>
      <c r="H305" s="1">
        <v>12.62</v>
      </c>
      <c r="I305">
        <f t="shared" si="18"/>
        <v>251.257594154</v>
      </c>
      <c r="J305">
        <f t="shared" si="19"/>
        <v>251.257594154</v>
      </c>
    </row>
    <row r="306" spans="1:10" x14ac:dyDescent="0.2">
      <c r="A306">
        <v>102.922</v>
      </c>
      <c r="B306">
        <v>2630.1757309999998</v>
      </c>
      <c r="C306">
        <v>555.55600000000004</v>
      </c>
      <c r="E306">
        <f t="shared" si="16"/>
        <v>102922</v>
      </c>
      <c r="F306">
        <f t="shared" si="17"/>
        <v>111111.20000000001</v>
      </c>
      <c r="G306">
        <v>180000</v>
      </c>
      <c r="H306" s="1">
        <v>12.67</v>
      </c>
      <c r="I306">
        <f t="shared" si="18"/>
        <v>169.18062426899996</v>
      </c>
      <c r="J306">
        <f t="shared" si="19"/>
        <v>169.18062426899996</v>
      </c>
    </row>
    <row r="307" spans="1:10" x14ac:dyDescent="0.2">
      <c r="A307">
        <v>106.26</v>
      </c>
      <c r="B307">
        <v>2630.1757309999998</v>
      </c>
      <c r="C307">
        <v>222.22200000000001</v>
      </c>
      <c r="E307">
        <f t="shared" si="16"/>
        <v>106260</v>
      </c>
      <c r="F307">
        <f t="shared" si="17"/>
        <v>44444.4</v>
      </c>
      <c r="G307">
        <v>90000</v>
      </c>
      <c r="H307" s="1">
        <v>12.71</v>
      </c>
      <c r="I307">
        <f t="shared" si="18"/>
        <v>149.18542426900001</v>
      </c>
      <c r="J307">
        <f t="shared" si="19"/>
        <v>149.18542426900001</v>
      </c>
    </row>
    <row r="308" spans="1:10" x14ac:dyDescent="0.2">
      <c r="A308">
        <v>107.608</v>
      </c>
      <c r="B308">
        <v>2630.1757309999998</v>
      </c>
      <c r="C308">
        <v>144.44399999999999</v>
      </c>
      <c r="E308">
        <f t="shared" si="16"/>
        <v>107608</v>
      </c>
      <c r="F308">
        <f t="shared" si="17"/>
        <v>28888.799999999999</v>
      </c>
      <c r="G308">
        <v>90000</v>
      </c>
      <c r="H308" s="1">
        <v>12.75</v>
      </c>
      <c r="I308">
        <f t="shared" si="18"/>
        <v>166.08902426900002</v>
      </c>
      <c r="J308">
        <f t="shared" si="19"/>
        <v>166.08902426900002</v>
      </c>
    </row>
    <row r="309" spans="1:10" x14ac:dyDescent="0.2">
      <c r="A309">
        <v>104.20399999999999</v>
      </c>
      <c r="B309">
        <v>2630.1757309999998</v>
      </c>
      <c r="C309">
        <v>22.222000000000001</v>
      </c>
      <c r="E309">
        <f t="shared" si="16"/>
        <v>104204</v>
      </c>
      <c r="F309">
        <f t="shared" si="17"/>
        <v>4444.4000000000005</v>
      </c>
      <c r="G309">
        <v>-101460.553877</v>
      </c>
      <c r="H309" s="1">
        <v>12.79</v>
      </c>
      <c r="I309">
        <f t="shared" si="18"/>
        <v>-4.3311296079999995</v>
      </c>
      <c r="J309">
        <f t="shared" si="19"/>
        <v>4.3311296079999995</v>
      </c>
    </row>
    <row r="310" spans="1:10" x14ac:dyDescent="0.2">
      <c r="A310">
        <v>100.50700000000001</v>
      </c>
      <c r="B310">
        <v>2630.1757309999998</v>
      </c>
      <c r="C310">
        <v>0</v>
      </c>
      <c r="E310">
        <f t="shared" si="16"/>
        <v>100507</v>
      </c>
      <c r="F310">
        <f t="shared" si="17"/>
        <v>0</v>
      </c>
      <c r="G310">
        <v>-96851.423475000003</v>
      </c>
      <c r="H310" s="1">
        <v>12.83</v>
      </c>
      <c r="I310">
        <f t="shared" si="18"/>
        <v>1.025400793999997</v>
      </c>
      <c r="J310">
        <f t="shared" si="19"/>
        <v>1.025400793999997</v>
      </c>
    </row>
    <row r="311" spans="1:10" x14ac:dyDescent="0.2">
      <c r="A311">
        <v>104.64100000000001</v>
      </c>
      <c r="B311">
        <v>2630.1757309999998</v>
      </c>
      <c r="C311">
        <v>0</v>
      </c>
      <c r="E311">
        <f t="shared" si="16"/>
        <v>104641</v>
      </c>
      <c r="F311">
        <f t="shared" si="17"/>
        <v>0</v>
      </c>
      <c r="G311">
        <v>-147594.66678599999</v>
      </c>
      <c r="H311" s="1">
        <v>12.87</v>
      </c>
      <c r="I311">
        <f t="shared" si="18"/>
        <v>-45.583842516999987</v>
      </c>
      <c r="J311">
        <f t="shared" si="19"/>
        <v>45.583842516999987</v>
      </c>
    </row>
    <row r="312" spans="1:10" x14ac:dyDescent="0.2">
      <c r="A312">
        <v>99.088999999999999</v>
      </c>
      <c r="B312">
        <v>2630.1757309999998</v>
      </c>
      <c r="C312">
        <v>0</v>
      </c>
      <c r="E312">
        <f t="shared" si="16"/>
        <v>99089</v>
      </c>
      <c r="F312">
        <f t="shared" si="17"/>
        <v>0</v>
      </c>
      <c r="G312">
        <v>-106339.957148</v>
      </c>
      <c r="H312" s="1">
        <v>12.92</v>
      </c>
      <c r="I312">
        <f t="shared" si="18"/>
        <v>-9.8811328790000008</v>
      </c>
      <c r="J312">
        <f t="shared" si="19"/>
        <v>9.8811328790000008</v>
      </c>
    </row>
    <row r="313" spans="1:10" x14ac:dyDescent="0.2">
      <c r="A313">
        <v>78.453000000000003</v>
      </c>
      <c r="B313">
        <v>0</v>
      </c>
      <c r="C313">
        <v>0</v>
      </c>
      <c r="E313">
        <f t="shared" si="16"/>
        <v>78453</v>
      </c>
      <c r="F313">
        <f t="shared" si="17"/>
        <v>0</v>
      </c>
      <c r="G313">
        <v>180000</v>
      </c>
      <c r="H313" s="1">
        <v>12.96</v>
      </c>
      <c r="I313">
        <f t="shared" si="18"/>
        <v>258.45299999999997</v>
      </c>
      <c r="J313">
        <f t="shared" si="19"/>
        <v>258.45299999999997</v>
      </c>
    </row>
    <row r="314" spans="1:10" x14ac:dyDescent="0.2">
      <c r="A314">
        <v>61.88</v>
      </c>
      <c r="B314">
        <v>2630.1757309999998</v>
      </c>
      <c r="C314">
        <v>0</v>
      </c>
      <c r="E314">
        <f t="shared" si="16"/>
        <v>61880</v>
      </c>
      <c r="F314">
        <f t="shared" si="17"/>
        <v>0</v>
      </c>
      <c r="G314">
        <v>330000</v>
      </c>
      <c r="H314" s="1">
        <v>13</v>
      </c>
      <c r="I314">
        <f t="shared" si="18"/>
        <v>389.24982426899999</v>
      </c>
      <c r="J314">
        <f t="shared" si="19"/>
        <v>389.24982426899999</v>
      </c>
    </row>
    <row r="315" spans="1:10" x14ac:dyDescent="0.2">
      <c r="A315">
        <v>52.999000000000002</v>
      </c>
      <c r="B315">
        <v>0</v>
      </c>
      <c r="C315">
        <v>0</v>
      </c>
      <c r="E315">
        <f t="shared" si="16"/>
        <v>52999</v>
      </c>
      <c r="F315">
        <f t="shared" si="17"/>
        <v>0</v>
      </c>
      <c r="G315">
        <v>510000</v>
      </c>
      <c r="H315" s="1">
        <v>13.04</v>
      </c>
      <c r="I315">
        <f t="shared" si="18"/>
        <v>562.99900000000002</v>
      </c>
      <c r="J315">
        <f t="shared" si="19"/>
        <v>562.99900000000002</v>
      </c>
    </row>
    <row r="316" spans="1:10" x14ac:dyDescent="0.2">
      <c r="A316">
        <v>49.136000000000003</v>
      </c>
      <c r="B316">
        <v>2630.1757309999998</v>
      </c>
      <c r="C316">
        <v>0</v>
      </c>
      <c r="E316">
        <f t="shared" si="16"/>
        <v>49136</v>
      </c>
      <c r="F316">
        <f t="shared" si="17"/>
        <v>0</v>
      </c>
      <c r="G316">
        <v>240000</v>
      </c>
      <c r="H316" s="1">
        <v>13.08</v>
      </c>
      <c r="I316">
        <f t="shared" si="18"/>
        <v>286.50582426899996</v>
      </c>
      <c r="J316">
        <f t="shared" si="19"/>
        <v>286.50582426899996</v>
      </c>
    </row>
    <row r="317" spans="1:10" x14ac:dyDescent="0.2">
      <c r="A317">
        <v>48.37</v>
      </c>
      <c r="B317">
        <v>2630.1757309999998</v>
      </c>
      <c r="C317">
        <v>5.556</v>
      </c>
      <c r="E317">
        <f t="shared" si="16"/>
        <v>48370</v>
      </c>
      <c r="F317">
        <f t="shared" si="17"/>
        <v>1111.2</v>
      </c>
      <c r="G317">
        <v>300000</v>
      </c>
      <c r="H317" s="1">
        <v>13.12</v>
      </c>
      <c r="I317">
        <f t="shared" si="18"/>
        <v>344.62862426899994</v>
      </c>
      <c r="J317">
        <f t="shared" si="19"/>
        <v>344.62862426899994</v>
      </c>
    </row>
    <row r="318" spans="1:10" x14ac:dyDescent="0.2">
      <c r="A318">
        <v>49.485999999999997</v>
      </c>
      <c r="B318">
        <v>2630.1757309999998</v>
      </c>
      <c r="C318">
        <v>105.556</v>
      </c>
      <c r="E318">
        <f t="shared" si="16"/>
        <v>49486</v>
      </c>
      <c r="F318">
        <f t="shared" si="17"/>
        <v>21111.200000000001</v>
      </c>
      <c r="G318">
        <v>150000</v>
      </c>
      <c r="H318" s="1">
        <v>13.17</v>
      </c>
      <c r="I318">
        <f t="shared" si="18"/>
        <v>175.74462426899998</v>
      </c>
      <c r="J318">
        <f t="shared" si="19"/>
        <v>175.74462426899998</v>
      </c>
    </row>
    <row r="319" spans="1:10" x14ac:dyDescent="0.2">
      <c r="A319">
        <v>55.313000000000002</v>
      </c>
      <c r="B319">
        <v>2630.1757309999998</v>
      </c>
      <c r="C319">
        <v>194.44399999999999</v>
      </c>
      <c r="E319">
        <f t="shared" si="16"/>
        <v>55313</v>
      </c>
      <c r="F319">
        <f t="shared" si="17"/>
        <v>38888.799999999996</v>
      </c>
      <c r="G319">
        <v>-60000</v>
      </c>
      <c r="H319" s="1">
        <v>13.21</v>
      </c>
      <c r="I319">
        <f t="shared" si="18"/>
        <v>-46.205975730999995</v>
      </c>
      <c r="J319">
        <f t="shared" si="19"/>
        <v>46.205975730999995</v>
      </c>
    </row>
    <row r="320" spans="1:10" x14ac:dyDescent="0.2">
      <c r="A320">
        <v>68.775000000000006</v>
      </c>
      <c r="B320">
        <v>2630.1757309999998</v>
      </c>
      <c r="C320">
        <v>138.88900000000001</v>
      </c>
      <c r="E320">
        <f t="shared" si="16"/>
        <v>68775</v>
      </c>
      <c r="F320">
        <f t="shared" si="17"/>
        <v>27777.800000000003</v>
      </c>
      <c r="G320">
        <v>-30000</v>
      </c>
      <c r="H320" s="1">
        <v>13.25</v>
      </c>
      <c r="I320">
        <f t="shared" si="18"/>
        <v>8.3670242689999945</v>
      </c>
      <c r="J320">
        <f t="shared" si="19"/>
        <v>8.3670242689999945</v>
      </c>
    </row>
    <row r="321" spans="1:10" x14ac:dyDescent="0.2">
      <c r="A321">
        <v>82.849000000000004</v>
      </c>
      <c r="B321">
        <v>21041.405846000001</v>
      </c>
      <c r="C321">
        <v>283.33300000000003</v>
      </c>
      <c r="E321">
        <f t="shared" si="16"/>
        <v>82849</v>
      </c>
      <c r="F321">
        <f t="shared" si="17"/>
        <v>56666.600000000006</v>
      </c>
      <c r="G321">
        <v>60000</v>
      </c>
      <c r="H321" s="1">
        <v>13.29</v>
      </c>
      <c r="I321">
        <f t="shared" si="18"/>
        <v>65.140994153999983</v>
      </c>
      <c r="J321">
        <f t="shared" si="19"/>
        <v>65.140994153999983</v>
      </c>
    </row>
    <row r="322" spans="1:10" x14ac:dyDescent="0.2">
      <c r="A322">
        <v>93.459000000000003</v>
      </c>
      <c r="B322">
        <v>71014.744730000006</v>
      </c>
      <c r="C322">
        <v>288.88900000000001</v>
      </c>
      <c r="E322">
        <f t="shared" si="16"/>
        <v>93459</v>
      </c>
      <c r="F322">
        <f t="shared" si="17"/>
        <v>57777.8</v>
      </c>
      <c r="G322">
        <v>120000</v>
      </c>
      <c r="H322" s="1">
        <v>13.33</v>
      </c>
      <c r="I322">
        <f t="shared" si="18"/>
        <v>84.666455269999986</v>
      </c>
      <c r="J322">
        <f t="shared" si="19"/>
        <v>84.666455269999986</v>
      </c>
    </row>
    <row r="323" spans="1:10" x14ac:dyDescent="0.2">
      <c r="A323">
        <v>96.298000000000002</v>
      </c>
      <c r="B323">
        <v>21041.405846000001</v>
      </c>
      <c r="C323">
        <v>244.44399999999999</v>
      </c>
      <c r="E323">
        <f t="shared" ref="E323:E386" si="20">A323*1000</f>
        <v>96298</v>
      </c>
      <c r="F323">
        <f t="shared" ref="F323:F386" si="21">C323*200</f>
        <v>48888.799999999996</v>
      </c>
      <c r="G323">
        <v>210000</v>
      </c>
      <c r="H323" s="1">
        <v>13.37</v>
      </c>
      <c r="I323">
        <f t="shared" ref="I323:I386" si="22">(E323+G323-B323-F323)/1000</f>
        <v>236.36779415399999</v>
      </c>
      <c r="J323">
        <f t="shared" ref="J323:J386" si="23">ABS(I323)</f>
        <v>236.36779415399999</v>
      </c>
    </row>
    <row r="324" spans="1:10" x14ac:dyDescent="0.2">
      <c r="A324">
        <v>94.784000000000006</v>
      </c>
      <c r="B324">
        <v>168331.24676800001</v>
      </c>
      <c r="C324">
        <v>344.44400000000002</v>
      </c>
      <c r="E324">
        <f t="shared" si="20"/>
        <v>94784</v>
      </c>
      <c r="F324">
        <f t="shared" si="21"/>
        <v>68888.800000000003</v>
      </c>
      <c r="G324">
        <v>450000</v>
      </c>
      <c r="H324" s="1">
        <v>13.42</v>
      </c>
      <c r="I324">
        <f t="shared" si="22"/>
        <v>307.56395323200002</v>
      </c>
      <c r="J324">
        <f t="shared" si="23"/>
        <v>307.56395323200002</v>
      </c>
    </row>
    <row r="325" spans="1:10" x14ac:dyDescent="0.2">
      <c r="A325">
        <v>96.67</v>
      </c>
      <c r="B325">
        <v>168331.24676800001</v>
      </c>
      <c r="C325">
        <v>533.33299999999997</v>
      </c>
      <c r="E325">
        <f t="shared" si="20"/>
        <v>96670</v>
      </c>
      <c r="F325">
        <f t="shared" si="21"/>
        <v>106666.59999999999</v>
      </c>
      <c r="G325">
        <v>510000</v>
      </c>
      <c r="H325" s="1">
        <v>13.46</v>
      </c>
      <c r="I325">
        <f t="shared" si="22"/>
        <v>331.67215323200003</v>
      </c>
      <c r="J325">
        <f t="shared" si="23"/>
        <v>331.67215323200003</v>
      </c>
    </row>
    <row r="326" spans="1:10" x14ac:dyDescent="0.2">
      <c r="A326">
        <v>94.635999999999996</v>
      </c>
      <c r="B326">
        <v>328771.96634400001</v>
      </c>
      <c r="C326">
        <v>827.77800000000002</v>
      </c>
      <c r="E326">
        <f t="shared" si="20"/>
        <v>94636</v>
      </c>
      <c r="F326">
        <f t="shared" si="21"/>
        <v>165555.6</v>
      </c>
      <c r="G326">
        <v>540000</v>
      </c>
      <c r="H326" s="1">
        <v>13.5</v>
      </c>
      <c r="I326">
        <f t="shared" si="22"/>
        <v>140.30843365599998</v>
      </c>
      <c r="J326">
        <f t="shared" si="23"/>
        <v>140.30843365599998</v>
      </c>
    </row>
    <row r="327" spans="1:10" x14ac:dyDescent="0.2">
      <c r="A327">
        <v>92.304000000000002</v>
      </c>
      <c r="B327">
        <v>328771.96634400001</v>
      </c>
      <c r="C327">
        <v>1061.1110000000001</v>
      </c>
      <c r="E327">
        <f t="shared" si="20"/>
        <v>92304</v>
      </c>
      <c r="F327">
        <f t="shared" si="21"/>
        <v>212222.2</v>
      </c>
      <c r="G327">
        <v>570000</v>
      </c>
      <c r="H327" s="1">
        <v>13.54</v>
      </c>
      <c r="I327">
        <f t="shared" si="22"/>
        <v>121.30983365599997</v>
      </c>
      <c r="J327">
        <f t="shared" si="23"/>
        <v>121.30983365599997</v>
      </c>
    </row>
    <row r="328" spans="1:10" x14ac:dyDescent="0.2">
      <c r="A328">
        <v>91.84</v>
      </c>
      <c r="B328">
        <v>568117.95784299995</v>
      </c>
      <c r="C328">
        <v>1227.778</v>
      </c>
      <c r="E328">
        <f t="shared" si="20"/>
        <v>91840</v>
      </c>
      <c r="F328">
        <f t="shared" si="21"/>
        <v>245555.6</v>
      </c>
      <c r="G328">
        <v>810000</v>
      </c>
      <c r="H328" s="1">
        <v>13.58</v>
      </c>
      <c r="I328">
        <f t="shared" si="22"/>
        <v>88.166442157000034</v>
      </c>
      <c r="J328">
        <f t="shared" si="23"/>
        <v>88.166442157000034</v>
      </c>
    </row>
    <row r="329" spans="1:10" x14ac:dyDescent="0.2">
      <c r="A329">
        <v>95.811999999999998</v>
      </c>
      <c r="B329">
        <v>568117.95784299995</v>
      </c>
      <c r="C329">
        <v>1200</v>
      </c>
      <c r="E329">
        <f t="shared" si="20"/>
        <v>95812</v>
      </c>
      <c r="F329">
        <f t="shared" si="21"/>
        <v>240000</v>
      </c>
      <c r="G329">
        <v>719113.18659499998</v>
      </c>
      <c r="H329" s="1">
        <v>13.62</v>
      </c>
      <c r="I329">
        <f t="shared" si="22"/>
        <v>6.8072287520000243</v>
      </c>
      <c r="J329">
        <f t="shared" si="23"/>
        <v>6.8072287520000243</v>
      </c>
    </row>
    <row r="330" spans="1:10" x14ac:dyDescent="0.2">
      <c r="A330">
        <v>104.589</v>
      </c>
      <c r="B330">
        <v>328771.96634400001</v>
      </c>
      <c r="C330">
        <v>583.33299999999997</v>
      </c>
      <c r="E330">
        <f t="shared" si="20"/>
        <v>104589</v>
      </c>
      <c r="F330">
        <f t="shared" si="21"/>
        <v>116666.59999999999</v>
      </c>
      <c r="G330">
        <v>376192.985399</v>
      </c>
      <c r="H330" s="1">
        <v>13.67</v>
      </c>
      <c r="I330">
        <f t="shared" si="22"/>
        <v>35.343419054999991</v>
      </c>
      <c r="J330">
        <f t="shared" si="23"/>
        <v>35.343419054999991</v>
      </c>
    </row>
    <row r="331" spans="1:10" x14ac:dyDescent="0.2">
      <c r="A331">
        <v>108.693</v>
      </c>
      <c r="B331">
        <v>328771.96634400001</v>
      </c>
      <c r="C331">
        <v>450</v>
      </c>
      <c r="E331">
        <f t="shared" si="20"/>
        <v>108693</v>
      </c>
      <c r="F331">
        <f t="shared" si="21"/>
        <v>90000</v>
      </c>
      <c r="G331">
        <v>286708.76166600001</v>
      </c>
      <c r="H331" s="1">
        <v>13.71</v>
      </c>
      <c r="I331">
        <f t="shared" si="22"/>
        <v>-23.370204678000007</v>
      </c>
      <c r="J331">
        <f t="shared" si="23"/>
        <v>23.370204678000007</v>
      </c>
    </row>
    <row r="332" spans="1:10" x14ac:dyDescent="0.2">
      <c r="A332">
        <v>106.76300000000001</v>
      </c>
      <c r="B332">
        <v>168331.24676800001</v>
      </c>
      <c r="C332">
        <v>227.77799999999999</v>
      </c>
      <c r="E332">
        <f t="shared" si="20"/>
        <v>106763</v>
      </c>
      <c r="F332">
        <f t="shared" si="21"/>
        <v>45555.6</v>
      </c>
      <c r="G332">
        <v>90000</v>
      </c>
      <c r="H332" s="1">
        <v>13.75</v>
      </c>
      <c r="I332">
        <f t="shared" si="22"/>
        <v>-17.123846768000011</v>
      </c>
      <c r="J332">
        <f t="shared" si="23"/>
        <v>17.123846768000011</v>
      </c>
    </row>
    <row r="333" spans="1:10" x14ac:dyDescent="0.2">
      <c r="A333">
        <v>103.753</v>
      </c>
      <c r="B333">
        <v>168331.24676800001</v>
      </c>
      <c r="C333">
        <v>38.889000000000003</v>
      </c>
      <c r="E333">
        <f t="shared" si="20"/>
        <v>103753</v>
      </c>
      <c r="F333">
        <f t="shared" si="21"/>
        <v>7777.8</v>
      </c>
      <c r="G333">
        <v>55477.665069000002</v>
      </c>
      <c r="H333" s="1">
        <v>13.79</v>
      </c>
      <c r="I333">
        <f t="shared" si="22"/>
        <v>-16.878381699000002</v>
      </c>
      <c r="J333">
        <f t="shared" si="23"/>
        <v>16.878381699000002</v>
      </c>
    </row>
    <row r="334" spans="1:10" x14ac:dyDescent="0.2">
      <c r="A334">
        <v>100.22199999999999</v>
      </c>
      <c r="B334">
        <v>71014.744730000006</v>
      </c>
      <c r="C334">
        <v>0</v>
      </c>
      <c r="E334">
        <f t="shared" si="20"/>
        <v>100222</v>
      </c>
      <c r="F334">
        <f t="shared" si="21"/>
        <v>0</v>
      </c>
      <c r="G334">
        <v>30000</v>
      </c>
      <c r="H334" s="1">
        <v>13.83</v>
      </c>
      <c r="I334">
        <f t="shared" si="22"/>
        <v>59.207255269999997</v>
      </c>
      <c r="J334">
        <f t="shared" si="23"/>
        <v>59.207255269999997</v>
      </c>
    </row>
    <row r="335" spans="1:10" x14ac:dyDescent="0.2">
      <c r="A335">
        <v>105.363</v>
      </c>
      <c r="B335">
        <v>21041.405846000001</v>
      </c>
      <c r="C335">
        <v>0</v>
      </c>
      <c r="E335">
        <f t="shared" si="20"/>
        <v>105363</v>
      </c>
      <c r="F335">
        <f t="shared" si="21"/>
        <v>0</v>
      </c>
      <c r="G335">
        <v>150000</v>
      </c>
      <c r="H335" s="1">
        <v>13.87</v>
      </c>
      <c r="I335">
        <f t="shared" si="22"/>
        <v>234.321594154</v>
      </c>
      <c r="J335">
        <f t="shared" si="23"/>
        <v>234.321594154</v>
      </c>
    </row>
    <row r="336" spans="1:10" x14ac:dyDescent="0.2">
      <c r="A336">
        <v>99.075999999999993</v>
      </c>
      <c r="B336">
        <v>21041.405846000001</v>
      </c>
      <c r="C336">
        <v>0</v>
      </c>
      <c r="E336">
        <f t="shared" si="20"/>
        <v>99076</v>
      </c>
      <c r="F336">
        <f t="shared" si="21"/>
        <v>0</v>
      </c>
      <c r="G336">
        <v>240000</v>
      </c>
      <c r="H336" s="1">
        <v>13.92</v>
      </c>
      <c r="I336">
        <f t="shared" si="22"/>
        <v>318.03459415399999</v>
      </c>
      <c r="J336">
        <f t="shared" si="23"/>
        <v>318.03459415399999</v>
      </c>
    </row>
    <row r="337" spans="1:10" x14ac:dyDescent="0.2">
      <c r="A337">
        <v>79.905000000000001</v>
      </c>
      <c r="B337">
        <v>21041.405846000001</v>
      </c>
      <c r="C337">
        <v>0</v>
      </c>
      <c r="E337">
        <f t="shared" si="20"/>
        <v>79905</v>
      </c>
      <c r="F337">
        <f t="shared" si="21"/>
        <v>0</v>
      </c>
      <c r="G337">
        <v>90000</v>
      </c>
      <c r="H337" s="1">
        <v>13.96</v>
      </c>
      <c r="I337">
        <f t="shared" si="22"/>
        <v>148.863594154</v>
      </c>
      <c r="J337">
        <f t="shared" si="23"/>
        <v>148.863594154</v>
      </c>
    </row>
    <row r="338" spans="1:10" x14ac:dyDescent="0.2">
      <c r="A338">
        <v>64.141999999999996</v>
      </c>
      <c r="B338">
        <v>21041.405846000001</v>
      </c>
      <c r="C338">
        <v>0</v>
      </c>
      <c r="E338">
        <f t="shared" si="20"/>
        <v>64141.999999999993</v>
      </c>
      <c r="F338">
        <f t="shared" si="21"/>
        <v>0</v>
      </c>
      <c r="G338">
        <v>300000</v>
      </c>
      <c r="H338" s="1">
        <v>14</v>
      </c>
      <c r="I338">
        <f t="shared" si="22"/>
        <v>343.10059415399996</v>
      </c>
      <c r="J338">
        <f t="shared" si="23"/>
        <v>343.10059415399996</v>
      </c>
    </row>
    <row r="339" spans="1:10" x14ac:dyDescent="0.2">
      <c r="A339">
        <v>54.832000000000001</v>
      </c>
      <c r="B339">
        <v>21041.405846000001</v>
      </c>
      <c r="C339">
        <v>0</v>
      </c>
      <c r="E339">
        <f t="shared" si="20"/>
        <v>54832</v>
      </c>
      <c r="F339">
        <f t="shared" si="21"/>
        <v>0</v>
      </c>
      <c r="G339">
        <v>450000</v>
      </c>
      <c r="H339" s="1">
        <v>14.04</v>
      </c>
      <c r="I339">
        <f t="shared" si="22"/>
        <v>483.79059415400002</v>
      </c>
      <c r="J339">
        <f t="shared" si="23"/>
        <v>483.79059415400002</v>
      </c>
    </row>
    <row r="340" spans="1:10" x14ac:dyDescent="0.2">
      <c r="A340">
        <v>50.627000000000002</v>
      </c>
      <c r="B340">
        <v>21041.405846000001</v>
      </c>
      <c r="C340">
        <v>0</v>
      </c>
      <c r="E340">
        <f t="shared" si="20"/>
        <v>50627</v>
      </c>
      <c r="F340">
        <f t="shared" si="21"/>
        <v>0</v>
      </c>
      <c r="G340">
        <v>210000</v>
      </c>
      <c r="H340" s="1">
        <v>14.08</v>
      </c>
      <c r="I340">
        <f t="shared" si="22"/>
        <v>239.58559415399998</v>
      </c>
      <c r="J340">
        <f t="shared" si="23"/>
        <v>239.58559415399998</v>
      </c>
    </row>
    <row r="341" spans="1:10" x14ac:dyDescent="0.2">
      <c r="A341">
        <v>48.417999999999999</v>
      </c>
      <c r="B341">
        <v>21041.405846000001</v>
      </c>
      <c r="C341">
        <v>5.556</v>
      </c>
      <c r="E341">
        <f t="shared" si="20"/>
        <v>48418</v>
      </c>
      <c r="F341">
        <f t="shared" si="21"/>
        <v>1111.2</v>
      </c>
      <c r="G341">
        <v>30000</v>
      </c>
      <c r="H341" s="1">
        <v>14.12</v>
      </c>
      <c r="I341">
        <f t="shared" si="22"/>
        <v>56.265394153999999</v>
      </c>
      <c r="J341">
        <f t="shared" si="23"/>
        <v>56.265394153999999</v>
      </c>
    </row>
    <row r="342" spans="1:10" x14ac:dyDescent="0.2">
      <c r="A342">
        <v>47.639000000000003</v>
      </c>
      <c r="B342">
        <v>21041.405846000001</v>
      </c>
      <c r="C342">
        <v>66.667000000000002</v>
      </c>
      <c r="E342">
        <f t="shared" si="20"/>
        <v>47639</v>
      </c>
      <c r="F342">
        <f t="shared" si="21"/>
        <v>13333.4</v>
      </c>
      <c r="G342">
        <v>11708.078138999999</v>
      </c>
      <c r="H342" s="1">
        <v>14.17</v>
      </c>
      <c r="I342">
        <f t="shared" si="22"/>
        <v>24.972272292999996</v>
      </c>
      <c r="J342">
        <f t="shared" si="23"/>
        <v>24.972272292999996</v>
      </c>
    </row>
    <row r="343" spans="1:10" x14ac:dyDescent="0.2">
      <c r="A343">
        <v>49.249000000000002</v>
      </c>
      <c r="B343">
        <v>2630.1757309999998</v>
      </c>
      <c r="C343">
        <v>116.667</v>
      </c>
      <c r="E343">
        <f t="shared" si="20"/>
        <v>49249</v>
      </c>
      <c r="F343">
        <f t="shared" si="21"/>
        <v>23333.4</v>
      </c>
      <c r="G343">
        <v>-15789.724775000001</v>
      </c>
      <c r="H343" s="1">
        <v>14.21</v>
      </c>
      <c r="I343">
        <f t="shared" si="22"/>
        <v>7.4956994939999966</v>
      </c>
      <c r="J343">
        <f t="shared" si="23"/>
        <v>7.4956994939999966</v>
      </c>
    </row>
    <row r="344" spans="1:10" x14ac:dyDescent="0.2">
      <c r="A344">
        <v>56.524999999999999</v>
      </c>
      <c r="B344">
        <v>2630.1757309999998</v>
      </c>
      <c r="C344">
        <v>572.22199999999998</v>
      </c>
      <c r="E344">
        <f t="shared" si="20"/>
        <v>56525</v>
      </c>
      <c r="F344">
        <f t="shared" si="21"/>
        <v>114444.4</v>
      </c>
      <c r="G344">
        <v>92898.470929000003</v>
      </c>
      <c r="H344" s="1">
        <v>14.25</v>
      </c>
      <c r="I344">
        <f t="shared" si="22"/>
        <v>32.348895198000015</v>
      </c>
      <c r="J344">
        <f t="shared" si="23"/>
        <v>32.348895198000015</v>
      </c>
    </row>
    <row r="345" spans="1:10" x14ac:dyDescent="0.2">
      <c r="A345">
        <v>75.153999999999996</v>
      </c>
      <c r="B345">
        <v>21041.405846000001</v>
      </c>
      <c r="C345">
        <v>877.77800000000002</v>
      </c>
      <c r="E345">
        <f t="shared" si="20"/>
        <v>75154</v>
      </c>
      <c r="F345">
        <f t="shared" si="21"/>
        <v>175555.6</v>
      </c>
      <c r="G345">
        <v>145768.407435</v>
      </c>
      <c r="H345" s="1">
        <v>14.29</v>
      </c>
      <c r="I345">
        <f t="shared" si="22"/>
        <v>24.325401588999988</v>
      </c>
      <c r="J345">
        <f t="shared" si="23"/>
        <v>24.325401588999988</v>
      </c>
    </row>
    <row r="346" spans="1:10" x14ac:dyDescent="0.2">
      <c r="A346">
        <v>93.992999999999995</v>
      </c>
      <c r="B346">
        <v>71014.744730000006</v>
      </c>
      <c r="C346">
        <v>1194.444</v>
      </c>
      <c r="E346">
        <f t="shared" si="20"/>
        <v>93993</v>
      </c>
      <c r="F346">
        <f t="shared" si="21"/>
        <v>238888.8</v>
      </c>
      <c r="G346">
        <v>274893.58800500003</v>
      </c>
      <c r="H346" s="1">
        <v>14.33</v>
      </c>
      <c r="I346">
        <f t="shared" si="22"/>
        <v>58.983043275000007</v>
      </c>
      <c r="J346">
        <f t="shared" si="23"/>
        <v>58.983043275000007</v>
      </c>
    </row>
    <row r="347" spans="1:10" x14ac:dyDescent="0.2">
      <c r="A347">
        <v>100.41500000000001</v>
      </c>
      <c r="B347">
        <v>21041.405846000001</v>
      </c>
      <c r="C347">
        <v>744.44399999999996</v>
      </c>
      <c r="E347">
        <f t="shared" si="20"/>
        <v>100415</v>
      </c>
      <c r="F347">
        <f t="shared" si="21"/>
        <v>148888.79999999999</v>
      </c>
      <c r="G347">
        <v>-60000</v>
      </c>
      <c r="H347" s="1">
        <v>14.37</v>
      </c>
      <c r="I347">
        <f t="shared" si="22"/>
        <v>-129.51520584599999</v>
      </c>
      <c r="J347">
        <f t="shared" si="23"/>
        <v>129.51520584599999</v>
      </c>
    </row>
    <row r="348" spans="1:10" x14ac:dyDescent="0.2">
      <c r="A348">
        <v>102.633</v>
      </c>
      <c r="B348">
        <v>71014.744730000006</v>
      </c>
      <c r="C348">
        <v>1005.556</v>
      </c>
      <c r="E348">
        <f t="shared" si="20"/>
        <v>102633</v>
      </c>
      <c r="F348">
        <f t="shared" si="21"/>
        <v>201111.2</v>
      </c>
      <c r="G348">
        <v>630000</v>
      </c>
      <c r="H348" s="1">
        <v>14.42</v>
      </c>
      <c r="I348">
        <f t="shared" si="22"/>
        <v>460.50705526999997</v>
      </c>
      <c r="J348">
        <f t="shared" si="23"/>
        <v>460.50705526999997</v>
      </c>
    </row>
    <row r="349" spans="1:10" x14ac:dyDescent="0.2">
      <c r="A349">
        <v>105.249</v>
      </c>
      <c r="B349">
        <v>71014.744730000006</v>
      </c>
      <c r="C349">
        <v>1061.1110000000001</v>
      </c>
      <c r="E349">
        <f t="shared" si="20"/>
        <v>105249</v>
      </c>
      <c r="F349">
        <f t="shared" si="21"/>
        <v>212222.2</v>
      </c>
      <c r="G349">
        <v>870000</v>
      </c>
      <c r="H349" s="1">
        <v>14.46</v>
      </c>
      <c r="I349">
        <f t="shared" si="22"/>
        <v>692.01205526999991</v>
      </c>
      <c r="J349">
        <f t="shared" si="23"/>
        <v>692.01205526999991</v>
      </c>
    </row>
    <row r="350" spans="1:10" x14ac:dyDescent="0.2">
      <c r="A350">
        <v>101.889</v>
      </c>
      <c r="B350">
        <v>71014.744730000006</v>
      </c>
      <c r="C350">
        <v>316.66699999999997</v>
      </c>
      <c r="E350">
        <f t="shared" si="20"/>
        <v>101889</v>
      </c>
      <c r="F350">
        <f t="shared" si="21"/>
        <v>63333.399999999994</v>
      </c>
      <c r="G350">
        <v>780000</v>
      </c>
      <c r="H350" s="1">
        <v>14.5</v>
      </c>
      <c r="I350">
        <f t="shared" si="22"/>
        <v>747.54085526999995</v>
      </c>
      <c r="J350">
        <f t="shared" si="23"/>
        <v>747.54085526999995</v>
      </c>
    </row>
    <row r="351" spans="1:10" x14ac:dyDescent="0.2">
      <c r="A351">
        <v>99.981999999999999</v>
      </c>
      <c r="B351">
        <v>21041.405846000001</v>
      </c>
      <c r="C351">
        <v>533.33299999999997</v>
      </c>
      <c r="E351">
        <f t="shared" si="20"/>
        <v>99982</v>
      </c>
      <c r="F351">
        <f t="shared" si="21"/>
        <v>106666.59999999999</v>
      </c>
      <c r="G351">
        <v>780000</v>
      </c>
      <c r="H351" s="1">
        <v>14.54</v>
      </c>
      <c r="I351">
        <f t="shared" si="22"/>
        <v>752.27399415400009</v>
      </c>
      <c r="J351">
        <f t="shared" si="23"/>
        <v>752.27399415400009</v>
      </c>
    </row>
    <row r="352" spans="1:10" x14ac:dyDescent="0.2">
      <c r="A352">
        <v>95.343999999999994</v>
      </c>
      <c r="B352">
        <v>71014.744730000006</v>
      </c>
      <c r="C352">
        <v>816.66700000000003</v>
      </c>
      <c r="E352">
        <f t="shared" si="20"/>
        <v>95344</v>
      </c>
      <c r="F352">
        <f t="shared" si="21"/>
        <v>163333.4</v>
      </c>
      <c r="G352">
        <v>570000</v>
      </c>
      <c r="H352" s="1">
        <v>14.58</v>
      </c>
      <c r="I352">
        <f t="shared" si="22"/>
        <v>430.99585526999994</v>
      </c>
      <c r="J352">
        <f t="shared" si="23"/>
        <v>430.99585526999994</v>
      </c>
    </row>
    <row r="353" spans="1:10" x14ac:dyDescent="0.2">
      <c r="A353">
        <v>94.954999999999998</v>
      </c>
      <c r="B353">
        <v>168331.24676800001</v>
      </c>
      <c r="C353">
        <v>672.22199999999998</v>
      </c>
      <c r="E353">
        <f t="shared" si="20"/>
        <v>94955</v>
      </c>
      <c r="F353">
        <f t="shared" si="21"/>
        <v>134444.4</v>
      </c>
      <c r="G353">
        <v>180000</v>
      </c>
      <c r="H353" s="1">
        <v>14.62</v>
      </c>
      <c r="I353">
        <f t="shared" si="22"/>
        <v>-27.820646768000007</v>
      </c>
      <c r="J353">
        <f t="shared" si="23"/>
        <v>27.820646768000007</v>
      </c>
    </row>
    <row r="354" spans="1:10" x14ac:dyDescent="0.2">
      <c r="A354">
        <v>106.562</v>
      </c>
      <c r="B354">
        <v>71014.744730000006</v>
      </c>
      <c r="C354">
        <v>372.22199999999998</v>
      </c>
      <c r="E354">
        <f t="shared" si="20"/>
        <v>106562</v>
      </c>
      <c r="F354">
        <f t="shared" si="21"/>
        <v>74444.399999999994</v>
      </c>
      <c r="G354">
        <v>60000</v>
      </c>
      <c r="H354" s="1">
        <v>14.67</v>
      </c>
      <c r="I354">
        <f t="shared" si="22"/>
        <v>21.102855269999999</v>
      </c>
      <c r="J354">
        <f t="shared" si="23"/>
        <v>21.102855269999999</v>
      </c>
    </row>
    <row r="355" spans="1:10" x14ac:dyDescent="0.2">
      <c r="A355">
        <v>111.527</v>
      </c>
      <c r="B355">
        <v>21041.405846000001</v>
      </c>
      <c r="C355">
        <v>194.44399999999999</v>
      </c>
      <c r="E355">
        <f t="shared" si="20"/>
        <v>111527</v>
      </c>
      <c r="F355">
        <f t="shared" si="21"/>
        <v>38888.799999999996</v>
      </c>
      <c r="G355">
        <v>30000</v>
      </c>
      <c r="H355" s="1">
        <v>14.71</v>
      </c>
      <c r="I355">
        <f t="shared" si="22"/>
        <v>81.596794154000008</v>
      </c>
      <c r="J355">
        <f t="shared" si="23"/>
        <v>81.596794154000008</v>
      </c>
    </row>
    <row r="356" spans="1:10" x14ac:dyDescent="0.2">
      <c r="A356">
        <v>111.624</v>
      </c>
      <c r="B356">
        <v>21041.405846000001</v>
      </c>
      <c r="C356">
        <v>55.555999999999997</v>
      </c>
      <c r="E356">
        <f t="shared" si="20"/>
        <v>111624</v>
      </c>
      <c r="F356">
        <f t="shared" si="21"/>
        <v>11111.199999999999</v>
      </c>
      <c r="G356">
        <v>30000</v>
      </c>
      <c r="H356" s="1">
        <v>14.75</v>
      </c>
      <c r="I356">
        <f t="shared" si="22"/>
        <v>109.471394154</v>
      </c>
      <c r="J356">
        <f t="shared" si="23"/>
        <v>109.471394154</v>
      </c>
    </row>
    <row r="357" spans="1:10" x14ac:dyDescent="0.2">
      <c r="A357">
        <v>106.746</v>
      </c>
      <c r="B357">
        <v>21041.405846000001</v>
      </c>
      <c r="C357">
        <v>5.556</v>
      </c>
      <c r="E357">
        <f t="shared" si="20"/>
        <v>106746</v>
      </c>
      <c r="F357">
        <f t="shared" si="21"/>
        <v>1111.2</v>
      </c>
      <c r="G357">
        <v>60000</v>
      </c>
      <c r="H357" s="1">
        <v>14.79</v>
      </c>
      <c r="I357">
        <f t="shared" si="22"/>
        <v>144.59339415399998</v>
      </c>
      <c r="J357">
        <f t="shared" si="23"/>
        <v>144.59339415399998</v>
      </c>
    </row>
    <row r="358" spans="1:10" x14ac:dyDescent="0.2">
      <c r="A358">
        <v>101.81100000000001</v>
      </c>
      <c r="B358">
        <v>71014.744730000006</v>
      </c>
      <c r="C358">
        <v>0</v>
      </c>
      <c r="E358">
        <f t="shared" si="20"/>
        <v>101811</v>
      </c>
      <c r="F358">
        <f t="shared" si="21"/>
        <v>0</v>
      </c>
      <c r="G358">
        <v>150000</v>
      </c>
      <c r="H358" s="1">
        <v>14.83</v>
      </c>
      <c r="I358">
        <f t="shared" si="22"/>
        <v>180.79625526999999</v>
      </c>
      <c r="J358">
        <f t="shared" si="23"/>
        <v>180.79625526999999</v>
      </c>
    </row>
    <row r="359" spans="1:10" x14ac:dyDescent="0.2">
      <c r="A359">
        <v>105.157</v>
      </c>
      <c r="B359">
        <v>21041.405846000001</v>
      </c>
      <c r="C359">
        <v>0</v>
      </c>
      <c r="E359">
        <f t="shared" si="20"/>
        <v>105157</v>
      </c>
      <c r="F359">
        <f t="shared" si="21"/>
        <v>0</v>
      </c>
      <c r="G359">
        <v>180000</v>
      </c>
      <c r="H359" s="1">
        <v>14.87</v>
      </c>
      <c r="I359">
        <f t="shared" si="22"/>
        <v>264.11559415400001</v>
      </c>
      <c r="J359">
        <f t="shared" si="23"/>
        <v>264.11559415400001</v>
      </c>
    </row>
    <row r="360" spans="1:10" x14ac:dyDescent="0.2">
      <c r="A360">
        <v>97.908000000000001</v>
      </c>
      <c r="B360">
        <v>71014.744730000006</v>
      </c>
      <c r="C360">
        <v>0</v>
      </c>
      <c r="E360">
        <f t="shared" si="20"/>
        <v>97908</v>
      </c>
      <c r="F360">
        <f t="shared" si="21"/>
        <v>0</v>
      </c>
      <c r="G360">
        <v>23644.96369</v>
      </c>
      <c r="H360" s="1">
        <v>14.92</v>
      </c>
      <c r="I360">
        <f t="shared" si="22"/>
        <v>50.538218960000002</v>
      </c>
      <c r="J360">
        <f t="shared" si="23"/>
        <v>50.538218960000002</v>
      </c>
    </row>
    <row r="361" spans="1:10" x14ac:dyDescent="0.2">
      <c r="A361">
        <v>79.188000000000002</v>
      </c>
      <c r="B361">
        <v>71014.744730000006</v>
      </c>
      <c r="C361">
        <v>0</v>
      </c>
      <c r="E361">
        <f t="shared" si="20"/>
        <v>79188</v>
      </c>
      <c r="F361">
        <f t="shared" si="21"/>
        <v>0</v>
      </c>
      <c r="G361">
        <v>150000</v>
      </c>
      <c r="H361" s="1">
        <v>14.96</v>
      </c>
      <c r="I361">
        <f t="shared" si="22"/>
        <v>158.17325527</v>
      </c>
      <c r="J361">
        <f t="shared" si="23"/>
        <v>158.17325527</v>
      </c>
    </row>
    <row r="362" spans="1:10" x14ac:dyDescent="0.2">
      <c r="A362">
        <v>64.247</v>
      </c>
      <c r="B362">
        <v>71014.744730000006</v>
      </c>
      <c r="C362">
        <v>0</v>
      </c>
      <c r="E362">
        <f t="shared" si="20"/>
        <v>64247</v>
      </c>
      <c r="F362">
        <f t="shared" si="21"/>
        <v>0</v>
      </c>
      <c r="G362">
        <v>420000</v>
      </c>
      <c r="H362" s="1">
        <v>15</v>
      </c>
      <c r="I362">
        <f t="shared" si="22"/>
        <v>413.23225526999994</v>
      </c>
      <c r="J362">
        <f t="shared" si="23"/>
        <v>413.23225526999994</v>
      </c>
    </row>
    <row r="363" spans="1:10" x14ac:dyDescent="0.2">
      <c r="A363">
        <v>55.225999999999999</v>
      </c>
      <c r="B363">
        <v>71014.744730000006</v>
      </c>
      <c r="C363">
        <v>0</v>
      </c>
      <c r="E363">
        <f t="shared" si="20"/>
        <v>55226</v>
      </c>
      <c r="F363">
        <f t="shared" si="21"/>
        <v>0</v>
      </c>
      <c r="G363">
        <v>420000</v>
      </c>
      <c r="H363" s="1">
        <v>15.04</v>
      </c>
      <c r="I363">
        <f t="shared" si="22"/>
        <v>404.21125526999998</v>
      </c>
      <c r="J363">
        <f t="shared" si="23"/>
        <v>404.21125526999998</v>
      </c>
    </row>
    <row r="364" spans="1:10" x14ac:dyDescent="0.2">
      <c r="A364">
        <v>50.085000000000001</v>
      </c>
      <c r="B364">
        <v>71014.744730000006</v>
      </c>
      <c r="C364">
        <v>0</v>
      </c>
      <c r="E364">
        <f t="shared" si="20"/>
        <v>50085</v>
      </c>
      <c r="F364">
        <f t="shared" si="21"/>
        <v>0</v>
      </c>
      <c r="G364">
        <v>90000</v>
      </c>
      <c r="H364" s="1">
        <v>15.08</v>
      </c>
      <c r="I364">
        <f t="shared" si="22"/>
        <v>69.07025526999999</v>
      </c>
      <c r="J364">
        <f t="shared" si="23"/>
        <v>69.07025526999999</v>
      </c>
    </row>
    <row r="365" spans="1:10" x14ac:dyDescent="0.2">
      <c r="A365">
        <v>47.765999999999998</v>
      </c>
      <c r="B365">
        <v>71014.744730000006</v>
      </c>
      <c r="C365">
        <v>0</v>
      </c>
      <c r="E365">
        <f t="shared" si="20"/>
        <v>47766</v>
      </c>
      <c r="F365">
        <f t="shared" si="21"/>
        <v>0</v>
      </c>
      <c r="G365">
        <v>53466.070855999998</v>
      </c>
      <c r="H365" s="1">
        <v>15.12</v>
      </c>
      <c r="I365">
        <f t="shared" si="22"/>
        <v>30.217326126</v>
      </c>
      <c r="J365">
        <f t="shared" si="23"/>
        <v>30.217326126</v>
      </c>
    </row>
    <row r="366" spans="1:10" x14ac:dyDescent="0.2">
      <c r="A366">
        <v>46.703000000000003</v>
      </c>
      <c r="B366">
        <v>71014.744730000006</v>
      </c>
      <c r="C366">
        <v>22.222000000000001</v>
      </c>
      <c r="E366">
        <f t="shared" si="20"/>
        <v>46703</v>
      </c>
      <c r="F366">
        <f t="shared" si="21"/>
        <v>4444.4000000000005</v>
      </c>
      <c r="G366">
        <v>-30000</v>
      </c>
      <c r="H366" s="1">
        <v>15.17</v>
      </c>
      <c r="I366">
        <f t="shared" si="22"/>
        <v>-58.75614473000001</v>
      </c>
      <c r="J366">
        <f t="shared" si="23"/>
        <v>58.75614473000001</v>
      </c>
    </row>
    <row r="367" spans="1:10" x14ac:dyDescent="0.2">
      <c r="A367">
        <v>46.83</v>
      </c>
      <c r="B367">
        <v>71014.744730000006</v>
      </c>
      <c r="C367">
        <v>61.110999999999997</v>
      </c>
      <c r="E367">
        <f t="shared" si="20"/>
        <v>46830</v>
      </c>
      <c r="F367">
        <f t="shared" si="21"/>
        <v>12222.199999999999</v>
      </c>
      <c r="G367">
        <v>120000</v>
      </c>
      <c r="H367" s="1">
        <v>15.21</v>
      </c>
      <c r="I367">
        <f t="shared" si="22"/>
        <v>83.593055269999994</v>
      </c>
      <c r="J367">
        <f t="shared" si="23"/>
        <v>83.593055269999994</v>
      </c>
    </row>
    <row r="368" spans="1:10" x14ac:dyDescent="0.2">
      <c r="A368">
        <v>51.966000000000001</v>
      </c>
      <c r="B368">
        <v>71014.744730000006</v>
      </c>
      <c r="C368">
        <v>155.55600000000001</v>
      </c>
      <c r="E368">
        <f t="shared" si="20"/>
        <v>51966</v>
      </c>
      <c r="F368">
        <f t="shared" si="21"/>
        <v>31111.200000000001</v>
      </c>
      <c r="G368">
        <v>85212.339410999994</v>
      </c>
      <c r="H368" s="1">
        <v>15.25</v>
      </c>
      <c r="I368">
        <f t="shared" si="22"/>
        <v>35.052394680999988</v>
      </c>
      <c r="J368">
        <f t="shared" si="23"/>
        <v>35.052394680999988</v>
      </c>
    </row>
    <row r="369" spans="1:10" x14ac:dyDescent="0.2">
      <c r="A369">
        <v>65.650999999999996</v>
      </c>
      <c r="B369">
        <v>71014.744730000006</v>
      </c>
      <c r="C369">
        <v>272.22199999999998</v>
      </c>
      <c r="E369">
        <f t="shared" si="20"/>
        <v>65651</v>
      </c>
      <c r="F369">
        <f t="shared" si="21"/>
        <v>54444.399999999994</v>
      </c>
      <c r="G369">
        <v>210000</v>
      </c>
      <c r="H369" s="1">
        <v>15.29</v>
      </c>
      <c r="I369">
        <f t="shared" si="22"/>
        <v>150.19185526999999</v>
      </c>
      <c r="J369">
        <f t="shared" si="23"/>
        <v>150.19185526999999</v>
      </c>
    </row>
    <row r="370" spans="1:10" x14ac:dyDescent="0.2">
      <c r="A370">
        <v>84.218999999999994</v>
      </c>
      <c r="B370">
        <v>71014.744730000006</v>
      </c>
      <c r="C370">
        <v>277.77800000000002</v>
      </c>
      <c r="E370">
        <f t="shared" si="20"/>
        <v>84219</v>
      </c>
      <c r="F370">
        <f t="shared" si="21"/>
        <v>55555.600000000006</v>
      </c>
      <c r="G370">
        <v>390000</v>
      </c>
      <c r="H370" s="1">
        <v>15.33</v>
      </c>
      <c r="I370">
        <f t="shared" si="22"/>
        <v>347.64865527000001</v>
      </c>
      <c r="J370">
        <f t="shared" si="23"/>
        <v>347.64865527000001</v>
      </c>
    </row>
    <row r="371" spans="1:10" x14ac:dyDescent="0.2">
      <c r="A371">
        <v>97.478999999999999</v>
      </c>
      <c r="B371">
        <v>71014.744730000006</v>
      </c>
      <c r="C371">
        <v>416.66699999999997</v>
      </c>
      <c r="E371">
        <f t="shared" si="20"/>
        <v>97479</v>
      </c>
      <c r="F371">
        <f t="shared" si="21"/>
        <v>83333.399999999994</v>
      </c>
      <c r="G371">
        <v>330000</v>
      </c>
      <c r="H371" s="1">
        <v>15.37</v>
      </c>
      <c r="I371">
        <f t="shared" si="22"/>
        <v>273.13085526999993</v>
      </c>
      <c r="J371">
        <f t="shared" si="23"/>
        <v>273.13085526999993</v>
      </c>
    </row>
    <row r="372" spans="1:10" x14ac:dyDescent="0.2">
      <c r="A372">
        <v>102.17400000000001</v>
      </c>
      <c r="B372">
        <v>168331.24676800001</v>
      </c>
      <c r="C372">
        <v>1033.3330000000001</v>
      </c>
      <c r="E372">
        <f t="shared" si="20"/>
        <v>102174</v>
      </c>
      <c r="F372">
        <f t="shared" si="21"/>
        <v>206666.6</v>
      </c>
      <c r="G372">
        <v>360000</v>
      </c>
      <c r="H372" s="1">
        <v>15.42</v>
      </c>
      <c r="I372">
        <f t="shared" si="22"/>
        <v>87.176153231999976</v>
      </c>
      <c r="J372">
        <f t="shared" si="23"/>
        <v>87.176153231999976</v>
      </c>
    </row>
    <row r="373" spans="1:10" x14ac:dyDescent="0.2">
      <c r="A373">
        <v>105.595</v>
      </c>
      <c r="B373">
        <v>71014.744730000006</v>
      </c>
      <c r="C373">
        <v>544.44399999999996</v>
      </c>
      <c r="E373">
        <f t="shared" si="20"/>
        <v>105595</v>
      </c>
      <c r="F373">
        <f t="shared" si="21"/>
        <v>108888.79999999999</v>
      </c>
      <c r="G373">
        <v>450000</v>
      </c>
      <c r="H373" s="1">
        <v>15.46</v>
      </c>
      <c r="I373">
        <f t="shared" si="22"/>
        <v>375.69145526999995</v>
      </c>
      <c r="J373">
        <f t="shared" si="23"/>
        <v>375.69145526999995</v>
      </c>
    </row>
    <row r="374" spans="1:10" x14ac:dyDescent="0.2">
      <c r="A374">
        <v>105.486</v>
      </c>
      <c r="B374">
        <v>168331.24676800001</v>
      </c>
      <c r="C374">
        <v>616.66700000000003</v>
      </c>
      <c r="E374">
        <f t="shared" si="20"/>
        <v>105486</v>
      </c>
      <c r="F374">
        <f t="shared" si="21"/>
        <v>123333.40000000001</v>
      </c>
      <c r="G374">
        <v>510000</v>
      </c>
      <c r="H374" s="1">
        <v>15.5</v>
      </c>
      <c r="I374">
        <f t="shared" si="22"/>
        <v>323.82135323199998</v>
      </c>
      <c r="J374">
        <f t="shared" si="23"/>
        <v>323.82135323199998</v>
      </c>
    </row>
    <row r="375" spans="1:10" x14ac:dyDescent="0.2">
      <c r="A375">
        <v>97.304000000000002</v>
      </c>
      <c r="B375">
        <v>168331.24676800001</v>
      </c>
      <c r="C375">
        <v>527.77800000000002</v>
      </c>
      <c r="E375">
        <f t="shared" si="20"/>
        <v>97304</v>
      </c>
      <c r="F375">
        <f t="shared" si="21"/>
        <v>105555.6</v>
      </c>
      <c r="G375">
        <v>570000</v>
      </c>
      <c r="H375" s="1">
        <v>15.54</v>
      </c>
      <c r="I375">
        <f t="shared" si="22"/>
        <v>393.41715323199998</v>
      </c>
      <c r="J375">
        <f t="shared" si="23"/>
        <v>393.41715323199998</v>
      </c>
    </row>
    <row r="376" spans="1:10" x14ac:dyDescent="0.2">
      <c r="A376">
        <v>93.388999999999996</v>
      </c>
      <c r="B376">
        <v>168331.24676800001</v>
      </c>
      <c r="C376">
        <v>600</v>
      </c>
      <c r="E376">
        <f t="shared" si="20"/>
        <v>93389</v>
      </c>
      <c r="F376">
        <f t="shared" si="21"/>
        <v>120000</v>
      </c>
      <c r="G376">
        <v>570000</v>
      </c>
      <c r="H376" s="1">
        <v>15.58</v>
      </c>
      <c r="I376">
        <f t="shared" si="22"/>
        <v>375.05775323199998</v>
      </c>
      <c r="J376">
        <f t="shared" si="23"/>
        <v>375.05775323199998</v>
      </c>
    </row>
    <row r="377" spans="1:10" x14ac:dyDescent="0.2">
      <c r="A377">
        <v>95.221999999999994</v>
      </c>
      <c r="B377">
        <v>71014.744730000006</v>
      </c>
      <c r="C377">
        <v>177.77799999999999</v>
      </c>
      <c r="E377">
        <f t="shared" si="20"/>
        <v>95222</v>
      </c>
      <c r="F377">
        <f t="shared" si="21"/>
        <v>35555.599999999999</v>
      </c>
      <c r="G377">
        <v>270000</v>
      </c>
      <c r="H377" s="1">
        <v>15.62</v>
      </c>
      <c r="I377">
        <f t="shared" si="22"/>
        <v>258.65165526999994</v>
      </c>
      <c r="J377">
        <f t="shared" si="23"/>
        <v>258.65165526999994</v>
      </c>
    </row>
    <row r="378" spans="1:10" x14ac:dyDescent="0.2">
      <c r="A378">
        <v>105.367</v>
      </c>
      <c r="B378">
        <v>71014.744730000006</v>
      </c>
      <c r="C378">
        <v>244.44399999999999</v>
      </c>
      <c r="E378">
        <f t="shared" si="20"/>
        <v>105367</v>
      </c>
      <c r="F378">
        <f t="shared" si="21"/>
        <v>48888.799999999996</v>
      </c>
      <c r="G378">
        <v>8959.6831999999995</v>
      </c>
      <c r="H378" s="1">
        <v>15.67</v>
      </c>
      <c r="I378">
        <f t="shared" si="22"/>
        <v>-5.5768615300000022</v>
      </c>
      <c r="J378">
        <f t="shared" si="23"/>
        <v>5.5768615300000022</v>
      </c>
    </row>
    <row r="379" spans="1:10" x14ac:dyDescent="0.2">
      <c r="A379">
        <v>110.67400000000001</v>
      </c>
      <c r="B379">
        <v>21041.405846000001</v>
      </c>
      <c r="C379">
        <v>155.55600000000001</v>
      </c>
      <c r="E379">
        <f t="shared" si="20"/>
        <v>110674</v>
      </c>
      <c r="F379">
        <f t="shared" si="21"/>
        <v>31111.200000000001</v>
      </c>
      <c r="G379">
        <v>431.29040300000003</v>
      </c>
      <c r="H379" s="1">
        <v>15.71</v>
      </c>
      <c r="I379">
        <f t="shared" si="22"/>
        <v>58.952684557000012</v>
      </c>
      <c r="J379">
        <f t="shared" si="23"/>
        <v>58.952684557000012</v>
      </c>
    </row>
    <row r="380" spans="1:10" x14ac:dyDescent="0.2">
      <c r="A380">
        <v>109.02500000000001</v>
      </c>
      <c r="B380">
        <v>21041.405846000001</v>
      </c>
      <c r="C380">
        <v>61.110999999999997</v>
      </c>
      <c r="E380">
        <f t="shared" si="20"/>
        <v>109025</v>
      </c>
      <c r="F380">
        <f t="shared" si="21"/>
        <v>12222.199999999999</v>
      </c>
      <c r="G380">
        <v>90000</v>
      </c>
      <c r="H380" s="1">
        <v>15.75</v>
      </c>
      <c r="I380">
        <f t="shared" si="22"/>
        <v>165.76139415399999</v>
      </c>
      <c r="J380">
        <f t="shared" si="23"/>
        <v>165.76139415399999</v>
      </c>
    </row>
    <row r="381" spans="1:10" x14ac:dyDescent="0.2">
      <c r="A381">
        <v>106.33</v>
      </c>
      <c r="B381">
        <v>21041.405846000001</v>
      </c>
      <c r="C381">
        <v>5.556</v>
      </c>
      <c r="E381">
        <f t="shared" si="20"/>
        <v>106330</v>
      </c>
      <c r="F381">
        <f t="shared" si="21"/>
        <v>1111.2</v>
      </c>
      <c r="G381">
        <v>90000</v>
      </c>
      <c r="H381" s="1">
        <v>15.79</v>
      </c>
      <c r="I381">
        <f t="shared" si="22"/>
        <v>174.17739415399998</v>
      </c>
      <c r="J381">
        <f t="shared" si="23"/>
        <v>174.17739415399998</v>
      </c>
    </row>
    <row r="382" spans="1:10" x14ac:dyDescent="0.2">
      <c r="A382">
        <v>100.93600000000001</v>
      </c>
      <c r="B382">
        <v>2630.1757309999998</v>
      </c>
      <c r="C382">
        <v>0</v>
      </c>
      <c r="E382">
        <f t="shared" si="20"/>
        <v>100936</v>
      </c>
      <c r="F382">
        <f t="shared" si="21"/>
        <v>0</v>
      </c>
      <c r="G382">
        <v>240000</v>
      </c>
      <c r="H382" s="1">
        <v>15.83</v>
      </c>
      <c r="I382">
        <f t="shared" si="22"/>
        <v>338.30582426899997</v>
      </c>
      <c r="J382">
        <f t="shared" si="23"/>
        <v>338.30582426899997</v>
      </c>
    </row>
    <row r="383" spans="1:10" x14ac:dyDescent="0.2">
      <c r="A383">
        <v>101.72799999999999</v>
      </c>
      <c r="B383">
        <v>21041.405846000001</v>
      </c>
      <c r="C383">
        <v>0</v>
      </c>
      <c r="E383">
        <f t="shared" si="20"/>
        <v>101728</v>
      </c>
      <c r="F383">
        <f t="shared" si="21"/>
        <v>0</v>
      </c>
      <c r="G383">
        <v>120000</v>
      </c>
      <c r="H383" s="1">
        <v>15.87</v>
      </c>
      <c r="I383">
        <f t="shared" si="22"/>
        <v>200.68659415400001</v>
      </c>
      <c r="J383">
        <f t="shared" si="23"/>
        <v>200.68659415400001</v>
      </c>
    </row>
    <row r="384" spans="1:10" x14ac:dyDescent="0.2">
      <c r="A384">
        <v>90.501000000000005</v>
      </c>
      <c r="B384">
        <v>2630.1757309999998</v>
      </c>
      <c r="C384">
        <v>0</v>
      </c>
      <c r="E384">
        <f t="shared" si="20"/>
        <v>90501</v>
      </c>
      <c r="F384">
        <f t="shared" si="21"/>
        <v>0</v>
      </c>
      <c r="G384">
        <v>240000</v>
      </c>
      <c r="H384" s="1">
        <v>15.92</v>
      </c>
      <c r="I384">
        <f t="shared" si="22"/>
        <v>327.87082426899997</v>
      </c>
      <c r="J384">
        <f t="shared" si="23"/>
        <v>327.87082426899997</v>
      </c>
    </row>
    <row r="385" spans="1:10" x14ac:dyDescent="0.2">
      <c r="A385">
        <v>70.542000000000002</v>
      </c>
      <c r="B385">
        <v>2630.1757309999998</v>
      </c>
      <c r="C385">
        <v>0</v>
      </c>
      <c r="E385">
        <f t="shared" si="20"/>
        <v>70542</v>
      </c>
      <c r="F385">
        <f t="shared" si="21"/>
        <v>0</v>
      </c>
      <c r="G385">
        <v>360000</v>
      </c>
      <c r="H385" s="1">
        <v>15.96</v>
      </c>
      <c r="I385">
        <f t="shared" si="22"/>
        <v>427.91182426899996</v>
      </c>
      <c r="J385">
        <f t="shared" si="23"/>
        <v>427.91182426899996</v>
      </c>
    </row>
    <row r="386" spans="1:10" x14ac:dyDescent="0.2">
      <c r="A386">
        <v>56.337000000000003</v>
      </c>
      <c r="B386">
        <v>21041.405846000001</v>
      </c>
      <c r="C386">
        <v>0</v>
      </c>
      <c r="E386">
        <f t="shared" si="20"/>
        <v>56337</v>
      </c>
      <c r="F386">
        <f t="shared" si="21"/>
        <v>0</v>
      </c>
      <c r="G386">
        <v>330000</v>
      </c>
      <c r="H386" s="1">
        <v>16</v>
      </c>
      <c r="I386">
        <f t="shared" si="22"/>
        <v>365.29559415400001</v>
      </c>
      <c r="J386">
        <f t="shared" si="23"/>
        <v>365.29559415400001</v>
      </c>
    </row>
    <row r="387" spans="1:10" x14ac:dyDescent="0.2">
      <c r="A387">
        <v>50.094000000000001</v>
      </c>
      <c r="B387">
        <v>21041.405846000001</v>
      </c>
      <c r="C387">
        <v>0</v>
      </c>
      <c r="E387">
        <f t="shared" ref="E387:E450" si="24">A387*1000</f>
        <v>50094</v>
      </c>
      <c r="F387">
        <f t="shared" ref="F387:F450" si="25">C387*200</f>
        <v>0</v>
      </c>
      <c r="G387">
        <v>240000</v>
      </c>
      <c r="H387" s="1">
        <v>16.04</v>
      </c>
      <c r="I387">
        <f t="shared" ref="I387:I450" si="26">(E387+G387-B387-F387)/1000</f>
        <v>269.05259415400002</v>
      </c>
      <c r="J387">
        <f t="shared" ref="J387:J450" si="27">ABS(I387)</f>
        <v>269.05259415400002</v>
      </c>
    </row>
    <row r="388" spans="1:10" x14ac:dyDescent="0.2">
      <c r="A388">
        <v>48.151000000000003</v>
      </c>
      <c r="B388">
        <v>21041.405846000001</v>
      </c>
      <c r="C388">
        <v>0</v>
      </c>
      <c r="E388">
        <f t="shared" si="24"/>
        <v>48151</v>
      </c>
      <c r="F388">
        <f t="shared" si="25"/>
        <v>0</v>
      </c>
      <c r="G388">
        <v>150000</v>
      </c>
      <c r="H388" s="1">
        <v>16.079999999999998</v>
      </c>
      <c r="I388">
        <f t="shared" si="26"/>
        <v>177.10959415399998</v>
      </c>
      <c r="J388">
        <f t="shared" si="27"/>
        <v>177.10959415399998</v>
      </c>
    </row>
    <row r="389" spans="1:10" x14ac:dyDescent="0.2">
      <c r="A389">
        <v>47.005000000000003</v>
      </c>
      <c r="B389">
        <v>21041.405846000001</v>
      </c>
      <c r="C389">
        <v>5.556</v>
      </c>
      <c r="E389">
        <f t="shared" si="24"/>
        <v>47005</v>
      </c>
      <c r="F389">
        <f t="shared" si="25"/>
        <v>1111.2</v>
      </c>
      <c r="G389">
        <v>30000</v>
      </c>
      <c r="H389" s="1">
        <v>16.12</v>
      </c>
      <c r="I389">
        <f t="shared" si="26"/>
        <v>54.852394154000002</v>
      </c>
      <c r="J389">
        <f t="shared" si="27"/>
        <v>54.852394154000002</v>
      </c>
    </row>
    <row r="390" spans="1:10" x14ac:dyDescent="0.2">
      <c r="A390">
        <v>48.750999999999998</v>
      </c>
      <c r="B390">
        <v>21041.405846000001</v>
      </c>
      <c r="C390">
        <v>105.556</v>
      </c>
      <c r="E390">
        <f t="shared" si="24"/>
        <v>48751</v>
      </c>
      <c r="F390">
        <f t="shared" si="25"/>
        <v>21111.200000000001</v>
      </c>
      <c r="G390">
        <v>-14416.211346</v>
      </c>
      <c r="H390" s="1">
        <v>16.170000000000002</v>
      </c>
      <c r="I390">
        <f t="shared" si="26"/>
        <v>-7.8178171919999988</v>
      </c>
      <c r="J390">
        <f t="shared" si="27"/>
        <v>7.8178171919999988</v>
      </c>
    </row>
    <row r="391" spans="1:10" x14ac:dyDescent="0.2">
      <c r="A391">
        <v>54.508000000000003</v>
      </c>
      <c r="B391">
        <v>2630.1757309999998</v>
      </c>
      <c r="C391">
        <v>316.66699999999997</v>
      </c>
      <c r="E391">
        <f t="shared" si="24"/>
        <v>54508</v>
      </c>
      <c r="F391">
        <f t="shared" si="25"/>
        <v>63333.399999999994</v>
      </c>
      <c r="G391">
        <v>10167.353185</v>
      </c>
      <c r="H391" s="1">
        <v>16.21</v>
      </c>
      <c r="I391">
        <f t="shared" si="26"/>
        <v>-1.2882225459999972</v>
      </c>
      <c r="J391">
        <f t="shared" si="27"/>
        <v>1.2882225459999972</v>
      </c>
    </row>
    <row r="392" spans="1:10" x14ac:dyDescent="0.2">
      <c r="A392">
        <v>65.997</v>
      </c>
      <c r="B392">
        <v>21041.405846000001</v>
      </c>
      <c r="C392">
        <v>700</v>
      </c>
      <c r="E392">
        <f t="shared" si="24"/>
        <v>65997</v>
      </c>
      <c r="F392">
        <f t="shared" si="25"/>
        <v>140000</v>
      </c>
      <c r="G392">
        <v>80309.706539999999</v>
      </c>
      <c r="H392" s="1">
        <v>16.25</v>
      </c>
      <c r="I392">
        <f t="shared" si="26"/>
        <v>-14.734699306000024</v>
      </c>
      <c r="J392">
        <f t="shared" si="27"/>
        <v>14.734699306000024</v>
      </c>
    </row>
    <row r="393" spans="1:10" x14ac:dyDescent="0.2">
      <c r="A393">
        <v>78.727999999999994</v>
      </c>
      <c r="B393">
        <v>21041.405846000001</v>
      </c>
      <c r="C393">
        <v>994.44399999999996</v>
      </c>
      <c r="E393">
        <f t="shared" si="24"/>
        <v>78728</v>
      </c>
      <c r="F393">
        <f t="shared" si="25"/>
        <v>198888.8</v>
      </c>
      <c r="G393">
        <v>98638.622485</v>
      </c>
      <c r="H393" s="1">
        <v>16.29</v>
      </c>
      <c r="I393">
        <f t="shared" si="26"/>
        <v>-42.563583360999999</v>
      </c>
      <c r="J393">
        <f t="shared" si="27"/>
        <v>42.563583360999999</v>
      </c>
    </row>
    <row r="394" spans="1:10" x14ac:dyDescent="0.2">
      <c r="A394">
        <v>91.953999999999994</v>
      </c>
      <c r="B394">
        <v>21041.405846000001</v>
      </c>
      <c r="C394">
        <v>1305.556</v>
      </c>
      <c r="E394">
        <f t="shared" si="24"/>
        <v>91954</v>
      </c>
      <c r="F394">
        <f t="shared" si="25"/>
        <v>261111.2</v>
      </c>
      <c r="G394">
        <v>185957.989031</v>
      </c>
      <c r="H394" s="1">
        <v>16.329999999999998</v>
      </c>
      <c r="I394">
        <f t="shared" si="26"/>
        <v>-4.2406168150000161</v>
      </c>
      <c r="J394">
        <f t="shared" si="27"/>
        <v>4.2406168150000161</v>
      </c>
    </row>
    <row r="395" spans="1:10" x14ac:dyDescent="0.2">
      <c r="A395">
        <v>95.436000000000007</v>
      </c>
      <c r="B395">
        <v>21041.405846000001</v>
      </c>
      <c r="C395">
        <v>1555.556</v>
      </c>
      <c r="E395">
        <f t="shared" si="24"/>
        <v>95436</v>
      </c>
      <c r="F395">
        <f t="shared" si="25"/>
        <v>311111.2</v>
      </c>
      <c r="G395">
        <v>367201.108091</v>
      </c>
      <c r="H395" s="1">
        <v>16.37</v>
      </c>
      <c r="I395">
        <f t="shared" si="26"/>
        <v>130.48450224499999</v>
      </c>
      <c r="J395">
        <f t="shared" si="27"/>
        <v>130.48450224499999</v>
      </c>
    </row>
    <row r="396" spans="1:10" x14ac:dyDescent="0.2">
      <c r="A396">
        <v>97.742000000000004</v>
      </c>
      <c r="B396">
        <v>21041.405846000001</v>
      </c>
      <c r="C396">
        <v>1672.222</v>
      </c>
      <c r="E396">
        <f t="shared" si="24"/>
        <v>97742</v>
      </c>
      <c r="F396">
        <f t="shared" si="25"/>
        <v>334444.40000000002</v>
      </c>
      <c r="G396">
        <v>600000</v>
      </c>
      <c r="H396" s="1">
        <v>16.420000000000002</v>
      </c>
      <c r="I396">
        <f t="shared" si="26"/>
        <v>342.25619415400001</v>
      </c>
      <c r="J396">
        <f t="shared" si="27"/>
        <v>342.25619415400001</v>
      </c>
    </row>
    <row r="397" spans="1:10" x14ac:dyDescent="0.2">
      <c r="A397">
        <v>98.454999999999998</v>
      </c>
      <c r="B397">
        <v>71014.744730000006</v>
      </c>
      <c r="C397">
        <v>1744.444</v>
      </c>
      <c r="E397">
        <f t="shared" si="24"/>
        <v>98455</v>
      </c>
      <c r="F397">
        <f t="shared" si="25"/>
        <v>348888.8</v>
      </c>
      <c r="G397">
        <v>1080000</v>
      </c>
      <c r="H397" s="1">
        <v>16.46</v>
      </c>
      <c r="I397">
        <f t="shared" si="26"/>
        <v>758.55145527000002</v>
      </c>
      <c r="J397">
        <f t="shared" si="27"/>
        <v>758.55145527000002</v>
      </c>
    </row>
    <row r="398" spans="1:10" x14ac:dyDescent="0.2">
      <c r="A398">
        <v>95.852000000000004</v>
      </c>
      <c r="B398">
        <v>71014.744730000006</v>
      </c>
      <c r="C398">
        <v>1805.556</v>
      </c>
      <c r="E398">
        <f t="shared" si="24"/>
        <v>95852</v>
      </c>
      <c r="F398">
        <f t="shared" si="25"/>
        <v>361111.2</v>
      </c>
      <c r="G398">
        <v>930000</v>
      </c>
      <c r="H398" s="1">
        <v>16.5</v>
      </c>
      <c r="I398">
        <f t="shared" si="26"/>
        <v>593.72605526999985</v>
      </c>
      <c r="J398">
        <f t="shared" si="27"/>
        <v>593.72605526999985</v>
      </c>
    </row>
    <row r="399" spans="1:10" x14ac:dyDescent="0.2">
      <c r="A399">
        <v>93.445999999999998</v>
      </c>
      <c r="B399">
        <v>71014.744730000006</v>
      </c>
      <c r="C399">
        <v>1511.1110000000001</v>
      </c>
      <c r="E399">
        <f t="shared" si="24"/>
        <v>93446</v>
      </c>
      <c r="F399">
        <f t="shared" si="25"/>
        <v>302222.2</v>
      </c>
      <c r="G399">
        <v>660000</v>
      </c>
      <c r="H399" s="1">
        <v>16.54</v>
      </c>
      <c r="I399">
        <f t="shared" si="26"/>
        <v>380.20905526999996</v>
      </c>
      <c r="J399">
        <f t="shared" si="27"/>
        <v>380.20905526999996</v>
      </c>
    </row>
    <row r="400" spans="1:10" x14ac:dyDescent="0.2">
      <c r="A400">
        <v>89.472999999999999</v>
      </c>
      <c r="B400">
        <v>71014.744730000006</v>
      </c>
      <c r="C400">
        <v>1583.3330000000001</v>
      </c>
      <c r="E400">
        <f t="shared" si="24"/>
        <v>89473</v>
      </c>
      <c r="F400">
        <f t="shared" si="25"/>
        <v>316666.60000000003</v>
      </c>
      <c r="G400">
        <v>600000</v>
      </c>
      <c r="H400" s="1">
        <v>16.579999999999998</v>
      </c>
      <c r="I400">
        <f t="shared" si="26"/>
        <v>301.79165526999992</v>
      </c>
      <c r="J400">
        <f t="shared" si="27"/>
        <v>301.79165526999992</v>
      </c>
    </row>
    <row r="401" spans="1:10" x14ac:dyDescent="0.2">
      <c r="A401">
        <v>93.113</v>
      </c>
      <c r="B401">
        <v>21041.405846000001</v>
      </c>
      <c r="C401">
        <v>1077.778</v>
      </c>
      <c r="E401">
        <f t="shared" si="24"/>
        <v>93113</v>
      </c>
      <c r="F401">
        <f t="shared" si="25"/>
        <v>215555.6</v>
      </c>
      <c r="G401">
        <v>120000</v>
      </c>
      <c r="H401" s="1">
        <v>16.62</v>
      </c>
      <c r="I401">
        <f t="shared" si="26"/>
        <v>-23.484005846000013</v>
      </c>
      <c r="J401">
        <f t="shared" si="27"/>
        <v>23.484005846000013</v>
      </c>
    </row>
    <row r="402" spans="1:10" x14ac:dyDescent="0.2">
      <c r="A402">
        <v>103.193</v>
      </c>
      <c r="B402">
        <v>21041.405846000001</v>
      </c>
      <c r="C402">
        <v>838.88900000000001</v>
      </c>
      <c r="E402">
        <f t="shared" si="24"/>
        <v>103193</v>
      </c>
      <c r="F402">
        <f t="shared" si="25"/>
        <v>167777.8</v>
      </c>
      <c r="G402">
        <v>94808.888290999996</v>
      </c>
      <c r="H402" s="1">
        <v>16.670000000000002</v>
      </c>
      <c r="I402">
        <f t="shared" si="26"/>
        <v>9.1826824449999833</v>
      </c>
      <c r="J402">
        <f t="shared" si="27"/>
        <v>9.1826824449999833</v>
      </c>
    </row>
    <row r="403" spans="1:10" x14ac:dyDescent="0.2">
      <c r="A403">
        <v>108.093</v>
      </c>
      <c r="B403">
        <v>71014.744730000006</v>
      </c>
      <c r="C403">
        <v>461.11099999999999</v>
      </c>
      <c r="E403">
        <f t="shared" si="24"/>
        <v>108093</v>
      </c>
      <c r="F403">
        <f t="shared" si="25"/>
        <v>92222.2</v>
      </c>
      <c r="G403">
        <v>37881.633979999999</v>
      </c>
      <c r="H403" s="1">
        <v>16.71</v>
      </c>
      <c r="I403">
        <f t="shared" si="26"/>
        <v>-17.262310750000019</v>
      </c>
      <c r="J403">
        <f t="shared" si="27"/>
        <v>17.262310750000019</v>
      </c>
    </row>
    <row r="404" spans="1:10" x14ac:dyDescent="0.2">
      <c r="A404">
        <v>107.98399999999999</v>
      </c>
      <c r="B404">
        <v>71014.744730000006</v>
      </c>
      <c r="C404">
        <v>155.55600000000001</v>
      </c>
      <c r="E404">
        <f t="shared" si="24"/>
        <v>107984</v>
      </c>
      <c r="F404">
        <f t="shared" si="25"/>
        <v>31111.200000000001</v>
      </c>
      <c r="G404">
        <v>42779.754095999997</v>
      </c>
      <c r="H404" s="1">
        <v>16.75</v>
      </c>
      <c r="I404">
        <f t="shared" si="26"/>
        <v>48.637809365999985</v>
      </c>
      <c r="J404">
        <f t="shared" si="27"/>
        <v>48.637809365999985</v>
      </c>
    </row>
    <row r="405" spans="1:10" x14ac:dyDescent="0.2">
      <c r="A405">
        <v>104.10299999999999</v>
      </c>
      <c r="B405">
        <v>71014.744730000006</v>
      </c>
      <c r="C405">
        <v>50</v>
      </c>
      <c r="E405">
        <f t="shared" si="24"/>
        <v>104103</v>
      </c>
      <c r="F405">
        <f t="shared" si="25"/>
        <v>10000</v>
      </c>
      <c r="G405">
        <v>-37217.287314000001</v>
      </c>
      <c r="H405" s="1">
        <v>16.79</v>
      </c>
      <c r="I405">
        <f t="shared" si="26"/>
        <v>-14.129032044000008</v>
      </c>
      <c r="J405">
        <f t="shared" si="27"/>
        <v>14.129032044000008</v>
      </c>
    </row>
    <row r="406" spans="1:10" x14ac:dyDescent="0.2">
      <c r="A406">
        <v>102.182</v>
      </c>
      <c r="B406">
        <v>21041.405846000001</v>
      </c>
      <c r="C406">
        <v>0</v>
      </c>
      <c r="E406">
        <f t="shared" si="24"/>
        <v>102182</v>
      </c>
      <c r="F406">
        <f t="shared" si="25"/>
        <v>0</v>
      </c>
      <c r="G406">
        <v>-25403.667416</v>
      </c>
      <c r="H406" s="1">
        <v>16.829999999999998</v>
      </c>
      <c r="I406">
        <f t="shared" si="26"/>
        <v>55.736926738000001</v>
      </c>
      <c r="J406">
        <f t="shared" si="27"/>
        <v>55.736926738000001</v>
      </c>
    </row>
    <row r="407" spans="1:10" x14ac:dyDescent="0.2">
      <c r="A407">
        <v>105.17100000000001</v>
      </c>
      <c r="B407">
        <v>21041.405846000001</v>
      </c>
      <c r="C407">
        <v>0</v>
      </c>
      <c r="E407">
        <f t="shared" si="24"/>
        <v>105171</v>
      </c>
      <c r="F407">
        <f t="shared" si="25"/>
        <v>0</v>
      </c>
      <c r="G407">
        <v>210000</v>
      </c>
      <c r="H407" s="1">
        <v>16.87</v>
      </c>
      <c r="I407">
        <f t="shared" si="26"/>
        <v>294.12959415400002</v>
      </c>
      <c r="J407">
        <f t="shared" si="27"/>
        <v>294.12959415400002</v>
      </c>
    </row>
    <row r="408" spans="1:10" x14ac:dyDescent="0.2">
      <c r="A408">
        <v>93.816999999999993</v>
      </c>
      <c r="B408">
        <v>21041.405846000001</v>
      </c>
      <c r="C408">
        <v>0</v>
      </c>
      <c r="E408">
        <f t="shared" si="24"/>
        <v>93817</v>
      </c>
      <c r="F408">
        <f t="shared" si="25"/>
        <v>0</v>
      </c>
      <c r="G408">
        <v>450000</v>
      </c>
      <c r="H408" s="1">
        <v>16.920000000000002</v>
      </c>
      <c r="I408">
        <f t="shared" si="26"/>
        <v>522.77559415400003</v>
      </c>
      <c r="J408">
        <f t="shared" si="27"/>
        <v>522.77559415400003</v>
      </c>
    </row>
    <row r="409" spans="1:10" x14ac:dyDescent="0.2">
      <c r="A409">
        <v>73.911000000000001</v>
      </c>
      <c r="B409">
        <v>21041.405846000001</v>
      </c>
      <c r="C409">
        <v>0</v>
      </c>
      <c r="E409">
        <f t="shared" si="24"/>
        <v>73911</v>
      </c>
      <c r="F409">
        <f t="shared" si="25"/>
        <v>0</v>
      </c>
      <c r="G409">
        <v>150000</v>
      </c>
      <c r="H409" s="1">
        <v>16.96</v>
      </c>
      <c r="I409">
        <f t="shared" si="26"/>
        <v>202.869594154</v>
      </c>
      <c r="J409">
        <f t="shared" si="27"/>
        <v>202.869594154</v>
      </c>
    </row>
    <row r="410" spans="1:10" x14ac:dyDescent="0.2">
      <c r="A410">
        <v>58.817999999999998</v>
      </c>
      <c r="B410">
        <v>21041.405846000001</v>
      </c>
      <c r="C410">
        <v>0</v>
      </c>
      <c r="E410">
        <f t="shared" si="24"/>
        <v>58818</v>
      </c>
      <c r="F410">
        <f t="shared" si="25"/>
        <v>0</v>
      </c>
      <c r="G410">
        <v>450000</v>
      </c>
      <c r="H410" s="1">
        <v>17</v>
      </c>
      <c r="I410">
        <f t="shared" si="26"/>
        <v>487.77659415400001</v>
      </c>
      <c r="J410">
        <f t="shared" si="27"/>
        <v>487.77659415400001</v>
      </c>
    </row>
    <row r="411" spans="1:10" x14ac:dyDescent="0.2">
      <c r="A411">
        <v>51.314</v>
      </c>
      <c r="B411">
        <v>2630.1757309999998</v>
      </c>
      <c r="C411">
        <v>0</v>
      </c>
      <c r="E411">
        <f t="shared" si="24"/>
        <v>51314</v>
      </c>
      <c r="F411">
        <f t="shared" si="25"/>
        <v>0</v>
      </c>
      <c r="G411">
        <v>390000</v>
      </c>
      <c r="H411" s="1">
        <v>17.04</v>
      </c>
      <c r="I411">
        <f t="shared" si="26"/>
        <v>438.68382426899996</v>
      </c>
      <c r="J411">
        <f t="shared" si="27"/>
        <v>438.68382426899996</v>
      </c>
    </row>
    <row r="412" spans="1:10" x14ac:dyDescent="0.2">
      <c r="A412">
        <v>48.335000000000001</v>
      </c>
      <c r="B412">
        <v>2630.1757309999998</v>
      </c>
      <c r="C412">
        <v>0</v>
      </c>
      <c r="E412">
        <f t="shared" si="24"/>
        <v>48335</v>
      </c>
      <c r="F412">
        <f t="shared" si="25"/>
        <v>0</v>
      </c>
      <c r="G412">
        <v>60000</v>
      </c>
      <c r="H412" s="1">
        <v>17.079999999999998</v>
      </c>
      <c r="I412">
        <f t="shared" si="26"/>
        <v>105.704824269</v>
      </c>
      <c r="J412">
        <f t="shared" si="27"/>
        <v>105.704824269</v>
      </c>
    </row>
    <row r="413" spans="1:10" x14ac:dyDescent="0.2">
      <c r="A413">
        <v>46.741999999999997</v>
      </c>
      <c r="B413">
        <v>21041.405846000001</v>
      </c>
      <c r="C413">
        <v>0</v>
      </c>
      <c r="E413">
        <f t="shared" si="24"/>
        <v>46742</v>
      </c>
      <c r="F413">
        <f t="shared" si="25"/>
        <v>0</v>
      </c>
      <c r="G413">
        <v>-39564.921120999999</v>
      </c>
      <c r="H413" s="1">
        <v>17.12</v>
      </c>
      <c r="I413">
        <f t="shared" si="26"/>
        <v>-13.864326967</v>
      </c>
      <c r="J413">
        <f t="shared" si="27"/>
        <v>13.864326967</v>
      </c>
    </row>
    <row r="414" spans="1:10" x14ac:dyDescent="0.2">
      <c r="A414">
        <v>48.488</v>
      </c>
      <c r="B414">
        <v>21041.405846000001</v>
      </c>
      <c r="C414">
        <v>100</v>
      </c>
      <c r="E414">
        <f t="shared" si="24"/>
        <v>48488</v>
      </c>
      <c r="F414">
        <f t="shared" si="25"/>
        <v>20000</v>
      </c>
      <c r="G414">
        <v>736.02910199999997</v>
      </c>
      <c r="H414" s="1">
        <v>17.170000000000002</v>
      </c>
      <c r="I414">
        <f t="shared" si="26"/>
        <v>8.1826232559999994</v>
      </c>
      <c r="J414">
        <f t="shared" si="27"/>
        <v>8.1826232559999994</v>
      </c>
    </row>
    <row r="415" spans="1:10" x14ac:dyDescent="0.2">
      <c r="A415">
        <v>54.161999999999999</v>
      </c>
      <c r="B415">
        <v>71014.744730000006</v>
      </c>
      <c r="C415">
        <v>350</v>
      </c>
      <c r="E415">
        <f t="shared" si="24"/>
        <v>54162</v>
      </c>
      <c r="F415">
        <f t="shared" si="25"/>
        <v>70000</v>
      </c>
      <c r="G415">
        <v>53041.330633999998</v>
      </c>
      <c r="H415" s="1">
        <v>17.21</v>
      </c>
      <c r="I415">
        <f t="shared" si="26"/>
        <v>-33.811414096000007</v>
      </c>
      <c r="J415">
        <f t="shared" si="27"/>
        <v>33.811414096000007</v>
      </c>
    </row>
    <row r="416" spans="1:10" x14ac:dyDescent="0.2">
      <c r="A416">
        <v>65.335999999999999</v>
      </c>
      <c r="B416">
        <v>71014.744730000006</v>
      </c>
      <c r="C416">
        <v>672.22199999999998</v>
      </c>
      <c r="E416">
        <f t="shared" si="24"/>
        <v>65336</v>
      </c>
      <c r="F416">
        <f t="shared" si="25"/>
        <v>134444.4</v>
      </c>
      <c r="G416">
        <v>127027.416663</v>
      </c>
      <c r="H416" s="1">
        <v>17.25</v>
      </c>
      <c r="I416">
        <f t="shared" si="26"/>
        <v>-13.095728066999989</v>
      </c>
      <c r="J416">
        <f t="shared" si="27"/>
        <v>13.095728066999989</v>
      </c>
    </row>
    <row r="417" spans="1:10" x14ac:dyDescent="0.2">
      <c r="A417">
        <v>76.668000000000006</v>
      </c>
      <c r="B417">
        <v>71014.744730000006</v>
      </c>
      <c r="C417">
        <v>988.88900000000001</v>
      </c>
      <c r="E417">
        <f t="shared" si="24"/>
        <v>76668</v>
      </c>
      <c r="F417">
        <f t="shared" si="25"/>
        <v>197777.8</v>
      </c>
      <c r="G417">
        <v>206382.795392</v>
      </c>
      <c r="H417" s="1">
        <v>17.29</v>
      </c>
      <c r="I417">
        <f t="shared" si="26"/>
        <v>14.258250662000005</v>
      </c>
      <c r="J417">
        <f t="shared" si="27"/>
        <v>14.258250662000005</v>
      </c>
    </row>
    <row r="418" spans="1:10" x14ac:dyDescent="0.2">
      <c r="A418">
        <v>85.465999999999994</v>
      </c>
      <c r="B418">
        <v>71014.744730000006</v>
      </c>
      <c r="C418">
        <v>1233.3330000000001</v>
      </c>
      <c r="E418">
        <f t="shared" si="24"/>
        <v>85466</v>
      </c>
      <c r="F418">
        <f t="shared" si="25"/>
        <v>246666.6</v>
      </c>
      <c r="G418">
        <v>255122.21444000001</v>
      </c>
      <c r="H418" s="1">
        <v>17.329999999999998</v>
      </c>
      <c r="I418">
        <f t="shared" si="26"/>
        <v>22.90686970999997</v>
      </c>
      <c r="J418">
        <f t="shared" si="27"/>
        <v>22.90686970999997</v>
      </c>
    </row>
    <row r="419" spans="1:10" x14ac:dyDescent="0.2">
      <c r="A419">
        <v>88.296000000000006</v>
      </c>
      <c r="B419">
        <v>168331.24676800001</v>
      </c>
      <c r="C419">
        <v>1538.8889999999999</v>
      </c>
      <c r="E419">
        <f t="shared" si="24"/>
        <v>88296</v>
      </c>
      <c r="F419">
        <f t="shared" si="25"/>
        <v>307777.8</v>
      </c>
      <c r="G419">
        <v>417347.57604399999</v>
      </c>
      <c r="H419" s="1">
        <v>17.37</v>
      </c>
      <c r="I419">
        <f t="shared" si="26"/>
        <v>29.534529275999986</v>
      </c>
      <c r="J419">
        <f t="shared" si="27"/>
        <v>29.534529275999986</v>
      </c>
    </row>
    <row r="420" spans="1:10" x14ac:dyDescent="0.2">
      <c r="A420">
        <v>86.856999999999999</v>
      </c>
      <c r="B420">
        <v>168331.24676800001</v>
      </c>
      <c r="C420">
        <v>1555.556</v>
      </c>
      <c r="E420">
        <f t="shared" si="24"/>
        <v>86857</v>
      </c>
      <c r="F420">
        <f t="shared" si="25"/>
        <v>311111.2</v>
      </c>
      <c r="G420">
        <v>327987.379319</v>
      </c>
      <c r="H420" s="1">
        <v>17.420000000000002</v>
      </c>
      <c r="I420">
        <f t="shared" si="26"/>
        <v>-64.598067449000027</v>
      </c>
      <c r="J420">
        <f t="shared" si="27"/>
        <v>64.598067449000027</v>
      </c>
    </row>
    <row r="421" spans="1:10" x14ac:dyDescent="0.2">
      <c r="A421">
        <v>88.230999999999995</v>
      </c>
      <c r="B421">
        <v>168331.24676800001</v>
      </c>
      <c r="C421">
        <v>1605.556</v>
      </c>
      <c r="E421">
        <f t="shared" si="24"/>
        <v>88231</v>
      </c>
      <c r="F421">
        <f t="shared" si="25"/>
        <v>321111.2</v>
      </c>
      <c r="G421">
        <v>270000</v>
      </c>
      <c r="H421" s="1">
        <v>17.46</v>
      </c>
      <c r="I421">
        <f t="shared" si="26"/>
        <v>-131.21144676800003</v>
      </c>
      <c r="J421">
        <f t="shared" si="27"/>
        <v>131.21144676800003</v>
      </c>
    </row>
    <row r="422" spans="1:10" x14ac:dyDescent="0.2">
      <c r="A422">
        <v>88.728999999999999</v>
      </c>
      <c r="B422">
        <v>328771.96634400001</v>
      </c>
      <c r="C422">
        <v>1700</v>
      </c>
      <c r="E422">
        <f t="shared" si="24"/>
        <v>88729</v>
      </c>
      <c r="F422">
        <f t="shared" si="25"/>
        <v>340000</v>
      </c>
      <c r="G422">
        <v>870000</v>
      </c>
      <c r="H422" s="1">
        <v>17.5</v>
      </c>
      <c r="I422">
        <f t="shared" si="26"/>
        <v>289.95703365599991</v>
      </c>
      <c r="J422">
        <f t="shared" si="27"/>
        <v>289.95703365599991</v>
      </c>
    </row>
    <row r="423" spans="1:10" x14ac:dyDescent="0.2">
      <c r="A423">
        <v>84.783000000000001</v>
      </c>
      <c r="B423">
        <v>168331.24676800001</v>
      </c>
      <c r="C423">
        <v>1205.556</v>
      </c>
      <c r="E423">
        <f t="shared" si="24"/>
        <v>84783</v>
      </c>
      <c r="F423">
        <f t="shared" si="25"/>
        <v>241111.2</v>
      </c>
      <c r="G423">
        <v>870000</v>
      </c>
      <c r="H423" s="1">
        <v>17.54</v>
      </c>
      <c r="I423">
        <f t="shared" si="26"/>
        <v>545.34055323199993</v>
      </c>
      <c r="J423">
        <f t="shared" si="27"/>
        <v>545.34055323199993</v>
      </c>
    </row>
    <row r="424" spans="1:10" x14ac:dyDescent="0.2">
      <c r="A424">
        <v>83.465999999999994</v>
      </c>
      <c r="B424">
        <v>328771.96634400001</v>
      </c>
      <c r="C424">
        <v>855.55600000000004</v>
      </c>
      <c r="E424">
        <f t="shared" si="24"/>
        <v>83466</v>
      </c>
      <c r="F424">
        <f t="shared" si="25"/>
        <v>171111.2</v>
      </c>
      <c r="G424">
        <v>630000</v>
      </c>
      <c r="H424" s="1">
        <v>17.579999999999998</v>
      </c>
      <c r="I424">
        <f t="shared" si="26"/>
        <v>213.58283365599996</v>
      </c>
      <c r="J424">
        <f t="shared" si="27"/>
        <v>213.58283365599996</v>
      </c>
    </row>
    <row r="425" spans="1:10" x14ac:dyDescent="0.2">
      <c r="A425">
        <v>86.888000000000005</v>
      </c>
      <c r="B425">
        <v>328771.96634400001</v>
      </c>
      <c r="C425">
        <v>1227.778</v>
      </c>
      <c r="E425">
        <f t="shared" si="24"/>
        <v>86888</v>
      </c>
      <c r="F425">
        <f t="shared" si="25"/>
        <v>245555.6</v>
      </c>
      <c r="G425">
        <v>540000</v>
      </c>
      <c r="H425" s="1">
        <v>17.62</v>
      </c>
      <c r="I425">
        <f t="shared" si="26"/>
        <v>52.560433655999979</v>
      </c>
      <c r="J425">
        <f t="shared" si="27"/>
        <v>52.560433655999979</v>
      </c>
    </row>
    <row r="426" spans="1:10" x14ac:dyDescent="0.2">
      <c r="A426">
        <v>96.805999999999997</v>
      </c>
      <c r="B426">
        <v>328771.96634400001</v>
      </c>
      <c r="C426">
        <v>844.44399999999996</v>
      </c>
      <c r="E426">
        <f t="shared" si="24"/>
        <v>96806</v>
      </c>
      <c r="F426">
        <f t="shared" si="25"/>
        <v>168888.8</v>
      </c>
      <c r="G426">
        <v>393940.94801699999</v>
      </c>
      <c r="H426" s="1">
        <v>17.670000000000002</v>
      </c>
      <c r="I426">
        <f t="shared" si="26"/>
        <v>-6.9138183270000155</v>
      </c>
      <c r="J426">
        <f t="shared" si="27"/>
        <v>6.9138183270000155</v>
      </c>
    </row>
    <row r="427" spans="1:10" x14ac:dyDescent="0.2">
      <c r="A427">
        <v>104.313</v>
      </c>
      <c r="B427">
        <v>328771.96634400001</v>
      </c>
      <c r="C427">
        <v>466.66699999999997</v>
      </c>
      <c r="E427">
        <f t="shared" si="24"/>
        <v>104313</v>
      </c>
      <c r="F427">
        <f t="shared" si="25"/>
        <v>93333.4</v>
      </c>
      <c r="G427">
        <v>347439.81502799998</v>
      </c>
      <c r="H427" s="1">
        <v>17.71</v>
      </c>
      <c r="I427">
        <f t="shared" si="26"/>
        <v>29.647448683999972</v>
      </c>
      <c r="J427">
        <f t="shared" si="27"/>
        <v>29.647448683999972</v>
      </c>
    </row>
    <row r="428" spans="1:10" x14ac:dyDescent="0.2">
      <c r="A428">
        <v>106.181</v>
      </c>
      <c r="B428">
        <v>168331.24676800001</v>
      </c>
      <c r="C428">
        <v>194.44399999999999</v>
      </c>
      <c r="E428">
        <f t="shared" si="24"/>
        <v>106181</v>
      </c>
      <c r="F428">
        <f t="shared" si="25"/>
        <v>38888.799999999996</v>
      </c>
      <c r="G428">
        <v>96059.540156999996</v>
      </c>
      <c r="H428" s="1">
        <v>17.75</v>
      </c>
      <c r="I428">
        <f t="shared" si="26"/>
        <v>-4.979506610999997</v>
      </c>
      <c r="J428">
        <f t="shared" si="27"/>
        <v>4.979506610999997</v>
      </c>
    </row>
    <row r="429" spans="1:10" x14ac:dyDescent="0.2">
      <c r="A429">
        <v>100.078</v>
      </c>
      <c r="B429">
        <v>168331.24676800001</v>
      </c>
      <c r="C429">
        <v>33.332999999999998</v>
      </c>
      <c r="E429">
        <f t="shared" si="24"/>
        <v>100078</v>
      </c>
      <c r="F429">
        <f t="shared" si="25"/>
        <v>6666.5999999999995</v>
      </c>
      <c r="G429">
        <v>124053.888227</v>
      </c>
      <c r="H429" s="1">
        <v>17.79</v>
      </c>
      <c r="I429">
        <f t="shared" si="26"/>
        <v>49.134041459000009</v>
      </c>
      <c r="J429">
        <f t="shared" si="27"/>
        <v>49.134041459000009</v>
      </c>
    </row>
    <row r="430" spans="1:10" x14ac:dyDescent="0.2">
      <c r="A430">
        <v>97.802999999999997</v>
      </c>
      <c r="B430">
        <v>71014.744730000006</v>
      </c>
      <c r="C430">
        <v>0</v>
      </c>
      <c r="E430">
        <f t="shared" si="24"/>
        <v>97803</v>
      </c>
      <c r="F430">
        <f t="shared" si="25"/>
        <v>0</v>
      </c>
      <c r="G430">
        <v>30961.379013999998</v>
      </c>
      <c r="H430" s="1">
        <v>17.829999999999998</v>
      </c>
      <c r="I430">
        <f t="shared" si="26"/>
        <v>57.749634284000003</v>
      </c>
      <c r="J430">
        <f t="shared" si="27"/>
        <v>57.749634284000003</v>
      </c>
    </row>
    <row r="431" spans="1:10" x14ac:dyDescent="0.2">
      <c r="A431">
        <v>100.586</v>
      </c>
      <c r="B431">
        <v>168331.24676800001</v>
      </c>
      <c r="C431">
        <v>0</v>
      </c>
      <c r="E431">
        <f t="shared" si="24"/>
        <v>100586</v>
      </c>
      <c r="F431">
        <f t="shared" si="25"/>
        <v>0</v>
      </c>
      <c r="G431">
        <v>150000</v>
      </c>
      <c r="H431" s="1">
        <v>17.87</v>
      </c>
      <c r="I431">
        <f t="shared" si="26"/>
        <v>82.254753231999985</v>
      </c>
      <c r="J431">
        <f t="shared" si="27"/>
        <v>82.254753231999985</v>
      </c>
    </row>
    <row r="432" spans="1:10" x14ac:dyDescent="0.2">
      <c r="A432">
        <v>93.558999999999997</v>
      </c>
      <c r="B432">
        <v>168331.24676800001</v>
      </c>
      <c r="C432">
        <v>0</v>
      </c>
      <c r="E432">
        <f t="shared" si="24"/>
        <v>93559</v>
      </c>
      <c r="F432">
        <f t="shared" si="25"/>
        <v>0</v>
      </c>
      <c r="G432">
        <v>120000</v>
      </c>
      <c r="H432" s="1">
        <v>17.920000000000002</v>
      </c>
      <c r="I432">
        <f t="shared" si="26"/>
        <v>45.227753231999991</v>
      </c>
      <c r="J432">
        <f t="shared" si="27"/>
        <v>45.227753231999991</v>
      </c>
    </row>
    <row r="433" spans="1:10" x14ac:dyDescent="0.2">
      <c r="A433">
        <v>74.225999999999999</v>
      </c>
      <c r="B433">
        <v>168331.24676800001</v>
      </c>
      <c r="C433">
        <v>0</v>
      </c>
      <c r="E433">
        <f t="shared" si="24"/>
        <v>74226</v>
      </c>
      <c r="F433">
        <f t="shared" si="25"/>
        <v>0</v>
      </c>
      <c r="G433">
        <v>180000</v>
      </c>
      <c r="H433" s="1">
        <v>17.96</v>
      </c>
      <c r="I433">
        <f t="shared" si="26"/>
        <v>85.894753231999985</v>
      </c>
      <c r="J433">
        <f t="shared" si="27"/>
        <v>85.894753231999985</v>
      </c>
    </row>
    <row r="434" spans="1:10" x14ac:dyDescent="0.2">
      <c r="A434">
        <v>59.426000000000002</v>
      </c>
      <c r="B434">
        <v>168331.24676800001</v>
      </c>
      <c r="C434">
        <v>0</v>
      </c>
      <c r="E434">
        <f t="shared" si="24"/>
        <v>59426</v>
      </c>
      <c r="F434">
        <f t="shared" si="25"/>
        <v>0</v>
      </c>
      <c r="G434">
        <v>90000</v>
      </c>
      <c r="H434" s="1">
        <v>18</v>
      </c>
      <c r="I434">
        <f t="shared" si="26"/>
        <v>-18.905246768000012</v>
      </c>
      <c r="J434">
        <f t="shared" si="27"/>
        <v>18.905246768000012</v>
      </c>
    </row>
    <row r="435" spans="1:10" x14ac:dyDescent="0.2">
      <c r="A435">
        <v>52.692999999999998</v>
      </c>
      <c r="B435">
        <v>168331.24676800001</v>
      </c>
      <c r="C435">
        <v>0</v>
      </c>
      <c r="E435">
        <f t="shared" si="24"/>
        <v>52693</v>
      </c>
      <c r="F435">
        <f t="shared" si="25"/>
        <v>0</v>
      </c>
      <c r="G435">
        <v>174927.381892</v>
      </c>
      <c r="H435" s="1">
        <v>18.04</v>
      </c>
      <c r="I435">
        <f t="shared" si="26"/>
        <v>59.289135123999991</v>
      </c>
      <c r="J435">
        <f t="shared" si="27"/>
        <v>59.289135123999991</v>
      </c>
    </row>
    <row r="436" spans="1:10" x14ac:dyDescent="0.2">
      <c r="A436">
        <v>48.856000000000002</v>
      </c>
      <c r="B436">
        <v>168331.24676800001</v>
      </c>
      <c r="C436">
        <v>0</v>
      </c>
      <c r="E436">
        <f t="shared" si="24"/>
        <v>48856</v>
      </c>
      <c r="F436">
        <f t="shared" si="25"/>
        <v>0</v>
      </c>
      <c r="G436">
        <v>93411.598305000007</v>
      </c>
      <c r="H436" s="1">
        <v>18.079999999999998</v>
      </c>
      <c r="I436">
        <f t="shared" si="26"/>
        <v>-26.063648463000021</v>
      </c>
      <c r="J436">
        <f t="shared" si="27"/>
        <v>26.063648463000021</v>
      </c>
    </row>
    <row r="437" spans="1:10" x14ac:dyDescent="0.2">
      <c r="A437">
        <v>47.749000000000002</v>
      </c>
      <c r="B437">
        <v>168331.24676800001</v>
      </c>
      <c r="C437">
        <v>5.556</v>
      </c>
      <c r="E437">
        <f t="shared" si="24"/>
        <v>47749</v>
      </c>
      <c r="F437">
        <f t="shared" si="25"/>
        <v>1111.2</v>
      </c>
      <c r="G437">
        <v>146558.94945399999</v>
      </c>
      <c r="H437" s="1">
        <v>18.12</v>
      </c>
      <c r="I437">
        <f t="shared" si="26"/>
        <v>24.865502685999974</v>
      </c>
      <c r="J437">
        <f t="shared" si="27"/>
        <v>24.865502685999974</v>
      </c>
    </row>
    <row r="438" spans="1:10" x14ac:dyDescent="0.2">
      <c r="A438">
        <v>48.283000000000001</v>
      </c>
      <c r="B438">
        <v>71014.744730000006</v>
      </c>
      <c r="C438">
        <v>100</v>
      </c>
      <c r="E438">
        <f t="shared" si="24"/>
        <v>48283</v>
      </c>
      <c r="F438">
        <f t="shared" si="25"/>
        <v>20000</v>
      </c>
      <c r="G438">
        <v>44885.385171000002</v>
      </c>
      <c r="H438" s="1">
        <v>18.170000000000002</v>
      </c>
      <c r="I438">
        <f t="shared" si="26"/>
        <v>2.1536404409999959</v>
      </c>
      <c r="J438">
        <f t="shared" si="27"/>
        <v>2.1536404409999959</v>
      </c>
    </row>
    <row r="439" spans="1:10" x14ac:dyDescent="0.2">
      <c r="A439">
        <v>53.798999999999999</v>
      </c>
      <c r="B439">
        <v>168331.24676800001</v>
      </c>
      <c r="C439">
        <v>255.55600000000001</v>
      </c>
      <c r="E439">
        <f t="shared" si="24"/>
        <v>53799</v>
      </c>
      <c r="F439">
        <f t="shared" si="25"/>
        <v>51111.200000000004</v>
      </c>
      <c r="G439">
        <v>197619.195286</v>
      </c>
      <c r="H439" s="1">
        <v>18.21</v>
      </c>
      <c r="I439">
        <f t="shared" si="26"/>
        <v>31.975748517999985</v>
      </c>
      <c r="J439">
        <f t="shared" si="27"/>
        <v>31.975748517999985</v>
      </c>
    </row>
    <row r="440" spans="1:10" x14ac:dyDescent="0.2">
      <c r="A440">
        <v>66.203000000000003</v>
      </c>
      <c r="B440">
        <v>168331.24676800001</v>
      </c>
      <c r="C440">
        <v>477.77800000000002</v>
      </c>
      <c r="E440">
        <f t="shared" si="24"/>
        <v>66203</v>
      </c>
      <c r="F440">
        <f t="shared" si="25"/>
        <v>95555.6</v>
      </c>
      <c r="G440">
        <v>251929.084752</v>
      </c>
      <c r="H440" s="1">
        <v>18.25</v>
      </c>
      <c r="I440">
        <f t="shared" si="26"/>
        <v>54.245237983999978</v>
      </c>
      <c r="J440">
        <f t="shared" si="27"/>
        <v>54.245237983999978</v>
      </c>
    </row>
    <row r="441" spans="1:10" x14ac:dyDescent="0.2">
      <c r="A441">
        <v>79.498000000000005</v>
      </c>
      <c r="B441">
        <v>168331.24676800001</v>
      </c>
      <c r="C441">
        <v>811.11099999999999</v>
      </c>
      <c r="E441">
        <f t="shared" si="24"/>
        <v>79498</v>
      </c>
      <c r="F441">
        <f t="shared" si="25"/>
        <v>162222.20000000001</v>
      </c>
      <c r="G441">
        <v>175529.94405300001</v>
      </c>
      <c r="H441" s="1">
        <v>18.29</v>
      </c>
      <c r="I441">
        <f t="shared" si="26"/>
        <v>-75.525502715000016</v>
      </c>
      <c r="J441">
        <f t="shared" si="27"/>
        <v>75.525502715000016</v>
      </c>
    </row>
    <row r="442" spans="1:10" x14ac:dyDescent="0.2">
      <c r="A442">
        <v>89.171000000000006</v>
      </c>
      <c r="B442">
        <v>168331.24676800001</v>
      </c>
      <c r="C442">
        <v>1055.556</v>
      </c>
      <c r="E442">
        <f t="shared" si="24"/>
        <v>89171</v>
      </c>
      <c r="F442">
        <f t="shared" si="25"/>
        <v>211111.2</v>
      </c>
      <c r="G442">
        <v>480000</v>
      </c>
      <c r="H442" s="1">
        <v>18.329999999999998</v>
      </c>
      <c r="I442">
        <f t="shared" si="26"/>
        <v>189.72855323199997</v>
      </c>
      <c r="J442">
        <f t="shared" si="27"/>
        <v>189.72855323199997</v>
      </c>
    </row>
    <row r="443" spans="1:10" x14ac:dyDescent="0.2">
      <c r="A443">
        <v>89.67</v>
      </c>
      <c r="B443">
        <v>328771.96634400001</v>
      </c>
      <c r="C443">
        <v>1361.1110000000001</v>
      </c>
      <c r="E443">
        <f t="shared" si="24"/>
        <v>89670</v>
      </c>
      <c r="F443">
        <f t="shared" si="25"/>
        <v>272222.2</v>
      </c>
      <c r="G443">
        <v>810000</v>
      </c>
      <c r="H443" s="1">
        <v>18.37</v>
      </c>
      <c r="I443">
        <f t="shared" si="26"/>
        <v>298.6758336559999</v>
      </c>
      <c r="J443">
        <f t="shared" si="27"/>
        <v>298.6758336559999</v>
      </c>
    </row>
    <row r="444" spans="1:10" x14ac:dyDescent="0.2">
      <c r="A444">
        <v>88.983000000000004</v>
      </c>
      <c r="B444">
        <v>328771.96634400001</v>
      </c>
      <c r="C444">
        <v>1088.8889999999999</v>
      </c>
      <c r="E444">
        <f t="shared" si="24"/>
        <v>88983</v>
      </c>
      <c r="F444">
        <f t="shared" si="25"/>
        <v>217777.8</v>
      </c>
      <c r="G444">
        <v>540000</v>
      </c>
      <c r="H444" s="1">
        <v>18.420000000000002</v>
      </c>
      <c r="I444">
        <f t="shared" si="26"/>
        <v>82.433233655999999</v>
      </c>
      <c r="J444">
        <f t="shared" si="27"/>
        <v>82.433233655999999</v>
      </c>
    </row>
    <row r="445" spans="1:10" x14ac:dyDescent="0.2">
      <c r="A445">
        <v>90.260999999999996</v>
      </c>
      <c r="B445">
        <v>71014.744730000006</v>
      </c>
      <c r="C445">
        <v>388.88900000000001</v>
      </c>
      <c r="E445">
        <f t="shared" si="24"/>
        <v>90261</v>
      </c>
      <c r="F445">
        <f t="shared" si="25"/>
        <v>77777.8</v>
      </c>
      <c r="G445">
        <v>660000</v>
      </c>
      <c r="H445" s="1">
        <v>18.46</v>
      </c>
      <c r="I445">
        <f t="shared" si="26"/>
        <v>601.46845526999994</v>
      </c>
      <c r="J445">
        <f t="shared" si="27"/>
        <v>601.46845526999994</v>
      </c>
    </row>
    <row r="446" spans="1:10" x14ac:dyDescent="0.2">
      <c r="A446">
        <v>91.822000000000003</v>
      </c>
      <c r="B446">
        <v>168331.24676800001</v>
      </c>
      <c r="C446">
        <v>1100</v>
      </c>
      <c r="E446">
        <f t="shared" si="24"/>
        <v>91822</v>
      </c>
      <c r="F446">
        <f t="shared" si="25"/>
        <v>220000</v>
      </c>
      <c r="G446">
        <v>450000</v>
      </c>
      <c r="H446" s="1">
        <v>18.5</v>
      </c>
      <c r="I446">
        <f t="shared" si="26"/>
        <v>153.49075323199997</v>
      </c>
      <c r="J446">
        <f t="shared" si="27"/>
        <v>153.49075323199997</v>
      </c>
    </row>
    <row r="447" spans="1:10" x14ac:dyDescent="0.2">
      <c r="A447">
        <v>87.903000000000006</v>
      </c>
      <c r="B447">
        <v>779311.32763099996</v>
      </c>
      <c r="C447">
        <v>961.11099999999999</v>
      </c>
      <c r="E447">
        <f t="shared" si="24"/>
        <v>87903</v>
      </c>
      <c r="F447">
        <f t="shared" si="25"/>
        <v>192222.2</v>
      </c>
      <c r="G447">
        <v>905712.58730100002</v>
      </c>
      <c r="H447" s="1">
        <v>18.54</v>
      </c>
      <c r="I447">
        <f t="shared" si="26"/>
        <v>22.082059670000046</v>
      </c>
      <c r="J447">
        <f t="shared" si="27"/>
        <v>22.082059670000046</v>
      </c>
    </row>
    <row r="448" spans="1:10" x14ac:dyDescent="0.2">
      <c r="A448">
        <v>85.286000000000001</v>
      </c>
      <c r="B448">
        <v>568117.95784299995</v>
      </c>
      <c r="C448">
        <v>922.22199999999998</v>
      </c>
      <c r="E448">
        <f t="shared" si="24"/>
        <v>85286</v>
      </c>
      <c r="F448">
        <f t="shared" si="25"/>
        <v>184444.4</v>
      </c>
      <c r="G448">
        <v>660061.98306500004</v>
      </c>
      <c r="H448" s="1">
        <v>18.579999999999998</v>
      </c>
      <c r="I448">
        <f t="shared" si="26"/>
        <v>-7.2143747779999101</v>
      </c>
      <c r="J448">
        <f t="shared" si="27"/>
        <v>7.2143747779999101</v>
      </c>
    </row>
    <row r="449" spans="1:10" x14ac:dyDescent="0.2">
      <c r="A449">
        <v>89.218999999999994</v>
      </c>
      <c r="B449">
        <v>328771.96634400001</v>
      </c>
      <c r="C449">
        <v>994.44399999999996</v>
      </c>
      <c r="E449">
        <f t="shared" si="24"/>
        <v>89219</v>
      </c>
      <c r="F449">
        <f t="shared" si="25"/>
        <v>198888.8</v>
      </c>
      <c r="G449">
        <v>439726.44682700001</v>
      </c>
      <c r="H449" s="1">
        <v>18.62</v>
      </c>
      <c r="I449">
        <f t="shared" si="26"/>
        <v>1.2846804830000038</v>
      </c>
      <c r="J449">
        <f t="shared" si="27"/>
        <v>1.2846804830000038</v>
      </c>
    </row>
    <row r="450" spans="1:10" x14ac:dyDescent="0.2">
      <c r="A450">
        <v>100.962</v>
      </c>
      <c r="B450">
        <v>168331.24676800001</v>
      </c>
      <c r="C450">
        <v>861.11099999999999</v>
      </c>
      <c r="E450">
        <f t="shared" si="24"/>
        <v>100962</v>
      </c>
      <c r="F450">
        <f t="shared" si="25"/>
        <v>172222.2</v>
      </c>
      <c r="G450">
        <v>249546.54602800001</v>
      </c>
      <c r="H450" s="1">
        <v>18.670000000000002</v>
      </c>
      <c r="I450">
        <f t="shared" si="26"/>
        <v>9.9550992599999883</v>
      </c>
      <c r="J450">
        <f t="shared" si="27"/>
        <v>9.9550992599999883</v>
      </c>
    </row>
    <row r="451" spans="1:10" x14ac:dyDescent="0.2">
      <c r="A451">
        <v>105.324</v>
      </c>
      <c r="B451">
        <v>168331.24676800001</v>
      </c>
      <c r="C451">
        <v>438.88900000000001</v>
      </c>
      <c r="E451">
        <f t="shared" ref="E451:E514" si="28">A451*1000</f>
        <v>105324</v>
      </c>
      <c r="F451">
        <f t="shared" ref="F451:F514" si="29">C451*200</f>
        <v>87777.8</v>
      </c>
      <c r="G451">
        <v>118498.17816700001</v>
      </c>
      <c r="H451" s="1">
        <v>18.71</v>
      </c>
      <c r="I451">
        <f t="shared" ref="I451:I514" si="30">(E451+G451-B451-F451)/1000</f>
        <v>-32.286868601000009</v>
      </c>
      <c r="J451">
        <f t="shared" ref="J451:J514" si="31">ABS(I451)</f>
        <v>32.286868601000009</v>
      </c>
    </row>
    <row r="452" spans="1:10" x14ac:dyDescent="0.2">
      <c r="A452">
        <v>104.31699999999999</v>
      </c>
      <c r="B452">
        <v>71014.744730000006</v>
      </c>
      <c r="C452">
        <v>116.667</v>
      </c>
      <c r="E452">
        <f t="shared" si="28"/>
        <v>104317</v>
      </c>
      <c r="F452">
        <f t="shared" si="29"/>
        <v>23333.4</v>
      </c>
      <c r="G452">
        <v>7640.3937239999996</v>
      </c>
      <c r="H452" s="1">
        <v>18.75</v>
      </c>
      <c r="I452">
        <f t="shared" si="30"/>
        <v>17.609248993999987</v>
      </c>
      <c r="J452">
        <f t="shared" si="31"/>
        <v>17.609248993999987</v>
      </c>
    </row>
    <row r="453" spans="1:10" x14ac:dyDescent="0.2">
      <c r="A453">
        <v>99.718999999999994</v>
      </c>
      <c r="B453">
        <v>2630.1757309999998</v>
      </c>
      <c r="C453">
        <v>16.667000000000002</v>
      </c>
      <c r="E453">
        <f t="shared" si="28"/>
        <v>99719</v>
      </c>
      <c r="F453">
        <f t="shared" si="29"/>
        <v>3333.4000000000005</v>
      </c>
      <c r="G453">
        <v>-9819.6752529999994</v>
      </c>
      <c r="H453" s="1">
        <v>18.79</v>
      </c>
      <c r="I453">
        <f t="shared" si="30"/>
        <v>83.935749016000017</v>
      </c>
      <c r="J453">
        <f t="shared" si="31"/>
        <v>83.935749016000017</v>
      </c>
    </row>
    <row r="454" spans="1:10" x14ac:dyDescent="0.2">
      <c r="A454">
        <v>98.801000000000002</v>
      </c>
      <c r="B454">
        <v>2630.1757309999998</v>
      </c>
      <c r="C454">
        <v>0</v>
      </c>
      <c r="E454">
        <f t="shared" si="28"/>
        <v>98801</v>
      </c>
      <c r="F454">
        <f t="shared" si="29"/>
        <v>0</v>
      </c>
      <c r="G454">
        <v>0</v>
      </c>
      <c r="H454" s="1">
        <v>18.829999999999998</v>
      </c>
      <c r="I454">
        <f t="shared" si="30"/>
        <v>96.170824269000008</v>
      </c>
      <c r="J454">
        <f t="shared" si="31"/>
        <v>96.170824269000008</v>
      </c>
    </row>
    <row r="455" spans="1:10" x14ac:dyDescent="0.2">
      <c r="A455">
        <v>102.54600000000001</v>
      </c>
      <c r="B455">
        <v>21041.405846000001</v>
      </c>
      <c r="C455">
        <v>0</v>
      </c>
      <c r="E455">
        <f t="shared" si="28"/>
        <v>102546</v>
      </c>
      <c r="F455">
        <f t="shared" si="29"/>
        <v>0</v>
      </c>
      <c r="G455">
        <v>120000</v>
      </c>
      <c r="H455" s="1">
        <v>18.87</v>
      </c>
      <c r="I455">
        <f t="shared" si="30"/>
        <v>201.50459415399999</v>
      </c>
      <c r="J455">
        <f t="shared" si="31"/>
        <v>201.50459415399999</v>
      </c>
    </row>
    <row r="456" spans="1:10" x14ac:dyDescent="0.2">
      <c r="A456">
        <v>95.094999999999999</v>
      </c>
      <c r="B456">
        <v>21041.405846000001</v>
      </c>
      <c r="C456">
        <v>0</v>
      </c>
      <c r="E456">
        <f t="shared" si="28"/>
        <v>95095</v>
      </c>
      <c r="F456">
        <f t="shared" si="29"/>
        <v>0</v>
      </c>
      <c r="G456">
        <v>360000</v>
      </c>
      <c r="H456" s="1">
        <v>18.920000000000002</v>
      </c>
      <c r="I456">
        <f t="shared" si="30"/>
        <v>434.053594154</v>
      </c>
      <c r="J456">
        <f t="shared" si="31"/>
        <v>434.053594154</v>
      </c>
    </row>
    <row r="457" spans="1:10" x14ac:dyDescent="0.2">
      <c r="A457">
        <v>75.293999999999997</v>
      </c>
      <c r="B457">
        <v>2630.1757309999998</v>
      </c>
      <c r="C457">
        <v>0</v>
      </c>
      <c r="E457">
        <f t="shared" si="28"/>
        <v>75294</v>
      </c>
      <c r="F457">
        <f t="shared" si="29"/>
        <v>0</v>
      </c>
      <c r="G457">
        <v>240000</v>
      </c>
      <c r="H457" s="1">
        <v>18.96</v>
      </c>
      <c r="I457">
        <f t="shared" si="30"/>
        <v>312.66382426899997</v>
      </c>
      <c r="J457">
        <f t="shared" si="31"/>
        <v>312.66382426899997</v>
      </c>
    </row>
    <row r="458" spans="1:10" x14ac:dyDescent="0.2">
      <c r="A458">
        <v>59.706000000000003</v>
      </c>
      <c r="B458">
        <v>2630.1757309999998</v>
      </c>
      <c r="C458">
        <v>0</v>
      </c>
      <c r="E458">
        <f t="shared" si="28"/>
        <v>59706</v>
      </c>
      <c r="F458">
        <f t="shared" si="29"/>
        <v>0</v>
      </c>
      <c r="G458">
        <v>30000</v>
      </c>
      <c r="H458" s="1">
        <v>19</v>
      </c>
      <c r="I458">
        <f t="shared" si="30"/>
        <v>87.075824269000009</v>
      </c>
      <c r="J458">
        <f t="shared" si="31"/>
        <v>87.075824269000009</v>
      </c>
    </row>
    <row r="459" spans="1:10" x14ac:dyDescent="0.2">
      <c r="A459">
        <v>52.268000000000001</v>
      </c>
      <c r="B459">
        <v>21041.405846000001</v>
      </c>
      <c r="C459">
        <v>0</v>
      </c>
      <c r="E459">
        <f t="shared" si="28"/>
        <v>52268</v>
      </c>
      <c r="F459">
        <f t="shared" si="29"/>
        <v>0</v>
      </c>
      <c r="G459">
        <v>-39848.223102000004</v>
      </c>
      <c r="H459" s="1">
        <v>19.04</v>
      </c>
      <c r="I459">
        <f t="shared" si="30"/>
        <v>-8.621628948000005</v>
      </c>
      <c r="J459">
        <f t="shared" si="31"/>
        <v>8.621628948000005</v>
      </c>
    </row>
    <row r="460" spans="1:10" x14ac:dyDescent="0.2">
      <c r="A460">
        <v>48.773000000000003</v>
      </c>
      <c r="B460">
        <v>71014.744730000006</v>
      </c>
      <c r="C460">
        <v>0</v>
      </c>
      <c r="E460">
        <f t="shared" si="28"/>
        <v>48773</v>
      </c>
      <c r="F460">
        <f t="shared" si="29"/>
        <v>0</v>
      </c>
      <c r="G460">
        <v>-3684.6126300000001</v>
      </c>
      <c r="H460" s="1">
        <v>19.079999999999998</v>
      </c>
      <c r="I460">
        <f t="shared" si="30"/>
        <v>-25.926357360000008</v>
      </c>
      <c r="J460">
        <f t="shared" si="31"/>
        <v>25.926357360000008</v>
      </c>
    </row>
    <row r="461" spans="1:10" x14ac:dyDescent="0.2">
      <c r="A461">
        <v>47.634999999999998</v>
      </c>
      <c r="B461">
        <v>2630.1757309999998</v>
      </c>
      <c r="C461">
        <v>0</v>
      </c>
      <c r="E461">
        <f t="shared" si="28"/>
        <v>47635</v>
      </c>
      <c r="F461">
        <f t="shared" si="29"/>
        <v>0</v>
      </c>
      <c r="G461">
        <v>-47725.481928000001</v>
      </c>
      <c r="H461" s="1">
        <v>19.12</v>
      </c>
      <c r="I461">
        <f t="shared" si="30"/>
        <v>-2.7206576590000009</v>
      </c>
      <c r="J461">
        <f t="shared" si="31"/>
        <v>2.7206576590000009</v>
      </c>
    </row>
    <row r="462" spans="1:10" x14ac:dyDescent="0.2">
      <c r="A462">
        <v>48.912999999999997</v>
      </c>
      <c r="B462">
        <v>21041.405846000001</v>
      </c>
      <c r="C462">
        <v>55.555999999999997</v>
      </c>
      <c r="E462">
        <f t="shared" si="28"/>
        <v>48913</v>
      </c>
      <c r="F462">
        <f t="shared" si="29"/>
        <v>11111.199999999999</v>
      </c>
      <c r="G462">
        <v>12198.975423</v>
      </c>
      <c r="H462" s="1">
        <v>19.170000000000002</v>
      </c>
      <c r="I462">
        <f t="shared" si="30"/>
        <v>28.959369576999997</v>
      </c>
      <c r="J462">
        <f t="shared" si="31"/>
        <v>28.959369576999997</v>
      </c>
    </row>
    <row r="463" spans="1:10" x14ac:dyDescent="0.2">
      <c r="A463">
        <v>53.466999999999999</v>
      </c>
      <c r="B463">
        <v>71014.744730000006</v>
      </c>
      <c r="C463">
        <v>172.22200000000001</v>
      </c>
      <c r="E463">
        <f t="shared" si="28"/>
        <v>53467</v>
      </c>
      <c r="F463">
        <f t="shared" si="29"/>
        <v>34444.400000000001</v>
      </c>
      <c r="G463">
        <v>12916.698209</v>
      </c>
      <c r="H463" s="1">
        <v>19.21</v>
      </c>
      <c r="I463">
        <f t="shared" si="30"/>
        <v>-39.075446521000011</v>
      </c>
      <c r="J463">
        <f t="shared" si="31"/>
        <v>39.075446521000011</v>
      </c>
    </row>
    <row r="464" spans="1:10" x14ac:dyDescent="0.2">
      <c r="A464">
        <v>66.215999999999994</v>
      </c>
      <c r="B464">
        <v>71014.744730000006</v>
      </c>
      <c r="C464">
        <v>144.44399999999999</v>
      </c>
      <c r="E464">
        <f t="shared" si="28"/>
        <v>66216</v>
      </c>
      <c r="F464">
        <f t="shared" si="29"/>
        <v>28888.799999999999</v>
      </c>
      <c r="G464">
        <v>22680.599116000001</v>
      </c>
      <c r="H464" s="1">
        <v>19.25</v>
      </c>
      <c r="I464">
        <f t="shared" si="30"/>
        <v>-11.006945614000008</v>
      </c>
      <c r="J464">
        <f t="shared" si="31"/>
        <v>11.006945614000008</v>
      </c>
    </row>
    <row r="465" spans="1:10" x14ac:dyDescent="0.2">
      <c r="A465">
        <v>79.161000000000001</v>
      </c>
      <c r="B465">
        <v>71014.744730000006</v>
      </c>
      <c r="C465">
        <v>155.55600000000001</v>
      </c>
      <c r="E465">
        <f t="shared" si="28"/>
        <v>79161</v>
      </c>
      <c r="F465">
        <f t="shared" si="29"/>
        <v>31111.200000000001</v>
      </c>
      <c r="G465">
        <v>113845.523917</v>
      </c>
      <c r="H465" s="1">
        <v>19.29</v>
      </c>
      <c r="I465">
        <f t="shared" si="30"/>
        <v>90.880579186999981</v>
      </c>
      <c r="J465">
        <f t="shared" si="31"/>
        <v>90.880579186999981</v>
      </c>
    </row>
    <row r="466" spans="1:10" x14ac:dyDescent="0.2">
      <c r="A466">
        <v>89.084000000000003</v>
      </c>
      <c r="B466">
        <v>21041.405846000001</v>
      </c>
      <c r="C466">
        <v>361.11099999999999</v>
      </c>
      <c r="E466">
        <f t="shared" si="28"/>
        <v>89084</v>
      </c>
      <c r="F466">
        <f t="shared" si="29"/>
        <v>72222.2</v>
      </c>
      <c r="G466">
        <v>240000</v>
      </c>
      <c r="H466" s="1">
        <v>19.329999999999998</v>
      </c>
      <c r="I466">
        <f t="shared" si="30"/>
        <v>235.82039415399998</v>
      </c>
      <c r="J466">
        <f t="shared" si="31"/>
        <v>235.82039415399998</v>
      </c>
    </row>
    <row r="467" spans="1:10" x14ac:dyDescent="0.2">
      <c r="A467">
        <v>89.870999999999995</v>
      </c>
      <c r="B467">
        <v>71014.744730000006</v>
      </c>
      <c r="C467">
        <v>877.77800000000002</v>
      </c>
      <c r="E467">
        <f t="shared" si="28"/>
        <v>89871</v>
      </c>
      <c r="F467">
        <f t="shared" si="29"/>
        <v>175555.6</v>
      </c>
      <c r="G467">
        <v>480000</v>
      </c>
      <c r="H467" s="1">
        <v>19.37</v>
      </c>
      <c r="I467">
        <f t="shared" si="30"/>
        <v>323.30065526999999</v>
      </c>
      <c r="J467">
        <f t="shared" si="31"/>
        <v>323.30065526999999</v>
      </c>
    </row>
    <row r="468" spans="1:10" x14ac:dyDescent="0.2">
      <c r="A468">
        <v>91.043999999999997</v>
      </c>
      <c r="B468">
        <v>168331.24676800001</v>
      </c>
      <c r="C468">
        <v>1577.778</v>
      </c>
      <c r="E468">
        <f t="shared" si="28"/>
        <v>91044</v>
      </c>
      <c r="F468">
        <f t="shared" si="29"/>
        <v>315555.59999999998</v>
      </c>
      <c r="G468">
        <v>960000</v>
      </c>
      <c r="H468" s="1">
        <v>19.420000000000002</v>
      </c>
      <c r="I468">
        <f t="shared" si="30"/>
        <v>567.15715323199993</v>
      </c>
      <c r="J468">
        <f t="shared" si="31"/>
        <v>567.15715323199993</v>
      </c>
    </row>
    <row r="469" spans="1:10" x14ac:dyDescent="0.2">
      <c r="A469">
        <v>92.781000000000006</v>
      </c>
      <c r="B469">
        <v>168331.24676800001</v>
      </c>
      <c r="C469">
        <v>833.33299999999997</v>
      </c>
      <c r="E469">
        <f t="shared" si="28"/>
        <v>92781</v>
      </c>
      <c r="F469">
        <f t="shared" si="29"/>
        <v>166666.6</v>
      </c>
      <c r="G469">
        <v>990000</v>
      </c>
      <c r="H469" s="1">
        <v>19.46</v>
      </c>
      <c r="I469">
        <f t="shared" si="30"/>
        <v>747.7831532319999</v>
      </c>
      <c r="J469">
        <f t="shared" si="31"/>
        <v>747.7831532319999</v>
      </c>
    </row>
    <row r="470" spans="1:10" x14ac:dyDescent="0.2">
      <c r="A470">
        <v>91.231999999999999</v>
      </c>
      <c r="B470">
        <v>168331.24676800001</v>
      </c>
      <c r="C470">
        <v>622.22199999999998</v>
      </c>
      <c r="E470">
        <f t="shared" si="28"/>
        <v>91232</v>
      </c>
      <c r="F470">
        <f t="shared" si="29"/>
        <v>124444.4</v>
      </c>
      <c r="G470">
        <v>870000</v>
      </c>
      <c r="H470" s="1">
        <v>19.5</v>
      </c>
      <c r="I470">
        <f t="shared" si="30"/>
        <v>668.45635323199986</v>
      </c>
      <c r="J470">
        <f t="shared" si="31"/>
        <v>668.45635323199986</v>
      </c>
    </row>
    <row r="471" spans="1:10" x14ac:dyDescent="0.2">
      <c r="A471">
        <v>88.799000000000007</v>
      </c>
      <c r="B471">
        <v>168331.24676800001</v>
      </c>
      <c r="C471">
        <v>1061.1110000000001</v>
      </c>
      <c r="E471">
        <f t="shared" si="28"/>
        <v>88799</v>
      </c>
      <c r="F471">
        <f t="shared" si="29"/>
        <v>212222.2</v>
      </c>
      <c r="G471">
        <v>690000</v>
      </c>
      <c r="H471" s="1">
        <v>19.54</v>
      </c>
      <c r="I471">
        <f t="shared" si="30"/>
        <v>398.24555323199991</v>
      </c>
      <c r="J471">
        <f t="shared" si="31"/>
        <v>398.24555323199991</v>
      </c>
    </row>
    <row r="472" spans="1:10" x14ac:dyDescent="0.2">
      <c r="A472">
        <v>86.494</v>
      </c>
      <c r="B472">
        <v>328771.96634400001</v>
      </c>
      <c r="C472">
        <v>905.55600000000004</v>
      </c>
      <c r="E472">
        <f t="shared" si="28"/>
        <v>86494</v>
      </c>
      <c r="F472">
        <f t="shared" si="29"/>
        <v>181111.2</v>
      </c>
      <c r="G472">
        <v>480000</v>
      </c>
      <c r="H472" s="1">
        <v>19.579999999999998</v>
      </c>
      <c r="I472">
        <f t="shared" si="30"/>
        <v>56.610833655999976</v>
      </c>
      <c r="J472">
        <f t="shared" si="31"/>
        <v>56.610833655999976</v>
      </c>
    </row>
    <row r="473" spans="1:10" x14ac:dyDescent="0.2">
      <c r="A473">
        <v>88.83</v>
      </c>
      <c r="B473">
        <v>568117.95784299995</v>
      </c>
      <c r="C473">
        <v>522.22199999999998</v>
      </c>
      <c r="E473">
        <f t="shared" si="28"/>
        <v>88830</v>
      </c>
      <c r="F473">
        <f t="shared" si="29"/>
        <v>104444.4</v>
      </c>
      <c r="G473">
        <v>570547.519218</v>
      </c>
      <c r="H473" s="1">
        <v>19.62</v>
      </c>
      <c r="I473">
        <f t="shared" si="30"/>
        <v>-13.184838624999946</v>
      </c>
      <c r="J473">
        <f t="shared" si="31"/>
        <v>13.184838624999946</v>
      </c>
    </row>
    <row r="474" spans="1:10" x14ac:dyDescent="0.2">
      <c r="A474">
        <v>98.578000000000003</v>
      </c>
      <c r="B474">
        <v>568117.95784299995</v>
      </c>
      <c r="C474">
        <v>166.667</v>
      </c>
      <c r="E474">
        <f t="shared" si="28"/>
        <v>98578</v>
      </c>
      <c r="F474">
        <f t="shared" si="29"/>
        <v>33333.4</v>
      </c>
      <c r="G474">
        <v>480585.88834200002</v>
      </c>
      <c r="H474" s="1">
        <v>19.670000000000002</v>
      </c>
      <c r="I474">
        <f t="shared" si="30"/>
        <v>-22.287469500999876</v>
      </c>
      <c r="J474">
        <f t="shared" si="31"/>
        <v>22.287469500999876</v>
      </c>
    </row>
    <row r="475" spans="1:10" x14ac:dyDescent="0.2">
      <c r="A475">
        <v>102.791</v>
      </c>
      <c r="B475">
        <v>168331.24676800001</v>
      </c>
      <c r="C475">
        <v>183.333</v>
      </c>
      <c r="E475">
        <f t="shared" si="28"/>
        <v>102791</v>
      </c>
      <c r="F475">
        <f t="shared" si="29"/>
        <v>36666.6</v>
      </c>
      <c r="G475">
        <v>123952.13559799999</v>
      </c>
      <c r="H475" s="1">
        <v>19.71</v>
      </c>
      <c r="I475">
        <f t="shared" si="30"/>
        <v>21.745288829999982</v>
      </c>
      <c r="J475">
        <f t="shared" si="31"/>
        <v>21.745288829999982</v>
      </c>
    </row>
    <row r="476" spans="1:10" x14ac:dyDescent="0.2">
      <c r="A476">
        <v>103.351</v>
      </c>
      <c r="B476">
        <v>328771.96634400001</v>
      </c>
      <c r="C476">
        <v>100</v>
      </c>
      <c r="E476">
        <f t="shared" si="28"/>
        <v>103351</v>
      </c>
      <c r="F476">
        <f t="shared" si="29"/>
        <v>20000</v>
      </c>
      <c r="G476">
        <v>272846.17258999997</v>
      </c>
      <c r="H476" s="1">
        <v>19.75</v>
      </c>
      <c r="I476">
        <f t="shared" si="30"/>
        <v>27.425206245999959</v>
      </c>
      <c r="J476">
        <f t="shared" si="31"/>
        <v>27.425206245999959</v>
      </c>
    </row>
    <row r="477" spans="1:10" x14ac:dyDescent="0.2">
      <c r="A477">
        <v>98.135999999999996</v>
      </c>
      <c r="B477">
        <v>168331.24676800001</v>
      </c>
      <c r="C477">
        <v>5.556</v>
      </c>
      <c r="E477">
        <f t="shared" si="28"/>
        <v>98136</v>
      </c>
      <c r="F477">
        <f t="shared" si="29"/>
        <v>1111.2</v>
      </c>
      <c r="G477">
        <v>63041.415109000001</v>
      </c>
      <c r="H477" s="1">
        <v>19.79</v>
      </c>
      <c r="I477">
        <f t="shared" si="30"/>
        <v>-8.2650316590000177</v>
      </c>
      <c r="J477">
        <f t="shared" si="31"/>
        <v>8.2650316590000177</v>
      </c>
    </row>
    <row r="478" spans="1:10" x14ac:dyDescent="0.2">
      <c r="A478">
        <v>97.191000000000003</v>
      </c>
      <c r="B478">
        <v>71014.744730000006</v>
      </c>
      <c r="C478">
        <v>0</v>
      </c>
      <c r="E478">
        <f t="shared" si="28"/>
        <v>97191</v>
      </c>
      <c r="F478">
        <f t="shared" si="29"/>
        <v>0</v>
      </c>
      <c r="G478">
        <v>24593.047879000002</v>
      </c>
      <c r="H478" s="1">
        <v>19.829999999999998</v>
      </c>
      <c r="I478">
        <f t="shared" si="30"/>
        <v>50.769303149000002</v>
      </c>
      <c r="J478">
        <f t="shared" si="31"/>
        <v>50.769303149000002</v>
      </c>
    </row>
    <row r="479" spans="1:10" x14ac:dyDescent="0.2">
      <c r="A479">
        <v>101.758</v>
      </c>
      <c r="B479">
        <v>21041.405846000001</v>
      </c>
      <c r="C479">
        <v>0</v>
      </c>
      <c r="E479">
        <f t="shared" si="28"/>
        <v>101758</v>
      </c>
      <c r="F479">
        <f t="shared" si="29"/>
        <v>0</v>
      </c>
      <c r="G479">
        <v>-63681.793814999997</v>
      </c>
      <c r="H479" s="1">
        <v>19.87</v>
      </c>
      <c r="I479">
        <f t="shared" si="30"/>
        <v>17.034800339</v>
      </c>
      <c r="J479">
        <f t="shared" si="31"/>
        <v>17.034800339</v>
      </c>
    </row>
    <row r="480" spans="1:10" x14ac:dyDescent="0.2">
      <c r="A480">
        <v>95.423000000000002</v>
      </c>
      <c r="B480">
        <v>2630.1757309999998</v>
      </c>
      <c r="C480">
        <v>0</v>
      </c>
      <c r="E480">
        <f t="shared" si="28"/>
        <v>95423</v>
      </c>
      <c r="F480">
        <f t="shared" si="29"/>
        <v>0</v>
      </c>
      <c r="G480">
        <v>5553.6705970000003</v>
      </c>
      <c r="H480" s="1">
        <v>19.920000000000002</v>
      </c>
      <c r="I480">
        <f t="shared" si="30"/>
        <v>98.346494866000015</v>
      </c>
      <c r="J480">
        <f t="shared" si="31"/>
        <v>98.346494866000015</v>
      </c>
    </row>
    <row r="481" spans="1:10" x14ac:dyDescent="0.2">
      <c r="A481">
        <v>75.424999999999997</v>
      </c>
      <c r="B481">
        <v>21041.405846000001</v>
      </c>
      <c r="C481">
        <v>0</v>
      </c>
      <c r="E481">
        <f t="shared" si="28"/>
        <v>75425</v>
      </c>
      <c r="F481">
        <f t="shared" si="29"/>
        <v>0</v>
      </c>
      <c r="G481">
        <v>150000</v>
      </c>
      <c r="H481" s="1">
        <v>19.96</v>
      </c>
      <c r="I481">
        <f t="shared" si="30"/>
        <v>204.38359415399998</v>
      </c>
      <c r="J481">
        <f t="shared" si="31"/>
        <v>204.38359415399998</v>
      </c>
    </row>
    <row r="482" spans="1:10" x14ac:dyDescent="0.2">
      <c r="A482">
        <v>60.139000000000003</v>
      </c>
      <c r="B482">
        <v>71014.744730000006</v>
      </c>
      <c r="C482">
        <v>0</v>
      </c>
      <c r="E482">
        <f t="shared" si="28"/>
        <v>60139</v>
      </c>
      <c r="F482">
        <f t="shared" si="29"/>
        <v>0</v>
      </c>
      <c r="G482">
        <v>150000</v>
      </c>
      <c r="H482" s="1">
        <v>20</v>
      </c>
      <c r="I482">
        <f t="shared" si="30"/>
        <v>139.12425526999999</v>
      </c>
      <c r="J482">
        <f t="shared" si="31"/>
        <v>139.12425526999999</v>
      </c>
    </row>
    <row r="483" spans="1:10" x14ac:dyDescent="0.2">
      <c r="A483">
        <v>52.115000000000002</v>
      </c>
      <c r="B483">
        <v>21041.405846000001</v>
      </c>
      <c r="C483">
        <v>0</v>
      </c>
      <c r="E483">
        <f t="shared" si="28"/>
        <v>52115</v>
      </c>
      <c r="F483">
        <f t="shared" si="29"/>
        <v>0</v>
      </c>
      <c r="G483">
        <v>30000</v>
      </c>
      <c r="H483" s="1">
        <v>20.04</v>
      </c>
      <c r="I483">
        <f t="shared" si="30"/>
        <v>61.073594153999998</v>
      </c>
      <c r="J483">
        <f t="shared" si="31"/>
        <v>61.073594153999998</v>
      </c>
    </row>
    <row r="484" spans="1:10" x14ac:dyDescent="0.2">
      <c r="A484">
        <v>48.933999999999997</v>
      </c>
      <c r="B484">
        <v>71014.744730000006</v>
      </c>
      <c r="C484">
        <v>0</v>
      </c>
      <c r="E484">
        <f t="shared" si="28"/>
        <v>48934</v>
      </c>
      <c r="F484">
        <f t="shared" si="29"/>
        <v>0</v>
      </c>
      <c r="G484">
        <v>21384.464577999999</v>
      </c>
      <c r="H484" s="1">
        <v>20.079999999999998</v>
      </c>
      <c r="I484">
        <f t="shared" si="30"/>
        <v>-0.69628015200000659</v>
      </c>
      <c r="J484">
        <f t="shared" si="31"/>
        <v>0.69628015200000659</v>
      </c>
    </row>
    <row r="485" spans="1:10" x14ac:dyDescent="0.2">
      <c r="A485">
        <v>47.683</v>
      </c>
      <c r="B485">
        <v>71014.744730000006</v>
      </c>
      <c r="C485">
        <v>0</v>
      </c>
      <c r="E485">
        <f t="shared" si="28"/>
        <v>47683</v>
      </c>
      <c r="F485">
        <f t="shared" si="29"/>
        <v>0</v>
      </c>
      <c r="G485">
        <v>-9493.8177219999998</v>
      </c>
      <c r="H485" s="1">
        <v>20.12</v>
      </c>
      <c r="I485">
        <f t="shared" si="30"/>
        <v>-32.825562452000007</v>
      </c>
      <c r="J485">
        <f t="shared" si="31"/>
        <v>32.825562452000007</v>
      </c>
    </row>
    <row r="486" spans="1:10" x14ac:dyDescent="0.2">
      <c r="A486">
        <v>48.811999999999998</v>
      </c>
      <c r="B486">
        <v>21041.405846000001</v>
      </c>
      <c r="C486">
        <v>88.888999999999996</v>
      </c>
      <c r="E486">
        <f t="shared" si="28"/>
        <v>48812</v>
      </c>
      <c r="F486">
        <f t="shared" si="29"/>
        <v>17777.8</v>
      </c>
      <c r="G486">
        <v>-31642.974388999999</v>
      </c>
      <c r="H486" s="1">
        <v>20.170000000000002</v>
      </c>
      <c r="I486">
        <f t="shared" si="30"/>
        <v>-21.650180235000001</v>
      </c>
      <c r="J486">
        <f t="shared" si="31"/>
        <v>21.650180235000001</v>
      </c>
    </row>
    <row r="487" spans="1:10" x14ac:dyDescent="0.2">
      <c r="A487">
        <v>53.448999999999998</v>
      </c>
      <c r="B487">
        <v>21041.405846000001</v>
      </c>
      <c r="C487">
        <v>277.77800000000002</v>
      </c>
      <c r="E487">
        <f t="shared" si="28"/>
        <v>53449</v>
      </c>
      <c r="F487">
        <f t="shared" si="29"/>
        <v>55555.600000000006</v>
      </c>
      <c r="G487">
        <v>70799.383000999995</v>
      </c>
      <c r="H487" s="1">
        <v>20.21</v>
      </c>
      <c r="I487">
        <f t="shared" si="30"/>
        <v>47.651377154999992</v>
      </c>
      <c r="J487">
        <f t="shared" si="31"/>
        <v>47.651377154999992</v>
      </c>
    </row>
    <row r="488" spans="1:10" x14ac:dyDescent="0.2">
      <c r="A488">
        <v>65.370999999999995</v>
      </c>
      <c r="B488">
        <v>21041.405846000001</v>
      </c>
      <c r="C488">
        <v>611.11099999999999</v>
      </c>
      <c r="E488">
        <f t="shared" si="28"/>
        <v>65370.999999999993</v>
      </c>
      <c r="F488">
        <f t="shared" si="29"/>
        <v>122222.2</v>
      </c>
      <c r="G488">
        <v>149089.86313400001</v>
      </c>
      <c r="H488" s="1">
        <v>20.25</v>
      </c>
      <c r="I488">
        <f t="shared" si="30"/>
        <v>71.197257288000003</v>
      </c>
      <c r="J488">
        <f t="shared" si="31"/>
        <v>71.197257288000003</v>
      </c>
    </row>
    <row r="489" spans="1:10" x14ac:dyDescent="0.2">
      <c r="A489">
        <v>77.459000000000003</v>
      </c>
      <c r="B489">
        <v>71014.744730000006</v>
      </c>
      <c r="C489">
        <v>955.55600000000004</v>
      </c>
      <c r="E489">
        <f t="shared" si="28"/>
        <v>77459</v>
      </c>
      <c r="F489">
        <f t="shared" si="29"/>
        <v>191111.2</v>
      </c>
      <c r="G489">
        <v>219122.26777599999</v>
      </c>
      <c r="H489" s="1">
        <v>20.29</v>
      </c>
      <c r="I489">
        <f t="shared" si="30"/>
        <v>34.455323045999947</v>
      </c>
      <c r="J489">
        <f t="shared" si="31"/>
        <v>34.455323045999947</v>
      </c>
    </row>
    <row r="490" spans="1:10" x14ac:dyDescent="0.2">
      <c r="A490">
        <v>89.661000000000001</v>
      </c>
      <c r="B490">
        <v>71014.744730000006</v>
      </c>
      <c r="C490">
        <v>1272.222</v>
      </c>
      <c r="E490">
        <f t="shared" si="28"/>
        <v>89661</v>
      </c>
      <c r="F490">
        <f t="shared" si="29"/>
        <v>254444.4</v>
      </c>
      <c r="G490">
        <v>270000</v>
      </c>
      <c r="H490" s="1">
        <v>20.329999999999998</v>
      </c>
      <c r="I490">
        <f t="shared" si="30"/>
        <v>34.201855269999967</v>
      </c>
      <c r="J490">
        <f t="shared" si="31"/>
        <v>34.201855269999967</v>
      </c>
    </row>
    <row r="491" spans="1:10" x14ac:dyDescent="0.2">
      <c r="A491">
        <v>92.338999999999999</v>
      </c>
      <c r="B491">
        <v>71014.744730000006</v>
      </c>
      <c r="C491">
        <v>1316.6669999999999</v>
      </c>
      <c r="E491">
        <f t="shared" si="28"/>
        <v>92339</v>
      </c>
      <c r="F491">
        <f t="shared" si="29"/>
        <v>263333.39999999997</v>
      </c>
      <c r="G491">
        <v>780000</v>
      </c>
      <c r="H491" s="1">
        <v>20.37</v>
      </c>
      <c r="I491">
        <f t="shared" si="30"/>
        <v>537.99085527</v>
      </c>
      <c r="J491">
        <f t="shared" si="31"/>
        <v>537.99085527</v>
      </c>
    </row>
    <row r="492" spans="1:10" x14ac:dyDescent="0.2">
      <c r="A492">
        <v>91.503</v>
      </c>
      <c r="B492">
        <v>71014.744730000006</v>
      </c>
      <c r="C492">
        <v>1594.444</v>
      </c>
      <c r="E492">
        <f t="shared" si="28"/>
        <v>91503</v>
      </c>
      <c r="F492">
        <f t="shared" si="29"/>
        <v>318888.8</v>
      </c>
      <c r="G492">
        <v>630000</v>
      </c>
      <c r="H492" s="1">
        <v>20.420000000000002</v>
      </c>
      <c r="I492">
        <f t="shared" si="30"/>
        <v>331.59945526999996</v>
      </c>
      <c r="J492">
        <f t="shared" si="31"/>
        <v>331.59945526999996</v>
      </c>
    </row>
    <row r="493" spans="1:10" x14ac:dyDescent="0.2">
      <c r="A493">
        <v>92.203000000000003</v>
      </c>
      <c r="B493">
        <v>71014.744730000006</v>
      </c>
      <c r="C493">
        <v>1727.778</v>
      </c>
      <c r="E493">
        <f t="shared" si="28"/>
        <v>92203</v>
      </c>
      <c r="F493">
        <f t="shared" si="29"/>
        <v>345555.6</v>
      </c>
      <c r="G493">
        <v>720000</v>
      </c>
      <c r="H493" s="1">
        <v>20.46</v>
      </c>
      <c r="I493">
        <f t="shared" si="30"/>
        <v>395.63265526999999</v>
      </c>
      <c r="J493">
        <f t="shared" si="31"/>
        <v>395.63265526999999</v>
      </c>
    </row>
    <row r="494" spans="1:10" x14ac:dyDescent="0.2">
      <c r="A494">
        <v>89.057000000000002</v>
      </c>
      <c r="B494">
        <v>71014.744730000006</v>
      </c>
      <c r="C494">
        <v>1711.1110000000001</v>
      </c>
      <c r="E494">
        <f t="shared" si="28"/>
        <v>89057</v>
      </c>
      <c r="F494">
        <f t="shared" si="29"/>
        <v>342222.2</v>
      </c>
      <c r="G494">
        <v>480000</v>
      </c>
      <c r="H494" s="1">
        <v>20.5</v>
      </c>
      <c r="I494">
        <f t="shared" si="30"/>
        <v>155.82005526999995</v>
      </c>
      <c r="J494">
        <f t="shared" si="31"/>
        <v>155.82005526999995</v>
      </c>
    </row>
    <row r="495" spans="1:10" x14ac:dyDescent="0.2">
      <c r="A495">
        <v>86.997</v>
      </c>
      <c r="B495">
        <v>71014.744730000006</v>
      </c>
      <c r="C495">
        <v>1611.1110000000001</v>
      </c>
      <c r="E495">
        <f t="shared" si="28"/>
        <v>86997</v>
      </c>
      <c r="F495">
        <f t="shared" si="29"/>
        <v>322222.2</v>
      </c>
      <c r="G495">
        <v>480000</v>
      </c>
      <c r="H495" s="1">
        <v>20.54</v>
      </c>
      <c r="I495">
        <f t="shared" si="30"/>
        <v>173.76005526999995</v>
      </c>
      <c r="J495">
        <f t="shared" si="31"/>
        <v>173.76005526999995</v>
      </c>
    </row>
    <row r="496" spans="1:10" x14ac:dyDescent="0.2">
      <c r="A496">
        <v>85.850999999999999</v>
      </c>
      <c r="B496">
        <v>71014.744730000006</v>
      </c>
      <c r="C496">
        <v>1394.444</v>
      </c>
      <c r="E496">
        <f t="shared" si="28"/>
        <v>85851</v>
      </c>
      <c r="F496">
        <f t="shared" si="29"/>
        <v>278888.8</v>
      </c>
      <c r="G496">
        <v>254973.66931</v>
      </c>
      <c r="H496" s="1">
        <v>20.58</v>
      </c>
      <c r="I496">
        <f t="shared" si="30"/>
        <v>-9.0788754199999975</v>
      </c>
      <c r="J496">
        <f t="shared" si="31"/>
        <v>9.0788754199999975</v>
      </c>
    </row>
    <row r="497" spans="1:10" x14ac:dyDescent="0.2">
      <c r="A497">
        <v>89.144999999999996</v>
      </c>
      <c r="B497">
        <v>21041.405846000001</v>
      </c>
      <c r="C497">
        <v>1116.6669999999999</v>
      </c>
      <c r="E497">
        <f t="shared" si="28"/>
        <v>89145</v>
      </c>
      <c r="F497">
        <f t="shared" si="29"/>
        <v>223333.4</v>
      </c>
      <c r="G497">
        <v>175579.66617300001</v>
      </c>
      <c r="H497" s="1">
        <v>20.62</v>
      </c>
      <c r="I497">
        <f t="shared" si="30"/>
        <v>20.349860327000002</v>
      </c>
      <c r="J497">
        <f t="shared" si="31"/>
        <v>20.349860327000002</v>
      </c>
    </row>
    <row r="498" spans="1:10" x14ac:dyDescent="0.2">
      <c r="A498">
        <v>99.019000000000005</v>
      </c>
      <c r="B498">
        <v>21041.405846000001</v>
      </c>
      <c r="C498">
        <v>800</v>
      </c>
      <c r="E498">
        <f t="shared" si="28"/>
        <v>99019</v>
      </c>
      <c r="F498">
        <f t="shared" si="29"/>
        <v>160000</v>
      </c>
      <c r="G498">
        <v>72101.661573000005</v>
      </c>
      <c r="H498" s="1">
        <v>20.67</v>
      </c>
      <c r="I498">
        <f t="shared" si="30"/>
        <v>-9.9207442729999897</v>
      </c>
      <c r="J498">
        <f t="shared" si="31"/>
        <v>9.9207442729999897</v>
      </c>
    </row>
    <row r="499" spans="1:10" x14ac:dyDescent="0.2">
      <c r="A499">
        <v>103.53</v>
      </c>
      <c r="B499">
        <v>71014.744730000006</v>
      </c>
      <c r="C499">
        <v>494.44400000000002</v>
      </c>
      <c r="E499">
        <f t="shared" si="28"/>
        <v>103530</v>
      </c>
      <c r="F499">
        <f t="shared" si="29"/>
        <v>98888.8</v>
      </c>
      <c r="G499">
        <v>180000</v>
      </c>
      <c r="H499" s="1">
        <v>20.71</v>
      </c>
      <c r="I499">
        <f t="shared" si="30"/>
        <v>113.62645526999999</v>
      </c>
      <c r="J499">
        <f t="shared" si="31"/>
        <v>113.62645526999999</v>
      </c>
    </row>
    <row r="500" spans="1:10" x14ac:dyDescent="0.2">
      <c r="A500">
        <v>102.16500000000001</v>
      </c>
      <c r="B500">
        <v>71014.744730000006</v>
      </c>
      <c r="C500">
        <v>250</v>
      </c>
      <c r="E500">
        <f t="shared" si="28"/>
        <v>102165</v>
      </c>
      <c r="F500">
        <f t="shared" si="29"/>
        <v>50000</v>
      </c>
      <c r="G500">
        <v>210000</v>
      </c>
      <c r="H500" s="1">
        <v>20.75</v>
      </c>
      <c r="I500">
        <f t="shared" si="30"/>
        <v>191.15025527</v>
      </c>
      <c r="J500">
        <f t="shared" si="31"/>
        <v>191.15025527</v>
      </c>
    </row>
    <row r="501" spans="1:10" x14ac:dyDescent="0.2">
      <c r="A501">
        <v>98.620999999999995</v>
      </c>
      <c r="B501">
        <v>71014.744730000006</v>
      </c>
      <c r="C501">
        <v>33.332999999999998</v>
      </c>
      <c r="E501">
        <f t="shared" si="28"/>
        <v>98621</v>
      </c>
      <c r="F501">
        <f t="shared" si="29"/>
        <v>6666.5999999999995</v>
      </c>
      <c r="G501">
        <v>-30000</v>
      </c>
      <c r="H501" s="1">
        <v>20.79</v>
      </c>
      <c r="I501">
        <f t="shared" si="30"/>
        <v>-9.0603447300000042</v>
      </c>
      <c r="J501">
        <f t="shared" si="31"/>
        <v>9.0603447300000042</v>
      </c>
    </row>
    <row r="502" spans="1:10" x14ac:dyDescent="0.2">
      <c r="A502">
        <v>97.400999999999996</v>
      </c>
      <c r="B502">
        <v>168331.24676800001</v>
      </c>
      <c r="C502">
        <v>0</v>
      </c>
      <c r="E502">
        <f t="shared" si="28"/>
        <v>97401</v>
      </c>
      <c r="F502">
        <f t="shared" si="29"/>
        <v>0</v>
      </c>
      <c r="G502">
        <v>510000</v>
      </c>
      <c r="H502" s="1">
        <v>20.83</v>
      </c>
      <c r="I502">
        <f t="shared" si="30"/>
        <v>439.06975323199998</v>
      </c>
      <c r="J502">
        <f t="shared" si="31"/>
        <v>439.06975323199998</v>
      </c>
    </row>
    <row r="503" spans="1:10" x14ac:dyDescent="0.2">
      <c r="A503">
        <v>103.92400000000001</v>
      </c>
      <c r="B503">
        <v>328771.96634400001</v>
      </c>
      <c r="C503">
        <v>0</v>
      </c>
      <c r="E503">
        <f t="shared" si="28"/>
        <v>103924</v>
      </c>
      <c r="F503">
        <f t="shared" si="29"/>
        <v>0</v>
      </c>
      <c r="G503">
        <v>420000</v>
      </c>
      <c r="H503" s="1">
        <v>20.87</v>
      </c>
      <c r="I503">
        <f t="shared" si="30"/>
        <v>195.15203365599999</v>
      </c>
      <c r="J503">
        <f t="shared" si="31"/>
        <v>195.15203365599999</v>
      </c>
    </row>
    <row r="504" spans="1:10" x14ac:dyDescent="0.2">
      <c r="A504">
        <v>96.918999999999997</v>
      </c>
      <c r="B504">
        <v>168331.24676800001</v>
      </c>
      <c r="C504">
        <v>0</v>
      </c>
      <c r="E504">
        <f t="shared" si="28"/>
        <v>96919</v>
      </c>
      <c r="F504">
        <f t="shared" si="29"/>
        <v>0</v>
      </c>
      <c r="G504">
        <v>660000</v>
      </c>
      <c r="H504" s="1">
        <v>20.92</v>
      </c>
      <c r="I504">
        <f t="shared" si="30"/>
        <v>588.58775323199995</v>
      </c>
      <c r="J504">
        <f t="shared" si="31"/>
        <v>588.58775323199995</v>
      </c>
    </row>
    <row r="505" spans="1:10" x14ac:dyDescent="0.2">
      <c r="A505">
        <v>76.781000000000006</v>
      </c>
      <c r="B505">
        <v>71014.744730000006</v>
      </c>
      <c r="C505">
        <v>0</v>
      </c>
      <c r="E505">
        <f t="shared" si="28"/>
        <v>76781</v>
      </c>
      <c r="F505">
        <f t="shared" si="29"/>
        <v>0</v>
      </c>
      <c r="G505">
        <v>420000</v>
      </c>
      <c r="H505" s="1">
        <v>20.96</v>
      </c>
      <c r="I505">
        <f t="shared" si="30"/>
        <v>425.76625526999999</v>
      </c>
      <c r="J505">
        <f t="shared" si="31"/>
        <v>425.76625526999999</v>
      </c>
    </row>
    <row r="506" spans="1:10" x14ac:dyDescent="0.2">
      <c r="A506">
        <v>62.081000000000003</v>
      </c>
      <c r="B506">
        <v>71014.744730000006</v>
      </c>
      <c r="C506">
        <v>0</v>
      </c>
      <c r="E506">
        <f t="shared" si="28"/>
        <v>62081</v>
      </c>
      <c r="F506">
        <f t="shared" si="29"/>
        <v>0</v>
      </c>
      <c r="G506">
        <v>-22177.877535</v>
      </c>
      <c r="H506" s="1">
        <v>21</v>
      </c>
      <c r="I506">
        <f t="shared" si="30"/>
        <v>-31.111622265000005</v>
      </c>
      <c r="J506">
        <f t="shared" si="31"/>
        <v>31.111622265000005</v>
      </c>
    </row>
    <row r="507" spans="1:10" x14ac:dyDescent="0.2">
      <c r="A507">
        <v>53.637</v>
      </c>
      <c r="B507">
        <v>21041.405846000001</v>
      </c>
      <c r="C507">
        <v>0</v>
      </c>
      <c r="E507">
        <f t="shared" si="28"/>
        <v>53637</v>
      </c>
      <c r="F507">
        <f t="shared" si="29"/>
        <v>0</v>
      </c>
      <c r="G507">
        <v>-9619.6323740000007</v>
      </c>
      <c r="H507" s="1">
        <v>21.04</v>
      </c>
      <c r="I507">
        <f t="shared" si="30"/>
        <v>22.975961779999999</v>
      </c>
      <c r="J507">
        <f t="shared" si="31"/>
        <v>22.975961779999999</v>
      </c>
    </row>
    <row r="508" spans="1:10" x14ac:dyDescent="0.2">
      <c r="A508">
        <v>49.296999999999997</v>
      </c>
      <c r="B508">
        <v>21041.405846000001</v>
      </c>
      <c r="C508">
        <v>0</v>
      </c>
      <c r="E508">
        <f t="shared" si="28"/>
        <v>49297</v>
      </c>
      <c r="F508">
        <f t="shared" si="29"/>
        <v>0</v>
      </c>
      <c r="G508">
        <v>-45148.628287</v>
      </c>
      <c r="H508" s="1">
        <v>21.08</v>
      </c>
      <c r="I508">
        <f t="shared" si="30"/>
        <v>-16.893034133</v>
      </c>
      <c r="J508">
        <f t="shared" si="31"/>
        <v>16.893034133</v>
      </c>
    </row>
    <row r="509" spans="1:10" x14ac:dyDescent="0.2">
      <c r="A509">
        <v>47.442</v>
      </c>
      <c r="B509">
        <v>21041.405846000001</v>
      </c>
      <c r="C509">
        <v>0</v>
      </c>
      <c r="E509">
        <f t="shared" si="28"/>
        <v>47442</v>
      </c>
      <c r="F509">
        <f t="shared" si="29"/>
        <v>0</v>
      </c>
      <c r="G509">
        <v>-46087.121364999999</v>
      </c>
      <c r="H509" s="1">
        <v>21.12</v>
      </c>
      <c r="I509">
        <f t="shared" si="30"/>
        <v>-19.686527211000001</v>
      </c>
      <c r="J509">
        <f t="shared" si="31"/>
        <v>19.686527211000001</v>
      </c>
    </row>
    <row r="510" spans="1:10" x14ac:dyDescent="0.2">
      <c r="A510">
        <v>46.912999999999997</v>
      </c>
      <c r="B510">
        <v>2630.1757309999998</v>
      </c>
      <c r="C510">
        <v>33.332999999999998</v>
      </c>
      <c r="E510">
        <f t="shared" si="28"/>
        <v>46913</v>
      </c>
      <c r="F510">
        <f t="shared" si="29"/>
        <v>6666.5999999999995</v>
      </c>
      <c r="G510">
        <v>-40809.344169000004</v>
      </c>
      <c r="H510" s="1">
        <v>21.17</v>
      </c>
      <c r="I510">
        <f t="shared" si="30"/>
        <v>-3.1931199000000028</v>
      </c>
      <c r="J510">
        <f t="shared" si="31"/>
        <v>3.1931199000000028</v>
      </c>
    </row>
    <row r="511" spans="1:10" x14ac:dyDescent="0.2">
      <c r="A511">
        <v>48.168999999999997</v>
      </c>
      <c r="B511">
        <v>2630.1757309999998</v>
      </c>
      <c r="C511">
        <v>305.55599999999998</v>
      </c>
      <c r="E511">
        <f t="shared" si="28"/>
        <v>48169</v>
      </c>
      <c r="F511">
        <f t="shared" si="29"/>
        <v>61111.199999999997</v>
      </c>
      <c r="G511">
        <v>-18688.027310000001</v>
      </c>
      <c r="H511" s="1">
        <v>21.21</v>
      </c>
      <c r="I511">
        <f t="shared" si="30"/>
        <v>-34.260403040999996</v>
      </c>
      <c r="J511">
        <f t="shared" si="31"/>
        <v>34.260403040999996</v>
      </c>
    </row>
    <row r="512" spans="1:10" x14ac:dyDescent="0.2">
      <c r="A512">
        <v>55.850999999999999</v>
      </c>
      <c r="B512">
        <v>21041.405846000001</v>
      </c>
      <c r="C512">
        <v>633.33299999999997</v>
      </c>
      <c r="E512">
        <f t="shared" si="28"/>
        <v>55851</v>
      </c>
      <c r="F512">
        <f t="shared" si="29"/>
        <v>126666.59999999999</v>
      </c>
      <c r="G512">
        <v>130643.690348</v>
      </c>
      <c r="H512" s="1">
        <v>21.25</v>
      </c>
      <c r="I512">
        <f t="shared" si="30"/>
        <v>38.786684502000007</v>
      </c>
      <c r="J512">
        <f t="shared" si="31"/>
        <v>38.786684502000007</v>
      </c>
    </row>
    <row r="513" spans="1:10" x14ac:dyDescent="0.2">
      <c r="A513">
        <v>73.793000000000006</v>
      </c>
      <c r="B513">
        <v>21041.405846000001</v>
      </c>
      <c r="C513">
        <v>633.33299999999997</v>
      </c>
      <c r="E513">
        <f t="shared" si="28"/>
        <v>73793</v>
      </c>
      <c r="F513">
        <f t="shared" si="29"/>
        <v>126666.59999999999</v>
      </c>
      <c r="G513">
        <v>-5146.208275</v>
      </c>
      <c r="H513" s="1">
        <v>21.29</v>
      </c>
      <c r="I513">
        <f t="shared" si="30"/>
        <v>-79.061214120999992</v>
      </c>
      <c r="J513">
        <f t="shared" si="31"/>
        <v>79.061214120999992</v>
      </c>
    </row>
    <row r="514" spans="1:10" x14ac:dyDescent="0.2">
      <c r="A514">
        <v>89.762</v>
      </c>
      <c r="B514">
        <v>168331.24676800001</v>
      </c>
      <c r="C514">
        <v>1083.3330000000001</v>
      </c>
      <c r="E514">
        <f t="shared" si="28"/>
        <v>89762</v>
      </c>
      <c r="F514">
        <f t="shared" si="29"/>
        <v>216666.6</v>
      </c>
      <c r="G514">
        <v>240000</v>
      </c>
      <c r="H514" s="1">
        <v>21.33</v>
      </c>
      <c r="I514">
        <f t="shared" si="30"/>
        <v>-55.235846768000016</v>
      </c>
      <c r="J514">
        <f t="shared" si="31"/>
        <v>55.235846768000016</v>
      </c>
    </row>
    <row r="515" spans="1:10" x14ac:dyDescent="0.2">
      <c r="A515">
        <v>96.183999999999997</v>
      </c>
      <c r="B515">
        <v>168331.24676800001</v>
      </c>
      <c r="C515">
        <v>1450</v>
      </c>
      <c r="E515">
        <f t="shared" ref="E515:E578" si="32">A515*1000</f>
        <v>96184</v>
      </c>
      <c r="F515">
        <f t="shared" ref="F515:F578" si="33">C515*200</f>
        <v>290000</v>
      </c>
      <c r="G515">
        <v>960000</v>
      </c>
      <c r="H515" s="1">
        <v>21.37</v>
      </c>
      <c r="I515">
        <f t="shared" ref="I515:I578" si="34">(E515+G515-B515-F515)/1000</f>
        <v>597.85275323199994</v>
      </c>
      <c r="J515">
        <f t="shared" ref="J515:J578" si="35">ABS(I515)</f>
        <v>597.85275323199994</v>
      </c>
    </row>
    <row r="516" spans="1:10" x14ac:dyDescent="0.2">
      <c r="A516">
        <v>98.305999999999997</v>
      </c>
      <c r="B516">
        <v>328771.96634400001</v>
      </c>
      <c r="C516">
        <v>1494.444</v>
      </c>
      <c r="E516">
        <f t="shared" si="32"/>
        <v>98306</v>
      </c>
      <c r="F516">
        <f t="shared" si="33"/>
        <v>298888.8</v>
      </c>
      <c r="G516">
        <v>840000</v>
      </c>
      <c r="H516" s="1">
        <v>21.42</v>
      </c>
      <c r="I516">
        <f t="shared" si="34"/>
        <v>310.64523365599996</v>
      </c>
      <c r="J516">
        <f t="shared" si="35"/>
        <v>310.64523365599996</v>
      </c>
    </row>
    <row r="517" spans="1:10" x14ac:dyDescent="0.2">
      <c r="A517">
        <v>100.616</v>
      </c>
      <c r="B517">
        <v>328771.96634400001</v>
      </c>
      <c r="C517">
        <v>1544.444</v>
      </c>
      <c r="E517">
        <f t="shared" si="32"/>
        <v>100616</v>
      </c>
      <c r="F517">
        <f t="shared" si="33"/>
        <v>308888.8</v>
      </c>
      <c r="G517">
        <v>1020000</v>
      </c>
      <c r="H517" s="1">
        <v>21.46</v>
      </c>
      <c r="I517">
        <f t="shared" si="34"/>
        <v>482.95523365599996</v>
      </c>
      <c r="J517">
        <f t="shared" si="35"/>
        <v>482.95523365599996</v>
      </c>
    </row>
    <row r="518" spans="1:10" x14ac:dyDescent="0.2">
      <c r="A518">
        <v>97.745999999999995</v>
      </c>
      <c r="B518">
        <v>168331.24676800001</v>
      </c>
      <c r="C518">
        <v>1066.6669999999999</v>
      </c>
      <c r="E518">
        <f t="shared" si="32"/>
        <v>97746</v>
      </c>
      <c r="F518">
        <f t="shared" si="33"/>
        <v>213333.4</v>
      </c>
      <c r="G518">
        <v>780000</v>
      </c>
      <c r="H518" s="1">
        <v>21.5</v>
      </c>
      <c r="I518">
        <f t="shared" si="34"/>
        <v>496.08135323199991</v>
      </c>
      <c r="J518">
        <f t="shared" si="35"/>
        <v>496.08135323199991</v>
      </c>
    </row>
    <row r="519" spans="1:10" x14ac:dyDescent="0.2">
      <c r="A519">
        <v>95.475999999999999</v>
      </c>
      <c r="B519">
        <v>71014.744730000006</v>
      </c>
      <c r="C519">
        <v>694.44399999999996</v>
      </c>
      <c r="E519">
        <f t="shared" si="32"/>
        <v>95476</v>
      </c>
      <c r="F519">
        <f t="shared" si="33"/>
        <v>138888.79999999999</v>
      </c>
      <c r="G519">
        <v>540000</v>
      </c>
      <c r="H519" s="1">
        <v>21.54</v>
      </c>
      <c r="I519">
        <f t="shared" si="34"/>
        <v>425.57245526999998</v>
      </c>
      <c r="J519">
        <f t="shared" si="35"/>
        <v>425.57245526999998</v>
      </c>
    </row>
    <row r="520" spans="1:10" x14ac:dyDescent="0.2">
      <c r="A520">
        <v>92.024000000000001</v>
      </c>
      <c r="B520">
        <v>168331.24676800001</v>
      </c>
      <c r="C520">
        <v>616.66700000000003</v>
      </c>
      <c r="E520">
        <f t="shared" si="32"/>
        <v>92024</v>
      </c>
      <c r="F520">
        <f t="shared" si="33"/>
        <v>123333.40000000001</v>
      </c>
      <c r="G520">
        <v>223234.328369</v>
      </c>
      <c r="H520" s="1">
        <v>21.58</v>
      </c>
      <c r="I520">
        <f t="shared" si="34"/>
        <v>23.593681600999975</v>
      </c>
      <c r="J520">
        <f t="shared" si="35"/>
        <v>23.593681600999975</v>
      </c>
    </row>
    <row r="521" spans="1:10" x14ac:dyDescent="0.2">
      <c r="A521">
        <v>91.647999999999996</v>
      </c>
      <c r="B521">
        <v>71014.744730000006</v>
      </c>
      <c r="C521">
        <v>411.11099999999999</v>
      </c>
      <c r="E521">
        <f t="shared" si="32"/>
        <v>91648</v>
      </c>
      <c r="F521">
        <f t="shared" si="33"/>
        <v>82222.2</v>
      </c>
      <c r="G521">
        <v>81209.706586999993</v>
      </c>
      <c r="H521" s="1">
        <v>21.62</v>
      </c>
      <c r="I521">
        <f t="shared" si="34"/>
        <v>19.620761856999991</v>
      </c>
      <c r="J521">
        <f t="shared" si="35"/>
        <v>19.620761856999991</v>
      </c>
    </row>
    <row r="522" spans="1:10" x14ac:dyDescent="0.2">
      <c r="A522">
        <v>100.502</v>
      </c>
      <c r="B522">
        <v>2630.1757309999998</v>
      </c>
      <c r="C522">
        <v>188.88900000000001</v>
      </c>
      <c r="E522">
        <f t="shared" si="32"/>
        <v>100502</v>
      </c>
      <c r="F522">
        <f t="shared" si="33"/>
        <v>37777.800000000003</v>
      </c>
      <c r="G522">
        <v>-63334.910781999999</v>
      </c>
      <c r="H522" s="1">
        <v>21.67</v>
      </c>
      <c r="I522">
        <f t="shared" si="34"/>
        <v>-3.2408865130000049</v>
      </c>
      <c r="J522">
        <f t="shared" si="35"/>
        <v>3.2408865130000049</v>
      </c>
    </row>
    <row r="523" spans="1:10" x14ac:dyDescent="0.2">
      <c r="A523">
        <v>105.53400000000001</v>
      </c>
      <c r="B523">
        <v>21041.405846000001</v>
      </c>
      <c r="C523">
        <v>50</v>
      </c>
      <c r="E523">
        <f t="shared" si="32"/>
        <v>105534</v>
      </c>
      <c r="F523">
        <f t="shared" si="33"/>
        <v>10000</v>
      </c>
      <c r="G523">
        <v>-48767.839766999998</v>
      </c>
      <c r="H523" s="1">
        <v>21.71</v>
      </c>
      <c r="I523">
        <f t="shared" si="34"/>
        <v>25.724754387000001</v>
      </c>
      <c r="J523">
        <f t="shared" si="35"/>
        <v>25.724754387000001</v>
      </c>
    </row>
    <row r="524" spans="1:10" x14ac:dyDescent="0.2">
      <c r="A524">
        <v>107.393</v>
      </c>
      <c r="B524">
        <v>21041.405846000001</v>
      </c>
      <c r="C524">
        <v>244.44399999999999</v>
      </c>
      <c r="E524">
        <f t="shared" si="32"/>
        <v>107393</v>
      </c>
      <c r="F524">
        <f t="shared" si="33"/>
        <v>48888.799999999996</v>
      </c>
      <c r="G524">
        <v>-64425.613400000002</v>
      </c>
      <c r="H524" s="1">
        <v>21.75</v>
      </c>
      <c r="I524">
        <f t="shared" si="34"/>
        <v>-26.962819245999999</v>
      </c>
      <c r="J524">
        <f t="shared" si="35"/>
        <v>26.962819245999999</v>
      </c>
    </row>
    <row r="525" spans="1:10" x14ac:dyDescent="0.2">
      <c r="A525">
        <v>103.36799999999999</v>
      </c>
      <c r="B525">
        <v>2630.1757309999998</v>
      </c>
      <c r="C525">
        <v>38.889000000000003</v>
      </c>
      <c r="E525">
        <f t="shared" si="32"/>
        <v>103368</v>
      </c>
      <c r="F525">
        <f t="shared" si="33"/>
        <v>7777.8</v>
      </c>
      <c r="G525">
        <v>-150000</v>
      </c>
      <c r="H525" s="1">
        <v>21.79</v>
      </c>
      <c r="I525">
        <f t="shared" si="34"/>
        <v>-57.039975731000006</v>
      </c>
      <c r="J525">
        <f t="shared" si="35"/>
        <v>57.039975731000006</v>
      </c>
    </row>
    <row r="526" spans="1:10" x14ac:dyDescent="0.2">
      <c r="A526">
        <v>101.01900000000001</v>
      </c>
      <c r="B526">
        <v>21041.405846000001</v>
      </c>
      <c r="C526">
        <v>0</v>
      </c>
      <c r="E526">
        <f t="shared" si="32"/>
        <v>101019</v>
      </c>
      <c r="F526">
        <f t="shared" si="33"/>
        <v>0</v>
      </c>
      <c r="G526">
        <v>60000</v>
      </c>
      <c r="H526" s="1">
        <v>21.83</v>
      </c>
      <c r="I526">
        <f t="shared" si="34"/>
        <v>139.977594154</v>
      </c>
      <c r="J526">
        <f t="shared" si="35"/>
        <v>139.977594154</v>
      </c>
    </row>
    <row r="527" spans="1:10" x14ac:dyDescent="0.2">
      <c r="A527">
        <v>102.563</v>
      </c>
      <c r="B527">
        <v>21041.405846000001</v>
      </c>
      <c r="C527">
        <v>0</v>
      </c>
      <c r="E527">
        <f t="shared" si="32"/>
        <v>102563</v>
      </c>
      <c r="F527">
        <f t="shared" si="33"/>
        <v>0</v>
      </c>
      <c r="G527">
        <v>210000</v>
      </c>
      <c r="H527" s="1">
        <v>21.87</v>
      </c>
      <c r="I527">
        <f t="shared" si="34"/>
        <v>291.52159415400001</v>
      </c>
      <c r="J527">
        <f t="shared" si="35"/>
        <v>291.52159415400001</v>
      </c>
    </row>
    <row r="528" spans="1:10" x14ac:dyDescent="0.2">
      <c r="A528">
        <v>95.218000000000004</v>
      </c>
      <c r="B528">
        <v>21041.405846000001</v>
      </c>
      <c r="C528">
        <v>0</v>
      </c>
      <c r="E528">
        <f t="shared" si="32"/>
        <v>95218</v>
      </c>
      <c r="F528">
        <f t="shared" si="33"/>
        <v>0</v>
      </c>
      <c r="G528">
        <v>540000</v>
      </c>
      <c r="H528" s="1">
        <v>21.92</v>
      </c>
      <c r="I528">
        <f t="shared" si="34"/>
        <v>614.1765941540001</v>
      </c>
      <c r="J528">
        <f t="shared" si="35"/>
        <v>614.1765941540001</v>
      </c>
    </row>
    <row r="529" spans="1:10" x14ac:dyDescent="0.2">
      <c r="A529">
        <v>77.254000000000005</v>
      </c>
      <c r="B529">
        <v>2630.1757309999998</v>
      </c>
      <c r="C529">
        <v>0</v>
      </c>
      <c r="E529">
        <f t="shared" si="32"/>
        <v>77254</v>
      </c>
      <c r="F529">
        <f t="shared" si="33"/>
        <v>0</v>
      </c>
      <c r="G529">
        <v>510000</v>
      </c>
      <c r="H529" s="1">
        <v>21.96</v>
      </c>
      <c r="I529">
        <f t="shared" si="34"/>
        <v>584.62382426900001</v>
      </c>
      <c r="J529">
        <f t="shared" si="35"/>
        <v>584.62382426900001</v>
      </c>
    </row>
    <row r="530" spans="1:10" x14ac:dyDescent="0.2">
      <c r="A530">
        <v>61.945999999999998</v>
      </c>
      <c r="B530">
        <v>2630.1757309999998</v>
      </c>
      <c r="C530">
        <v>0</v>
      </c>
      <c r="E530">
        <f t="shared" si="32"/>
        <v>61946</v>
      </c>
      <c r="F530">
        <f t="shared" si="33"/>
        <v>0</v>
      </c>
      <c r="G530">
        <v>480000</v>
      </c>
      <c r="H530" s="1">
        <v>22</v>
      </c>
      <c r="I530">
        <f t="shared" si="34"/>
        <v>539.31582426900002</v>
      </c>
      <c r="J530">
        <f t="shared" si="35"/>
        <v>539.31582426900002</v>
      </c>
    </row>
    <row r="531" spans="1:10" x14ac:dyDescent="0.2">
      <c r="A531">
        <v>53.628999999999998</v>
      </c>
      <c r="B531">
        <v>2630.1757309999998</v>
      </c>
      <c r="C531">
        <v>0</v>
      </c>
      <c r="E531">
        <f t="shared" si="32"/>
        <v>53629</v>
      </c>
      <c r="F531">
        <f t="shared" si="33"/>
        <v>0</v>
      </c>
      <c r="G531">
        <v>540000</v>
      </c>
      <c r="H531" s="1">
        <v>22.04</v>
      </c>
      <c r="I531">
        <f t="shared" si="34"/>
        <v>590.99882426900001</v>
      </c>
      <c r="J531">
        <f t="shared" si="35"/>
        <v>590.99882426900001</v>
      </c>
    </row>
    <row r="532" spans="1:10" x14ac:dyDescent="0.2">
      <c r="A532">
        <v>49.201000000000001</v>
      </c>
      <c r="B532">
        <v>2630.1757309999998</v>
      </c>
      <c r="C532">
        <v>0</v>
      </c>
      <c r="E532">
        <f t="shared" si="32"/>
        <v>49201</v>
      </c>
      <c r="F532">
        <f t="shared" si="33"/>
        <v>0</v>
      </c>
      <c r="G532">
        <v>0</v>
      </c>
      <c r="H532" s="1">
        <v>22.08</v>
      </c>
      <c r="I532">
        <f t="shared" si="34"/>
        <v>46.570824268999999</v>
      </c>
      <c r="J532">
        <f t="shared" si="35"/>
        <v>46.570824268999999</v>
      </c>
    </row>
    <row r="533" spans="1:10" x14ac:dyDescent="0.2">
      <c r="A533">
        <v>46.890999999999998</v>
      </c>
      <c r="B533">
        <v>21041.405846000001</v>
      </c>
      <c r="C533">
        <v>0</v>
      </c>
      <c r="E533">
        <f t="shared" si="32"/>
        <v>46891</v>
      </c>
      <c r="F533">
        <f t="shared" si="33"/>
        <v>0</v>
      </c>
      <c r="G533">
        <v>-36121.002830999998</v>
      </c>
      <c r="H533" s="1">
        <v>22.12</v>
      </c>
      <c r="I533">
        <f t="shared" si="34"/>
        <v>-10.271408677</v>
      </c>
      <c r="J533">
        <f t="shared" si="35"/>
        <v>10.271408677</v>
      </c>
    </row>
    <row r="534" spans="1:10" x14ac:dyDescent="0.2">
      <c r="A534">
        <v>45.802</v>
      </c>
      <c r="B534">
        <v>21041.405846000001</v>
      </c>
      <c r="C534">
        <v>72.221999999999994</v>
      </c>
      <c r="E534">
        <f t="shared" si="32"/>
        <v>45802</v>
      </c>
      <c r="F534">
        <f t="shared" si="33"/>
        <v>14444.4</v>
      </c>
      <c r="G534">
        <v>-41372.180268999997</v>
      </c>
      <c r="H534" s="1">
        <v>22.17</v>
      </c>
      <c r="I534">
        <f t="shared" si="34"/>
        <v>-31.055986115</v>
      </c>
      <c r="J534">
        <f t="shared" si="35"/>
        <v>31.055986115</v>
      </c>
    </row>
    <row r="535" spans="1:10" x14ac:dyDescent="0.2">
      <c r="A535">
        <v>46.34</v>
      </c>
      <c r="B535">
        <v>168331.24676800001</v>
      </c>
      <c r="C535">
        <v>250</v>
      </c>
      <c r="E535">
        <f t="shared" si="32"/>
        <v>46340</v>
      </c>
      <c r="F535">
        <f t="shared" si="33"/>
        <v>50000</v>
      </c>
      <c r="G535">
        <v>146773.17720800001</v>
      </c>
      <c r="H535" s="1">
        <v>22.21</v>
      </c>
      <c r="I535">
        <f t="shared" si="34"/>
        <v>-25.218069560000004</v>
      </c>
      <c r="J535">
        <f t="shared" si="35"/>
        <v>25.218069560000004</v>
      </c>
    </row>
    <row r="536" spans="1:10" x14ac:dyDescent="0.2">
      <c r="A536">
        <v>51.24</v>
      </c>
      <c r="B536">
        <v>168331.24676800001</v>
      </c>
      <c r="C536">
        <v>550</v>
      </c>
      <c r="E536">
        <f t="shared" si="32"/>
        <v>51240</v>
      </c>
      <c r="F536">
        <f t="shared" si="33"/>
        <v>110000</v>
      </c>
      <c r="G536">
        <v>186077.421237</v>
      </c>
      <c r="H536" s="1">
        <v>22.25</v>
      </c>
      <c r="I536">
        <f t="shared" si="34"/>
        <v>-41.013825531000009</v>
      </c>
      <c r="J536">
        <f t="shared" si="35"/>
        <v>41.013825531000009</v>
      </c>
    </row>
    <row r="537" spans="1:10" x14ac:dyDescent="0.2">
      <c r="A537">
        <v>64.369</v>
      </c>
      <c r="B537">
        <v>168331.24676800001</v>
      </c>
      <c r="C537">
        <v>883.33299999999997</v>
      </c>
      <c r="E537">
        <f t="shared" si="32"/>
        <v>64369</v>
      </c>
      <c r="F537">
        <f t="shared" si="33"/>
        <v>176666.6</v>
      </c>
      <c r="G537">
        <v>222103.83058400001</v>
      </c>
      <c r="H537" s="1">
        <v>22.29</v>
      </c>
      <c r="I537">
        <f t="shared" si="34"/>
        <v>-58.525016184000037</v>
      </c>
      <c r="J537">
        <f t="shared" si="35"/>
        <v>58.525016184000037</v>
      </c>
    </row>
    <row r="538" spans="1:10" x14ac:dyDescent="0.2">
      <c r="A538">
        <v>81.546000000000006</v>
      </c>
      <c r="B538">
        <v>328771.96634400001</v>
      </c>
      <c r="C538">
        <v>1027.778</v>
      </c>
      <c r="E538">
        <f t="shared" si="32"/>
        <v>81546</v>
      </c>
      <c r="F538">
        <f t="shared" si="33"/>
        <v>205555.6</v>
      </c>
      <c r="G538">
        <v>382547.72340399999</v>
      </c>
      <c r="H538" s="1">
        <v>22.33</v>
      </c>
      <c r="I538">
        <f t="shared" si="34"/>
        <v>-70.233842940000031</v>
      </c>
      <c r="J538">
        <f t="shared" si="35"/>
        <v>70.233842940000031</v>
      </c>
    </row>
    <row r="539" spans="1:10" x14ac:dyDescent="0.2">
      <c r="A539">
        <v>94.176000000000002</v>
      </c>
      <c r="B539">
        <v>328771.96634400001</v>
      </c>
      <c r="C539">
        <v>622.22199999999998</v>
      </c>
      <c r="E539">
        <f t="shared" si="32"/>
        <v>94176</v>
      </c>
      <c r="F539">
        <f t="shared" si="33"/>
        <v>124444.4</v>
      </c>
      <c r="G539">
        <v>439735.16425600002</v>
      </c>
      <c r="H539" s="1">
        <v>22.37</v>
      </c>
      <c r="I539">
        <f t="shared" si="34"/>
        <v>80.694797911999956</v>
      </c>
      <c r="J539">
        <f t="shared" si="35"/>
        <v>80.694797911999956</v>
      </c>
    </row>
    <row r="540" spans="1:10" x14ac:dyDescent="0.2">
      <c r="A540">
        <v>99.509</v>
      </c>
      <c r="B540">
        <v>328771.96634400001</v>
      </c>
      <c r="C540">
        <v>866.66700000000003</v>
      </c>
      <c r="E540">
        <f t="shared" si="32"/>
        <v>99509</v>
      </c>
      <c r="F540">
        <f t="shared" si="33"/>
        <v>173333.4</v>
      </c>
      <c r="G540">
        <v>317343.408956</v>
      </c>
      <c r="H540" s="1">
        <v>22.42</v>
      </c>
      <c r="I540">
        <f t="shared" si="34"/>
        <v>-85.252957388000013</v>
      </c>
      <c r="J540">
        <f t="shared" si="35"/>
        <v>85.252957388000013</v>
      </c>
    </row>
    <row r="541" spans="1:10" x14ac:dyDescent="0.2">
      <c r="A541">
        <v>103.55200000000001</v>
      </c>
      <c r="B541">
        <v>568117.95784299995</v>
      </c>
      <c r="C541">
        <v>1038.8889999999999</v>
      </c>
      <c r="E541">
        <f t="shared" si="32"/>
        <v>103552</v>
      </c>
      <c r="F541">
        <f t="shared" si="33"/>
        <v>207777.8</v>
      </c>
      <c r="G541">
        <v>697210.291845</v>
      </c>
      <c r="H541" s="1">
        <v>22.46</v>
      </c>
      <c r="I541">
        <f t="shared" si="34"/>
        <v>24.866534002000058</v>
      </c>
      <c r="J541">
        <f t="shared" si="35"/>
        <v>24.866534002000058</v>
      </c>
    </row>
    <row r="542" spans="1:10" x14ac:dyDescent="0.2">
      <c r="A542">
        <v>102.029</v>
      </c>
      <c r="B542">
        <v>568117.95784299995</v>
      </c>
      <c r="C542">
        <v>505.55599999999998</v>
      </c>
      <c r="E542">
        <f t="shared" si="32"/>
        <v>102029</v>
      </c>
      <c r="F542">
        <f t="shared" si="33"/>
        <v>101111.2</v>
      </c>
      <c r="G542">
        <v>480000</v>
      </c>
      <c r="H542" s="1">
        <v>22.5</v>
      </c>
      <c r="I542">
        <f t="shared" si="34"/>
        <v>-87.200157842999957</v>
      </c>
      <c r="J542">
        <f t="shared" si="35"/>
        <v>87.200157842999957</v>
      </c>
    </row>
    <row r="543" spans="1:10" x14ac:dyDescent="0.2">
      <c r="A543">
        <v>94.679000000000002</v>
      </c>
      <c r="B543">
        <v>71014.744730000006</v>
      </c>
      <c r="C543">
        <v>388.88900000000001</v>
      </c>
      <c r="E543">
        <f t="shared" si="32"/>
        <v>94679</v>
      </c>
      <c r="F543">
        <f t="shared" si="33"/>
        <v>77777.8</v>
      </c>
      <c r="G543">
        <v>690000</v>
      </c>
      <c r="H543" s="1">
        <v>22.54</v>
      </c>
      <c r="I543">
        <f t="shared" si="34"/>
        <v>635.88645526999994</v>
      </c>
      <c r="J543">
        <f t="shared" si="35"/>
        <v>635.88645526999994</v>
      </c>
    </row>
    <row r="544" spans="1:10" x14ac:dyDescent="0.2">
      <c r="A544">
        <v>92.649000000000001</v>
      </c>
      <c r="B544">
        <v>21041.405846000001</v>
      </c>
      <c r="C544">
        <v>472.22199999999998</v>
      </c>
      <c r="E544">
        <f t="shared" si="32"/>
        <v>92649</v>
      </c>
      <c r="F544">
        <f t="shared" si="33"/>
        <v>94444.4</v>
      </c>
      <c r="G544">
        <v>690000</v>
      </c>
      <c r="H544" s="1">
        <v>22.58</v>
      </c>
      <c r="I544">
        <f t="shared" si="34"/>
        <v>667.16319415400005</v>
      </c>
      <c r="J544">
        <f t="shared" si="35"/>
        <v>667.16319415400005</v>
      </c>
    </row>
    <row r="545" spans="1:10" x14ac:dyDescent="0.2">
      <c r="A545">
        <v>93.090999999999994</v>
      </c>
      <c r="B545">
        <v>168331.24676800001</v>
      </c>
      <c r="C545">
        <v>511.11099999999999</v>
      </c>
      <c r="E545">
        <f t="shared" si="32"/>
        <v>93091</v>
      </c>
      <c r="F545">
        <f t="shared" si="33"/>
        <v>102222.2</v>
      </c>
      <c r="G545">
        <v>510000</v>
      </c>
      <c r="H545" s="1">
        <v>22.62</v>
      </c>
      <c r="I545">
        <f t="shared" si="34"/>
        <v>332.53755323199999</v>
      </c>
      <c r="J545">
        <f t="shared" si="35"/>
        <v>332.53755323199999</v>
      </c>
    </row>
    <row r="546" spans="1:10" x14ac:dyDescent="0.2">
      <c r="A546">
        <v>103.407</v>
      </c>
      <c r="B546">
        <v>71014.744730000006</v>
      </c>
      <c r="C546">
        <v>455.55599999999998</v>
      </c>
      <c r="E546">
        <f t="shared" si="32"/>
        <v>103407</v>
      </c>
      <c r="F546">
        <f t="shared" si="33"/>
        <v>91111.2</v>
      </c>
      <c r="G546">
        <v>60000</v>
      </c>
      <c r="H546" s="1">
        <v>22.67</v>
      </c>
      <c r="I546">
        <f t="shared" si="34"/>
        <v>1.2810552699999971</v>
      </c>
      <c r="J546">
        <f t="shared" si="35"/>
        <v>1.2810552699999971</v>
      </c>
    </row>
    <row r="547" spans="1:10" x14ac:dyDescent="0.2">
      <c r="A547">
        <v>107.813</v>
      </c>
      <c r="B547">
        <v>71014.744730000006</v>
      </c>
      <c r="C547">
        <v>211.11099999999999</v>
      </c>
      <c r="E547">
        <f t="shared" si="32"/>
        <v>107813</v>
      </c>
      <c r="F547">
        <f t="shared" si="33"/>
        <v>42222.2</v>
      </c>
      <c r="G547">
        <v>20294.931843999999</v>
      </c>
      <c r="H547" s="1">
        <v>22.71</v>
      </c>
      <c r="I547">
        <f t="shared" si="34"/>
        <v>14.870987114000004</v>
      </c>
      <c r="J547">
        <f t="shared" si="35"/>
        <v>14.870987114000004</v>
      </c>
    </row>
    <row r="548" spans="1:10" x14ac:dyDescent="0.2">
      <c r="A548">
        <v>107.23099999999999</v>
      </c>
      <c r="B548">
        <v>168331.24676800001</v>
      </c>
      <c r="C548">
        <v>77.778000000000006</v>
      </c>
      <c r="E548">
        <f t="shared" si="32"/>
        <v>107231</v>
      </c>
      <c r="F548">
        <f t="shared" si="33"/>
        <v>15555.6</v>
      </c>
      <c r="G548">
        <v>40001.390783000003</v>
      </c>
      <c r="H548" s="1">
        <v>22.75</v>
      </c>
      <c r="I548">
        <f t="shared" si="34"/>
        <v>-36.654455984999998</v>
      </c>
      <c r="J548">
        <f t="shared" si="35"/>
        <v>36.654455984999998</v>
      </c>
    </row>
    <row r="549" spans="1:10" x14ac:dyDescent="0.2">
      <c r="A549">
        <v>104.92100000000001</v>
      </c>
      <c r="B549">
        <v>168331.24676800001</v>
      </c>
      <c r="C549">
        <v>5.556</v>
      </c>
      <c r="E549">
        <f t="shared" si="32"/>
        <v>104921</v>
      </c>
      <c r="F549">
        <f t="shared" si="33"/>
        <v>1111.2</v>
      </c>
      <c r="G549">
        <v>101497.132299</v>
      </c>
      <c r="H549" s="1">
        <v>22.79</v>
      </c>
      <c r="I549">
        <f t="shared" si="34"/>
        <v>36.975685530999982</v>
      </c>
      <c r="J549">
        <f t="shared" si="35"/>
        <v>36.975685530999982</v>
      </c>
    </row>
    <row r="550" spans="1:10" x14ac:dyDescent="0.2">
      <c r="A550">
        <v>100.979</v>
      </c>
      <c r="B550">
        <v>21041.405846000001</v>
      </c>
      <c r="C550">
        <v>0</v>
      </c>
      <c r="E550">
        <f t="shared" si="32"/>
        <v>100979</v>
      </c>
      <c r="F550">
        <f t="shared" si="33"/>
        <v>0</v>
      </c>
      <c r="G550">
        <v>-180000</v>
      </c>
      <c r="H550" s="1">
        <v>22.83</v>
      </c>
      <c r="I550">
        <f t="shared" si="34"/>
        <v>-100.062405846</v>
      </c>
      <c r="J550">
        <f t="shared" si="35"/>
        <v>100.062405846</v>
      </c>
    </row>
    <row r="551" spans="1:10" x14ac:dyDescent="0.2">
      <c r="A551">
        <v>102.913</v>
      </c>
      <c r="B551">
        <v>71014.744730000006</v>
      </c>
      <c r="C551">
        <v>0</v>
      </c>
      <c r="E551">
        <f t="shared" si="32"/>
        <v>102913</v>
      </c>
      <c r="F551">
        <f t="shared" si="33"/>
        <v>0</v>
      </c>
      <c r="G551">
        <v>60000</v>
      </c>
      <c r="H551" s="1">
        <v>22.87</v>
      </c>
      <c r="I551">
        <f t="shared" si="34"/>
        <v>91.898255269999993</v>
      </c>
      <c r="J551">
        <f t="shared" si="35"/>
        <v>91.898255269999993</v>
      </c>
    </row>
    <row r="552" spans="1:10" x14ac:dyDescent="0.2">
      <c r="A552">
        <v>89.316000000000003</v>
      </c>
      <c r="B552">
        <v>21041.405846000001</v>
      </c>
      <c r="C552">
        <v>0</v>
      </c>
      <c r="E552">
        <f t="shared" si="32"/>
        <v>89316</v>
      </c>
      <c r="F552">
        <f t="shared" si="33"/>
        <v>0</v>
      </c>
      <c r="G552">
        <v>360000</v>
      </c>
      <c r="H552" s="1">
        <v>22.92</v>
      </c>
      <c r="I552">
        <f t="shared" si="34"/>
        <v>428.274594154</v>
      </c>
      <c r="J552">
        <f t="shared" si="35"/>
        <v>428.274594154</v>
      </c>
    </row>
    <row r="553" spans="1:10" x14ac:dyDescent="0.2">
      <c r="A553">
        <v>69.120999999999995</v>
      </c>
      <c r="B553">
        <v>21041.405846000001</v>
      </c>
      <c r="C553">
        <v>0</v>
      </c>
      <c r="E553">
        <f t="shared" si="32"/>
        <v>69121</v>
      </c>
      <c r="F553">
        <f t="shared" si="33"/>
        <v>0</v>
      </c>
      <c r="G553">
        <v>150000</v>
      </c>
      <c r="H553" s="1">
        <v>22.96</v>
      </c>
      <c r="I553">
        <f t="shared" si="34"/>
        <v>198.07959415399998</v>
      </c>
      <c r="J553">
        <f t="shared" si="35"/>
        <v>198.07959415399998</v>
      </c>
    </row>
    <row r="554" spans="1:10" x14ac:dyDescent="0.2">
      <c r="A554">
        <v>54.718000000000004</v>
      </c>
      <c r="B554">
        <v>2630.1757309999998</v>
      </c>
      <c r="C554">
        <v>0</v>
      </c>
      <c r="E554">
        <f t="shared" si="32"/>
        <v>54718</v>
      </c>
      <c r="F554">
        <f t="shared" si="33"/>
        <v>0</v>
      </c>
      <c r="G554">
        <v>180000</v>
      </c>
      <c r="H554" s="1">
        <v>23</v>
      </c>
      <c r="I554">
        <f t="shared" si="34"/>
        <v>232.08782426900001</v>
      </c>
      <c r="J554">
        <f t="shared" si="35"/>
        <v>232.08782426900001</v>
      </c>
    </row>
    <row r="555" spans="1:10" x14ac:dyDescent="0.2">
      <c r="A555">
        <v>49.017000000000003</v>
      </c>
      <c r="B555">
        <v>2630.1757309999998</v>
      </c>
      <c r="C555">
        <v>0</v>
      </c>
      <c r="E555">
        <f t="shared" si="32"/>
        <v>49017</v>
      </c>
      <c r="F555">
        <f t="shared" si="33"/>
        <v>0</v>
      </c>
      <c r="G555">
        <v>30000</v>
      </c>
      <c r="H555" s="1">
        <v>23.04</v>
      </c>
      <c r="I555">
        <f t="shared" si="34"/>
        <v>76.386824269000002</v>
      </c>
      <c r="J555">
        <f t="shared" si="35"/>
        <v>76.386824269000002</v>
      </c>
    </row>
    <row r="556" spans="1:10" x14ac:dyDescent="0.2">
      <c r="A556">
        <v>47.280999999999999</v>
      </c>
      <c r="B556">
        <v>2630.1757309999998</v>
      </c>
      <c r="C556">
        <v>0</v>
      </c>
      <c r="E556">
        <f t="shared" si="32"/>
        <v>47281</v>
      </c>
      <c r="F556">
        <f t="shared" si="33"/>
        <v>0</v>
      </c>
      <c r="G556">
        <v>120000</v>
      </c>
      <c r="H556" s="1">
        <v>23.08</v>
      </c>
      <c r="I556">
        <f t="shared" si="34"/>
        <v>164.650824269</v>
      </c>
      <c r="J556">
        <f t="shared" si="35"/>
        <v>164.650824269</v>
      </c>
    </row>
    <row r="557" spans="1:10" x14ac:dyDescent="0.2">
      <c r="A557">
        <v>46.098999999999997</v>
      </c>
      <c r="B557">
        <v>21041.405846000001</v>
      </c>
      <c r="C557">
        <v>0</v>
      </c>
      <c r="E557">
        <f t="shared" si="32"/>
        <v>46099</v>
      </c>
      <c r="F557">
        <f t="shared" si="33"/>
        <v>0</v>
      </c>
      <c r="G557">
        <v>-60000</v>
      </c>
      <c r="H557" s="1">
        <v>23.12</v>
      </c>
      <c r="I557">
        <f t="shared" si="34"/>
        <v>-34.942405846</v>
      </c>
      <c r="J557">
        <f t="shared" si="35"/>
        <v>34.942405846</v>
      </c>
    </row>
    <row r="558" spans="1:10" x14ac:dyDescent="0.2">
      <c r="A558">
        <v>47.857999999999997</v>
      </c>
      <c r="B558">
        <v>2630.1757309999998</v>
      </c>
      <c r="C558">
        <v>44.444000000000003</v>
      </c>
      <c r="E558">
        <f t="shared" si="32"/>
        <v>47858</v>
      </c>
      <c r="F558">
        <f t="shared" si="33"/>
        <v>8888.8000000000011</v>
      </c>
      <c r="G558">
        <v>-12038.812792000001</v>
      </c>
      <c r="H558" s="1">
        <v>23.17</v>
      </c>
      <c r="I558">
        <f t="shared" si="34"/>
        <v>24.300211476999998</v>
      </c>
      <c r="J558">
        <f t="shared" si="35"/>
        <v>24.300211476999998</v>
      </c>
    </row>
    <row r="559" spans="1:10" x14ac:dyDescent="0.2">
      <c r="A559">
        <v>53.274000000000001</v>
      </c>
      <c r="B559">
        <v>21041.405846000001</v>
      </c>
      <c r="C559">
        <v>327.77800000000002</v>
      </c>
      <c r="E559">
        <f t="shared" si="32"/>
        <v>53274</v>
      </c>
      <c r="F559">
        <f t="shared" si="33"/>
        <v>65555.600000000006</v>
      </c>
      <c r="G559">
        <v>-30000</v>
      </c>
      <c r="H559" s="1">
        <v>23.21</v>
      </c>
      <c r="I559">
        <f t="shared" si="34"/>
        <v>-63.323005846000008</v>
      </c>
      <c r="J559">
        <f t="shared" si="35"/>
        <v>63.323005846000008</v>
      </c>
    </row>
    <row r="560" spans="1:10" x14ac:dyDescent="0.2">
      <c r="A560">
        <v>63.914000000000001</v>
      </c>
      <c r="B560">
        <v>21041.405846000001</v>
      </c>
      <c r="C560">
        <v>683.33299999999997</v>
      </c>
      <c r="E560">
        <f t="shared" si="32"/>
        <v>63914</v>
      </c>
      <c r="F560">
        <f t="shared" si="33"/>
        <v>136666.6</v>
      </c>
      <c r="G560">
        <v>79053.344983999996</v>
      </c>
      <c r="H560" s="1">
        <v>23.25</v>
      </c>
      <c r="I560">
        <f t="shared" si="34"/>
        <v>-14.740660862000018</v>
      </c>
      <c r="J560">
        <f t="shared" si="35"/>
        <v>14.740660862000018</v>
      </c>
    </row>
    <row r="561" spans="1:10" x14ac:dyDescent="0.2">
      <c r="A561">
        <v>76.685000000000002</v>
      </c>
      <c r="B561">
        <v>21041.405846000001</v>
      </c>
      <c r="C561">
        <v>716.66700000000003</v>
      </c>
      <c r="E561">
        <f t="shared" si="32"/>
        <v>76685</v>
      </c>
      <c r="F561">
        <f t="shared" si="33"/>
        <v>143333.4</v>
      </c>
      <c r="G561">
        <v>44412.368987000002</v>
      </c>
      <c r="H561" s="1">
        <v>23.29</v>
      </c>
      <c r="I561">
        <f t="shared" si="34"/>
        <v>-43.277436859000005</v>
      </c>
      <c r="J561">
        <f t="shared" si="35"/>
        <v>43.277436859000005</v>
      </c>
    </row>
    <row r="562" spans="1:10" x14ac:dyDescent="0.2">
      <c r="A562">
        <v>90.058999999999997</v>
      </c>
      <c r="B562">
        <v>168331.24676800001</v>
      </c>
      <c r="C562">
        <v>1000</v>
      </c>
      <c r="E562">
        <f t="shared" si="32"/>
        <v>90059</v>
      </c>
      <c r="F562">
        <f t="shared" si="33"/>
        <v>200000</v>
      </c>
      <c r="G562">
        <v>311910.88772300002</v>
      </c>
      <c r="H562" s="1">
        <v>23.33</v>
      </c>
      <c r="I562">
        <f t="shared" si="34"/>
        <v>33.638640955000007</v>
      </c>
      <c r="J562">
        <f t="shared" si="35"/>
        <v>33.638640955000007</v>
      </c>
    </row>
    <row r="563" spans="1:10" x14ac:dyDescent="0.2">
      <c r="A563">
        <v>92.995000000000005</v>
      </c>
      <c r="B563">
        <v>168331.24676800001</v>
      </c>
      <c r="C563">
        <v>922.22199999999998</v>
      </c>
      <c r="E563">
        <f t="shared" si="32"/>
        <v>92995</v>
      </c>
      <c r="F563">
        <f t="shared" si="33"/>
        <v>184444.4</v>
      </c>
      <c r="G563">
        <v>180000</v>
      </c>
      <c r="H563" s="1">
        <v>23.37</v>
      </c>
      <c r="I563">
        <f t="shared" si="34"/>
        <v>-79.780646768000011</v>
      </c>
      <c r="J563">
        <f t="shared" si="35"/>
        <v>79.780646768000011</v>
      </c>
    </row>
    <row r="564" spans="1:10" x14ac:dyDescent="0.2">
      <c r="A564">
        <v>96.293999999999997</v>
      </c>
      <c r="B564">
        <v>71014.744730000006</v>
      </c>
      <c r="C564">
        <v>311.11099999999999</v>
      </c>
      <c r="E564">
        <f t="shared" si="32"/>
        <v>96294</v>
      </c>
      <c r="F564">
        <f t="shared" si="33"/>
        <v>62222.2</v>
      </c>
      <c r="G564">
        <v>720000</v>
      </c>
      <c r="H564" s="1">
        <v>23.42</v>
      </c>
      <c r="I564">
        <f t="shared" si="34"/>
        <v>683.05705526999998</v>
      </c>
      <c r="J564">
        <f t="shared" si="35"/>
        <v>683.05705526999998</v>
      </c>
    </row>
    <row r="565" spans="1:10" x14ac:dyDescent="0.2">
      <c r="A565">
        <v>96.206000000000003</v>
      </c>
      <c r="B565">
        <v>71014.744730000006</v>
      </c>
      <c r="C565">
        <v>1394.444</v>
      </c>
      <c r="E565">
        <f t="shared" si="32"/>
        <v>96206</v>
      </c>
      <c r="F565">
        <f t="shared" si="33"/>
        <v>278888.8</v>
      </c>
      <c r="G565">
        <v>870000</v>
      </c>
      <c r="H565" s="1">
        <v>23.46</v>
      </c>
      <c r="I565">
        <f t="shared" si="34"/>
        <v>616.30245527</v>
      </c>
      <c r="J565">
        <f t="shared" si="35"/>
        <v>616.30245527</v>
      </c>
    </row>
    <row r="566" spans="1:10" x14ac:dyDescent="0.2">
      <c r="A566">
        <v>92.912000000000006</v>
      </c>
      <c r="B566">
        <v>328771.96634400001</v>
      </c>
      <c r="C566">
        <v>1616.6669999999999</v>
      </c>
      <c r="E566">
        <f t="shared" si="32"/>
        <v>92912</v>
      </c>
      <c r="F566">
        <f t="shared" si="33"/>
        <v>323333.39999999997</v>
      </c>
      <c r="G566">
        <v>1020000</v>
      </c>
      <c r="H566" s="1">
        <v>23.5</v>
      </c>
      <c r="I566">
        <f t="shared" si="34"/>
        <v>460.80663365599997</v>
      </c>
      <c r="J566">
        <f t="shared" si="35"/>
        <v>460.80663365599997</v>
      </c>
    </row>
    <row r="567" spans="1:10" x14ac:dyDescent="0.2">
      <c r="A567">
        <v>90.055000000000007</v>
      </c>
      <c r="B567">
        <v>71014.744730000006</v>
      </c>
      <c r="C567">
        <v>1572.222</v>
      </c>
      <c r="E567">
        <f t="shared" si="32"/>
        <v>90055</v>
      </c>
      <c r="F567">
        <f t="shared" si="33"/>
        <v>314444.40000000002</v>
      </c>
      <c r="G567">
        <v>840000</v>
      </c>
      <c r="H567" s="1">
        <v>23.54</v>
      </c>
      <c r="I567">
        <f t="shared" si="34"/>
        <v>544.5958552699999</v>
      </c>
      <c r="J567">
        <f t="shared" si="35"/>
        <v>544.5958552699999</v>
      </c>
    </row>
    <row r="568" spans="1:10" x14ac:dyDescent="0.2">
      <c r="A568">
        <v>86.436999999999998</v>
      </c>
      <c r="B568">
        <v>71014.744730000006</v>
      </c>
      <c r="C568">
        <v>1438.8889999999999</v>
      </c>
      <c r="E568">
        <f t="shared" si="32"/>
        <v>86437</v>
      </c>
      <c r="F568">
        <f t="shared" si="33"/>
        <v>287777.8</v>
      </c>
      <c r="G568">
        <v>720000</v>
      </c>
      <c r="H568" s="1">
        <v>23.58</v>
      </c>
      <c r="I568">
        <f t="shared" si="34"/>
        <v>447.64445526999998</v>
      </c>
      <c r="J568">
        <f t="shared" si="35"/>
        <v>447.64445526999998</v>
      </c>
    </row>
    <row r="569" spans="1:10" x14ac:dyDescent="0.2">
      <c r="A569">
        <v>90.072999999999993</v>
      </c>
      <c r="B569">
        <v>71014.744730000006</v>
      </c>
      <c r="C569">
        <v>733.33299999999997</v>
      </c>
      <c r="E569">
        <f t="shared" si="32"/>
        <v>90073</v>
      </c>
      <c r="F569">
        <f t="shared" si="33"/>
        <v>146666.6</v>
      </c>
      <c r="G569">
        <v>600000</v>
      </c>
      <c r="H569" s="1">
        <v>23.62</v>
      </c>
      <c r="I569">
        <f t="shared" si="34"/>
        <v>472.39165527</v>
      </c>
      <c r="J569">
        <f t="shared" si="35"/>
        <v>472.39165527</v>
      </c>
    </row>
    <row r="570" spans="1:10" x14ac:dyDescent="0.2">
      <c r="A570">
        <v>99.269000000000005</v>
      </c>
      <c r="B570">
        <v>168331.24676800001</v>
      </c>
      <c r="C570">
        <v>794.44399999999996</v>
      </c>
      <c r="E570">
        <f t="shared" si="32"/>
        <v>99269</v>
      </c>
      <c r="F570">
        <f t="shared" si="33"/>
        <v>158888.79999999999</v>
      </c>
      <c r="G570">
        <v>210000</v>
      </c>
      <c r="H570" s="1">
        <v>23.67</v>
      </c>
      <c r="I570">
        <f t="shared" si="34"/>
        <v>-17.951046768000001</v>
      </c>
      <c r="J570">
        <f t="shared" si="35"/>
        <v>17.951046768000001</v>
      </c>
    </row>
    <row r="571" spans="1:10" x14ac:dyDescent="0.2">
      <c r="A571">
        <v>104.571</v>
      </c>
      <c r="B571">
        <v>168331.24676800001</v>
      </c>
      <c r="C571">
        <v>272.22199999999998</v>
      </c>
      <c r="E571">
        <f t="shared" si="32"/>
        <v>104571</v>
      </c>
      <c r="F571">
        <f t="shared" si="33"/>
        <v>54444.399999999994</v>
      </c>
      <c r="G571">
        <v>240000</v>
      </c>
      <c r="H571" s="1">
        <v>23.71</v>
      </c>
      <c r="I571">
        <f t="shared" si="34"/>
        <v>121.795353232</v>
      </c>
      <c r="J571">
        <f t="shared" si="35"/>
        <v>121.795353232</v>
      </c>
    </row>
    <row r="572" spans="1:10" x14ac:dyDescent="0.2">
      <c r="A572">
        <v>104.274</v>
      </c>
      <c r="B572">
        <v>71014.744730000006</v>
      </c>
      <c r="C572">
        <v>111.111</v>
      </c>
      <c r="E572">
        <f t="shared" si="32"/>
        <v>104274</v>
      </c>
      <c r="F572">
        <f t="shared" si="33"/>
        <v>22222.2</v>
      </c>
      <c r="G572">
        <v>30704.275532</v>
      </c>
      <c r="H572" s="1">
        <v>23.75</v>
      </c>
      <c r="I572">
        <f t="shared" si="34"/>
        <v>41.741330802</v>
      </c>
      <c r="J572">
        <f t="shared" si="35"/>
        <v>41.741330802</v>
      </c>
    </row>
    <row r="573" spans="1:10" x14ac:dyDescent="0.2">
      <c r="A573">
        <v>100.673</v>
      </c>
      <c r="B573">
        <v>21041.405846000001</v>
      </c>
      <c r="C573">
        <v>16.667000000000002</v>
      </c>
      <c r="E573">
        <f t="shared" si="32"/>
        <v>100673</v>
      </c>
      <c r="F573">
        <f t="shared" si="33"/>
        <v>3333.4000000000005</v>
      </c>
      <c r="G573">
        <v>-30000</v>
      </c>
      <c r="H573" s="1">
        <v>23.79</v>
      </c>
      <c r="I573">
        <f t="shared" si="34"/>
        <v>46.298194153999994</v>
      </c>
      <c r="J573">
        <f t="shared" si="35"/>
        <v>46.298194153999994</v>
      </c>
    </row>
    <row r="574" spans="1:10" x14ac:dyDescent="0.2">
      <c r="A574">
        <v>100.616</v>
      </c>
      <c r="B574">
        <v>21041.405846000001</v>
      </c>
      <c r="C574">
        <v>0</v>
      </c>
      <c r="E574">
        <f t="shared" si="32"/>
        <v>100616</v>
      </c>
      <c r="F574">
        <f t="shared" si="33"/>
        <v>0</v>
      </c>
      <c r="G574">
        <v>150000</v>
      </c>
      <c r="H574" s="1">
        <v>23.83</v>
      </c>
      <c r="I574">
        <f t="shared" si="34"/>
        <v>229.57459415399998</v>
      </c>
      <c r="J574">
        <f t="shared" si="35"/>
        <v>229.57459415399998</v>
      </c>
    </row>
    <row r="575" spans="1:10" x14ac:dyDescent="0.2">
      <c r="A575">
        <v>104.21299999999999</v>
      </c>
      <c r="B575">
        <v>21041.405846000001</v>
      </c>
      <c r="C575">
        <v>0</v>
      </c>
      <c r="E575">
        <f t="shared" si="32"/>
        <v>104213</v>
      </c>
      <c r="F575">
        <f t="shared" si="33"/>
        <v>0</v>
      </c>
      <c r="G575">
        <v>120000</v>
      </c>
      <c r="H575" s="1">
        <v>23.87</v>
      </c>
      <c r="I575">
        <f t="shared" si="34"/>
        <v>203.17159415399999</v>
      </c>
      <c r="J575">
        <f t="shared" si="35"/>
        <v>203.17159415399999</v>
      </c>
    </row>
    <row r="576" spans="1:10" x14ac:dyDescent="0.2">
      <c r="A576">
        <v>93.475999999999999</v>
      </c>
      <c r="B576">
        <v>2630.1757309999998</v>
      </c>
      <c r="C576">
        <v>0</v>
      </c>
      <c r="E576">
        <f t="shared" si="32"/>
        <v>93476</v>
      </c>
      <c r="F576">
        <f t="shared" si="33"/>
        <v>0</v>
      </c>
      <c r="G576">
        <v>-120000</v>
      </c>
      <c r="H576" s="1">
        <v>23.92</v>
      </c>
      <c r="I576">
        <f t="shared" si="34"/>
        <v>-29.154175730999999</v>
      </c>
      <c r="J576">
        <f t="shared" si="35"/>
        <v>29.154175730999999</v>
      </c>
    </row>
    <row r="577" spans="1:10" x14ac:dyDescent="0.2">
      <c r="A577">
        <v>72.781999999999996</v>
      </c>
      <c r="B577">
        <v>21041.405846000001</v>
      </c>
      <c r="C577">
        <v>0</v>
      </c>
      <c r="E577">
        <f t="shared" si="32"/>
        <v>72782</v>
      </c>
      <c r="F577">
        <f t="shared" si="33"/>
        <v>0</v>
      </c>
      <c r="G577">
        <v>-47932.472175000003</v>
      </c>
      <c r="H577" s="1">
        <v>23.96</v>
      </c>
      <c r="I577">
        <f t="shared" si="34"/>
        <v>3.808121978999996</v>
      </c>
      <c r="J577">
        <f t="shared" si="35"/>
        <v>3.808121978999996</v>
      </c>
    </row>
    <row r="578" spans="1:10" x14ac:dyDescent="0.2">
      <c r="A578">
        <v>58.335999999999999</v>
      </c>
      <c r="B578">
        <v>21041.405846000001</v>
      </c>
      <c r="C578">
        <v>0</v>
      </c>
      <c r="E578">
        <f t="shared" si="32"/>
        <v>58336</v>
      </c>
      <c r="F578">
        <f t="shared" si="33"/>
        <v>0</v>
      </c>
      <c r="G578">
        <v>0</v>
      </c>
      <c r="H578" s="1">
        <v>24</v>
      </c>
      <c r="I578">
        <f t="shared" si="34"/>
        <v>37.294594153999995</v>
      </c>
      <c r="J578">
        <f t="shared" si="35"/>
        <v>37.294594153999995</v>
      </c>
    </row>
    <row r="579" spans="1:10" x14ac:dyDescent="0.2">
      <c r="A579">
        <v>50.845999999999997</v>
      </c>
      <c r="B579">
        <v>2630.1757309999998</v>
      </c>
      <c r="C579">
        <v>0</v>
      </c>
      <c r="E579">
        <f t="shared" ref="E579:E642" si="36">A579*1000</f>
        <v>50846</v>
      </c>
      <c r="F579">
        <f t="shared" ref="F579:F642" si="37">C579*200</f>
        <v>0</v>
      </c>
      <c r="G579">
        <v>180000</v>
      </c>
      <c r="H579" s="1">
        <v>24.04</v>
      </c>
      <c r="I579">
        <f t="shared" ref="I579:I642" si="38">(E579+G579-B579-F579)/1000</f>
        <v>228.215824269</v>
      </c>
      <c r="J579">
        <f t="shared" ref="J579:J642" si="39">ABS(I579)</f>
        <v>228.215824269</v>
      </c>
    </row>
    <row r="580" spans="1:10" x14ac:dyDescent="0.2">
      <c r="A580">
        <v>47.491</v>
      </c>
      <c r="B580">
        <v>21041.405846000001</v>
      </c>
      <c r="C580">
        <v>0</v>
      </c>
      <c r="E580">
        <f t="shared" si="36"/>
        <v>47491</v>
      </c>
      <c r="F580">
        <f t="shared" si="37"/>
        <v>0</v>
      </c>
      <c r="G580">
        <v>90000</v>
      </c>
      <c r="H580" s="1">
        <v>24.08</v>
      </c>
      <c r="I580">
        <f t="shared" si="38"/>
        <v>116.449594154</v>
      </c>
      <c r="J580">
        <f t="shared" si="39"/>
        <v>116.449594154</v>
      </c>
    </row>
    <row r="581" spans="1:10" x14ac:dyDescent="0.2">
      <c r="A581">
        <v>46.252000000000002</v>
      </c>
      <c r="B581">
        <v>21041.405846000001</v>
      </c>
      <c r="C581">
        <v>0</v>
      </c>
      <c r="E581">
        <f t="shared" si="36"/>
        <v>46252</v>
      </c>
      <c r="F581">
        <f t="shared" si="37"/>
        <v>0</v>
      </c>
      <c r="G581">
        <v>90000</v>
      </c>
      <c r="H581" s="1">
        <v>24.12</v>
      </c>
      <c r="I581">
        <f t="shared" si="38"/>
        <v>115.21059415399999</v>
      </c>
      <c r="J581">
        <f t="shared" si="39"/>
        <v>115.21059415399999</v>
      </c>
    </row>
    <row r="582" spans="1:10" x14ac:dyDescent="0.2">
      <c r="A582">
        <v>47.526000000000003</v>
      </c>
      <c r="B582">
        <v>21041.405846000001</v>
      </c>
      <c r="C582">
        <v>27.777999999999999</v>
      </c>
      <c r="E582">
        <f t="shared" si="36"/>
        <v>47526</v>
      </c>
      <c r="F582">
        <f t="shared" si="37"/>
        <v>5555.5999999999995</v>
      </c>
      <c r="G582">
        <v>30000</v>
      </c>
      <c r="H582" s="1">
        <v>24.17</v>
      </c>
      <c r="I582">
        <f t="shared" si="38"/>
        <v>50.928994154000002</v>
      </c>
      <c r="J582">
        <f t="shared" si="39"/>
        <v>50.928994154000002</v>
      </c>
    </row>
    <row r="583" spans="1:10" x14ac:dyDescent="0.2">
      <c r="A583">
        <v>52.622</v>
      </c>
      <c r="B583">
        <v>21041.405846000001</v>
      </c>
      <c r="C583">
        <v>288.88900000000001</v>
      </c>
      <c r="E583">
        <f t="shared" si="36"/>
        <v>52622</v>
      </c>
      <c r="F583">
        <f t="shared" si="37"/>
        <v>57777.8</v>
      </c>
      <c r="G583">
        <v>120000</v>
      </c>
      <c r="H583" s="1">
        <v>24.21</v>
      </c>
      <c r="I583">
        <f t="shared" si="38"/>
        <v>93.802794153999983</v>
      </c>
      <c r="J583">
        <f t="shared" si="39"/>
        <v>93.802794153999983</v>
      </c>
    </row>
    <row r="584" spans="1:10" x14ac:dyDescent="0.2">
      <c r="A584">
        <v>63.332000000000001</v>
      </c>
      <c r="B584">
        <v>168331.24676800001</v>
      </c>
      <c r="C584">
        <v>672.22199999999998</v>
      </c>
      <c r="E584">
        <f t="shared" si="36"/>
        <v>63332</v>
      </c>
      <c r="F584">
        <f t="shared" si="37"/>
        <v>134444.4</v>
      </c>
      <c r="G584">
        <v>261972.52557200001</v>
      </c>
      <c r="H584" s="1">
        <v>24.25</v>
      </c>
      <c r="I584">
        <f t="shared" si="38"/>
        <v>22.528878804000009</v>
      </c>
      <c r="J584">
        <f t="shared" si="39"/>
        <v>22.528878804000009</v>
      </c>
    </row>
    <row r="585" spans="1:10" x14ac:dyDescent="0.2">
      <c r="A585">
        <v>73.929000000000002</v>
      </c>
      <c r="B585">
        <v>168331.24676800001</v>
      </c>
      <c r="C585">
        <v>544.44399999999996</v>
      </c>
      <c r="E585">
        <f t="shared" si="36"/>
        <v>73929</v>
      </c>
      <c r="F585">
        <f t="shared" si="37"/>
        <v>108888.79999999999</v>
      </c>
      <c r="G585">
        <v>292142.938669</v>
      </c>
      <c r="H585" s="1">
        <v>24.29</v>
      </c>
      <c r="I585">
        <f t="shared" si="38"/>
        <v>88.851891901000002</v>
      </c>
      <c r="J585">
        <f t="shared" si="39"/>
        <v>88.851891901000002</v>
      </c>
    </row>
    <row r="586" spans="1:10" x14ac:dyDescent="0.2">
      <c r="A586">
        <v>83.239000000000004</v>
      </c>
      <c r="B586">
        <v>328771.96634400001</v>
      </c>
      <c r="C586">
        <v>977.77800000000002</v>
      </c>
      <c r="E586">
        <f t="shared" si="36"/>
        <v>83239</v>
      </c>
      <c r="F586">
        <f t="shared" si="37"/>
        <v>195555.6</v>
      </c>
      <c r="G586">
        <v>407854.18655699998</v>
      </c>
      <c r="H586" s="1">
        <v>24.33</v>
      </c>
      <c r="I586">
        <f t="shared" si="38"/>
        <v>-33.234379787000044</v>
      </c>
      <c r="J586">
        <f t="shared" si="39"/>
        <v>33.234379787000044</v>
      </c>
    </row>
    <row r="587" spans="1:10" x14ac:dyDescent="0.2">
      <c r="A587">
        <v>85.593000000000004</v>
      </c>
      <c r="B587">
        <v>328771.96634400001</v>
      </c>
      <c r="C587">
        <v>738.88900000000001</v>
      </c>
      <c r="E587">
        <f t="shared" si="36"/>
        <v>85593</v>
      </c>
      <c r="F587">
        <f t="shared" si="37"/>
        <v>147777.79999999999</v>
      </c>
      <c r="G587">
        <v>370306.164315</v>
      </c>
      <c r="H587" s="1">
        <v>24.37</v>
      </c>
      <c r="I587">
        <f t="shared" si="38"/>
        <v>-20.650602029000002</v>
      </c>
      <c r="J587">
        <f t="shared" si="39"/>
        <v>20.650602029000002</v>
      </c>
    </row>
    <row r="588" spans="1:10" x14ac:dyDescent="0.2">
      <c r="A588">
        <v>83.79</v>
      </c>
      <c r="B588">
        <v>328771.96634400001</v>
      </c>
      <c r="C588">
        <v>950</v>
      </c>
      <c r="E588">
        <f t="shared" si="36"/>
        <v>83790</v>
      </c>
      <c r="F588">
        <f t="shared" si="37"/>
        <v>190000</v>
      </c>
      <c r="G588">
        <v>330000</v>
      </c>
      <c r="H588" s="1">
        <v>24.42</v>
      </c>
      <c r="I588">
        <f t="shared" si="38"/>
        <v>-104.98196634400001</v>
      </c>
      <c r="J588">
        <f t="shared" si="39"/>
        <v>104.98196634400001</v>
      </c>
    </row>
    <row r="589" spans="1:10" x14ac:dyDescent="0.2">
      <c r="A589">
        <v>86.103999999999999</v>
      </c>
      <c r="B589">
        <v>568117.95784299995</v>
      </c>
      <c r="C589">
        <v>888.88900000000001</v>
      </c>
      <c r="E589">
        <f t="shared" si="36"/>
        <v>86104</v>
      </c>
      <c r="F589">
        <f t="shared" si="37"/>
        <v>177777.8</v>
      </c>
      <c r="G589">
        <v>690000</v>
      </c>
      <c r="H589" s="1">
        <v>24.46</v>
      </c>
      <c r="I589">
        <f t="shared" si="38"/>
        <v>30.208242157000058</v>
      </c>
      <c r="J589">
        <f t="shared" si="39"/>
        <v>30.208242157000058</v>
      </c>
    </row>
    <row r="590" spans="1:10" x14ac:dyDescent="0.2">
      <c r="A590">
        <v>86.349000000000004</v>
      </c>
      <c r="B590">
        <v>328771.96634400001</v>
      </c>
      <c r="C590">
        <v>472.22199999999998</v>
      </c>
      <c r="E590">
        <f t="shared" si="36"/>
        <v>86349</v>
      </c>
      <c r="F590">
        <f t="shared" si="37"/>
        <v>94444.4</v>
      </c>
      <c r="G590">
        <v>720000</v>
      </c>
      <c r="H590" s="1">
        <v>24.5</v>
      </c>
      <c r="I590">
        <f t="shared" si="38"/>
        <v>383.132633656</v>
      </c>
      <c r="J590">
        <f t="shared" si="39"/>
        <v>383.132633656</v>
      </c>
    </row>
    <row r="591" spans="1:10" x14ac:dyDescent="0.2">
      <c r="A591">
        <v>82.04</v>
      </c>
      <c r="B591">
        <v>328771.96634400001</v>
      </c>
      <c r="C591">
        <v>633.33299999999997</v>
      </c>
      <c r="E591">
        <f t="shared" si="36"/>
        <v>82040</v>
      </c>
      <c r="F591">
        <f t="shared" si="37"/>
        <v>126666.59999999999</v>
      </c>
      <c r="G591">
        <v>720000</v>
      </c>
      <c r="H591" s="1">
        <v>24.54</v>
      </c>
      <c r="I591">
        <f t="shared" si="38"/>
        <v>346.60143365599998</v>
      </c>
      <c r="J591">
        <f t="shared" si="39"/>
        <v>346.60143365599998</v>
      </c>
    </row>
    <row r="592" spans="1:10" x14ac:dyDescent="0.2">
      <c r="A592">
        <v>80.22</v>
      </c>
      <c r="B592">
        <v>328771.96634400001</v>
      </c>
      <c r="C592">
        <v>266.66699999999997</v>
      </c>
      <c r="E592">
        <f t="shared" si="36"/>
        <v>80220</v>
      </c>
      <c r="F592">
        <f t="shared" si="37"/>
        <v>53333.399999999994</v>
      </c>
      <c r="G592">
        <v>450000</v>
      </c>
      <c r="H592" s="1">
        <v>24.58</v>
      </c>
      <c r="I592">
        <f t="shared" si="38"/>
        <v>148.114633656</v>
      </c>
      <c r="J592">
        <f t="shared" si="39"/>
        <v>148.114633656</v>
      </c>
    </row>
    <row r="593" spans="1:10" x14ac:dyDescent="0.2">
      <c r="A593">
        <v>83.51</v>
      </c>
      <c r="B593">
        <v>168331.24676800001</v>
      </c>
      <c r="C593">
        <v>116.667</v>
      </c>
      <c r="E593">
        <f t="shared" si="36"/>
        <v>83510</v>
      </c>
      <c r="F593">
        <f t="shared" si="37"/>
        <v>23333.4</v>
      </c>
      <c r="G593">
        <v>240000</v>
      </c>
      <c r="H593" s="1">
        <v>24.62</v>
      </c>
      <c r="I593">
        <f t="shared" si="38"/>
        <v>131.84535323200001</v>
      </c>
      <c r="J593">
        <f t="shared" si="39"/>
        <v>131.84535323200001</v>
      </c>
    </row>
    <row r="594" spans="1:10" x14ac:dyDescent="0.2">
      <c r="A594">
        <v>91.975999999999999</v>
      </c>
      <c r="B594">
        <v>168331.24676800001</v>
      </c>
      <c r="C594">
        <v>100</v>
      </c>
      <c r="E594">
        <f t="shared" si="36"/>
        <v>91976</v>
      </c>
      <c r="F594">
        <f t="shared" si="37"/>
        <v>20000</v>
      </c>
      <c r="G594">
        <v>90000</v>
      </c>
      <c r="H594" s="1">
        <v>24.67</v>
      </c>
      <c r="I594">
        <f t="shared" si="38"/>
        <v>-6.3552467680000122</v>
      </c>
      <c r="J594">
        <f t="shared" si="39"/>
        <v>6.3552467680000122</v>
      </c>
    </row>
    <row r="595" spans="1:10" x14ac:dyDescent="0.2">
      <c r="A595">
        <v>98.875</v>
      </c>
      <c r="B595">
        <v>71014.744730000006</v>
      </c>
      <c r="C595">
        <v>50</v>
      </c>
      <c r="E595">
        <f t="shared" si="36"/>
        <v>98875</v>
      </c>
      <c r="F595">
        <f t="shared" si="37"/>
        <v>10000</v>
      </c>
      <c r="G595">
        <v>-30000</v>
      </c>
      <c r="H595" s="1">
        <v>24.71</v>
      </c>
      <c r="I595">
        <f t="shared" si="38"/>
        <v>-12.139744730000006</v>
      </c>
      <c r="J595">
        <f t="shared" si="39"/>
        <v>12.139744730000006</v>
      </c>
    </row>
    <row r="596" spans="1:10" x14ac:dyDescent="0.2">
      <c r="A596">
        <v>101.404</v>
      </c>
      <c r="B596">
        <v>71014.744730000006</v>
      </c>
      <c r="C596">
        <v>61.110999999999997</v>
      </c>
      <c r="E596">
        <f t="shared" si="36"/>
        <v>101404</v>
      </c>
      <c r="F596">
        <f t="shared" si="37"/>
        <v>12222.199999999999</v>
      </c>
      <c r="G596">
        <v>-62995.255002999998</v>
      </c>
      <c r="H596" s="1">
        <v>24.75</v>
      </c>
      <c r="I596">
        <f t="shared" si="38"/>
        <v>-44.828199732999998</v>
      </c>
      <c r="J596">
        <f t="shared" si="39"/>
        <v>44.828199732999998</v>
      </c>
    </row>
    <row r="597" spans="1:10" x14ac:dyDescent="0.2">
      <c r="A597">
        <v>96.884</v>
      </c>
      <c r="B597">
        <v>71014.744730000006</v>
      </c>
      <c r="C597">
        <v>38.889000000000003</v>
      </c>
      <c r="E597">
        <f t="shared" si="36"/>
        <v>96884</v>
      </c>
      <c r="F597">
        <f t="shared" si="37"/>
        <v>7777.8</v>
      </c>
      <c r="G597">
        <v>-60000</v>
      </c>
      <c r="H597" s="1">
        <v>24.79</v>
      </c>
      <c r="I597">
        <f t="shared" si="38"/>
        <v>-41.90854473000001</v>
      </c>
      <c r="J597">
        <f t="shared" si="39"/>
        <v>41.90854473000001</v>
      </c>
    </row>
    <row r="598" spans="1:10" x14ac:dyDescent="0.2">
      <c r="A598">
        <v>97.501000000000005</v>
      </c>
      <c r="B598">
        <v>21041.405846000001</v>
      </c>
      <c r="C598">
        <v>0</v>
      </c>
      <c r="E598">
        <f t="shared" si="36"/>
        <v>97501</v>
      </c>
      <c r="F598">
        <f t="shared" si="37"/>
        <v>0</v>
      </c>
      <c r="G598">
        <v>120000</v>
      </c>
      <c r="H598" s="1">
        <v>24.83</v>
      </c>
      <c r="I598">
        <f t="shared" si="38"/>
        <v>196.459594154</v>
      </c>
      <c r="J598">
        <f t="shared" si="39"/>
        <v>196.459594154</v>
      </c>
    </row>
    <row r="599" spans="1:10" x14ac:dyDescent="0.2">
      <c r="A599">
        <v>101.084</v>
      </c>
      <c r="B599">
        <v>21041.405846000001</v>
      </c>
      <c r="C599">
        <v>0</v>
      </c>
      <c r="E599">
        <f t="shared" si="36"/>
        <v>101084</v>
      </c>
      <c r="F599">
        <f t="shared" si="37"/>
        <v>0</v>
      </c>
      <c r="G599">
        <v>390000</v>
      </c>
      <c r="H599" s="1">
        <v>24.87</v>
      </c>
      <c r="I599">
        <f t="shared" si="38"/>
        <v>470.04259415399997</v>
      </c>
      <c r="J599">
        <f t="shared" si="39"/>
        <v>470.04259415399997</v>
      </c>
    </row>
    <row r="600" spans="1:10" x14ac:dyDescent="0.2">
      <c r="A600">
        <v>92.876999999999995</v>
      </c>
      <c r="B600">
        <v>21041.405846000001</v>
      </c>
      <c r="C600">
        <v>0</v>
      </c>
      <c r="E600">
        <f t="shared" si="36"/>
        <v>92877</v>
      </c>
      <c r="F600">
        <f t="shared" si="37"/>
        <v>0</v>
      </c>
      <c r="G600">
        <v>420000</v>
      </c>
      <c r="H600" s="1">
        <v>24.92</v>
      </c>
      <c r="I600">
        <f t="shared" si="38"/>
        <v>491.83559415399998</v>
      </c>
      <c r="J600">
        <f t="shared" si="39"/>
        <v>491.83559415399998</v>
      </c>
    </row>
    <row r="601" spans="1:10" x14ac:dyDescent="0.2">
      <c r="A601">
        <v>72.59</v>
      </c>
      <c r="B601">
        <v>21041.405846000001</v>
      </c>
      <c r="C601">
        <v>0</v>
      </c>
      <c r="E601">
        <f t="shared" si="36"/>
        <v>72590</v>
      </c>
      <c r="F601">
        <f t="shared" si="37"/>
        <v>0</v>
      </c>
      <c r="G601">
        <v>540000</v>
      </c>
      <c r="H601" s="1">
        <v>24.96</v>
      </c>
      <c r="I601">
        <f t="shared" si="38"/>
        <v>591.54859415400006</v>
      </c>
      <c r="J601">
        <f t="shared" si="39"/>
        <v>591.54859415400006</v>
      </c>
    </row>
    <row r="602" spans="1:10" x14ac:dyDescent="0.2">
      <c r="A602">
        <v>58.235999999999997</v>
      </c>
      <c r="B602">
        <v>21041.405846000001</v>
      </c>
      <c r="C602">
        <v>0</v>
      </c>
      <c r="E602">
        <f t="shared" si="36"/>
        <v>58236</v>
      </c>
      <c r="F602">
        <f t="shared" si="37"/>
        <v>0</v>
      </c>
      <c r="G602">
        <v>450000</v>
      </c>
      <c r="H602" s="1">
        <v>25</v>
      </c>
      <c r="I602">
        <f t="shared" si="38"/>
        <v>487.19459415400001</v>
      </c>
      <c r="J602">
        <f t="shared" si="39"/>
        <v>487.19459415400001</v>
      </c>
    </row>
    <row r="603" spans="1:10" x14ac:dyDescent="0.2">
      <c r="A603">
        <v>51.966000000000001</v>
      </c>
      <c r="B603">
        <v>2630.1757309999998</v>
      </c>
      <c r="C603">
        <v>0</v>
      </c>
      <c r="E603">
        <f t="shared" si="36"/>
        <v>51966</v>
      </c>
      <c r="F603">
        <f t="shared" si="37"/>
        <v>0</v>
      </c>
      <c r="G603">
        <v>150000</v>
      </c>
      <c r="H603" s="1">
        <v>25.04</v>
      </c>
      <c r="I603">
        <f t="shared" si="38"/>
        <v>199.335824269</v>
      </c>
      <c r="J603">
        <f t="shared" si="39"/>
        <v>199.335824269</v>
      </c>
    </row>
    <row r="604" spans="1:10" x14ac:dyDescent="0.2">
      <c r="A604">
        <v>48.514000000000003</v>
      </c>
      <c r="B604">
        <v>21041.405846000001</v>
      </c>
      <c r="C604">
        <v>0</v>
      </c>
      <c r="E604">
        <f t="shared" si="36"/>
        <v>48514</v>
      </c>
      <c r="F604">
        <f t="shared" si="37"/>
        <v>0</v>
      </c>
      <c r="G604">
        <v>60000</v>
      </c>
      <c r="H604" s="1">
        <v>25.08</v>
      </c>
      <c r="I604">
        <f t="shared" si="38"/>
        <v>87.472594153999992</v>
      </c>
      <c r="J604">
        <f t="shared" si="39"/>
        <v>87.472594153999992</v>
      </c>
    </row>
    <row r="605" spans="1:10" x14ac:dyDescent="0.2">
      <c r="A605">
        <v>47.149000000000001</v>
      </c>
      <c r="B605">
        <v>21041.405846000001</v>
      </c>
      <c r="C605">
        <v>0</v>
      </c>
      <c r="E605">
        <f t="shared" si="36"/>
        <v>47149</v>
      </c>
      <c r="F605">
        <f t="shared" si="37"/>
        <v>0</v>
      </c>
      <c r="G605">
        <v>-49572.944853000001</v>
      </c>
      <c r="H605" s="1">
        <v>25.12</v>
      </c>
      <c r="I605">
        <f t="shared" si="38"/>
        <v>-23.465350699000002</v>
      </c>
      <c r="J605">
        <f t="shared" si="39"/>
        <v>23.465350699000002</v>
      </c>
    </row>
    <row r="606" spans="1:10" x14ac:dyDescent="0.2">
      <c r="A606">
        <v>47.618000000000002</v>
      </c>
      <c r="B606">
        <v>21041.405846000001</v>
      </c>
      <c r="C606">
        <v>72.221999999999994</v>
      </c>
      <c r="E606">
        <f t="shared" si="36"/>
        <v>47618</v>
      </c>
      <c r="F606">
        <f t="shared" si="37"/>
        <v>14444.4</v>
      </c>
      <c r="G606">
        <v>-40786.814005</v>
      </c>
      <c r="H606" s="1">
        <v>25.17</v>
      </c>
      <c r="I606">
        <f t="shared" si="38"/>
        <v>-28.654619851000003</v>
      </c>
      <c r="J606">
        <f t="shared" si="39"/>
        <v>28.654619851000003</v>
      </c>
    </row>
    <row r="607" spans="1:10" x14ac:dyDescent="0.2">
      <c r="A607">
        <v>52.811</v>
      </c>
      <c r="B607">
        <v>21041.405846000001</v>
      </c>
      <c r="C607">
        <v>333.33300000000003</v>
      </c>
      <c r="E607">
        <f t="shared" si="36"/>
        <v>52811</v>
      </c>
      <c r="F607">
        <f t="shared" si="37"/>
        <v>66666.600000000006</v>
      </c>
      <c r="G607">
        <v>-5166.6166309999999</v>
      </c>
      <c r="H607" s="1">
        <v>25.21</v>
      </c>
      <c r="I607">
        <f t="shared" si="38"/>
        <v>-40.063622477000003</v>
      </c>
      <c r="J607">
        <f t="shared" si="39"/>
        <v>40.063622477000003</v>
      </c>
    </row>
    <row r="608" spans="1:10" x14ac:dyDescent="0.2">
      <c r="A608">
        <v>64.614000000000004</v>
      </c>
      <c r="B608">
        <v>21041.405846000001</v>
      </c>
      <c r="C608">
        <v>522.22199999999998</v>
      </c>
      <c r="E608">
        <f t="shared" si="36"/>
        <v>64614.000000000007</v>
      </c>
      <c r="F608">
        <f t="shared" si="37"/>
        <v>104444.4</v>
      </c>
      <c r="G608">
        <v>42655.466064</v>
      </c>
      <c r="H608" s="1">
        <v>25.25</v>
      </c>
      <c r="I608">
        <f t="shared" si="38"/>
        <v>-18.216339781999995</v>
      </c>
      <c r="J608">
        <f t="shared" si="39"/>
        <v>18.216339781999995</v>
      </c>
    </row>
    <row r="609" spans="1:10" x14ac:dyDescent="0.2">
      <c r="A609">
        <v>77.875</v>
      </c>
      <c r="B609">
        <v>21041.405846000001</v>
      </c>
      <c r="C609">
        <v>838.88900000000001</v>
      </c>
      <c r="E609">
        <f t="shared" si="36"/>
        <v>77875</v>
      </c>
      <c r="F609">
        <f t="shared" si="37"/>
        <v>167777.8</v>
      </c>
      <c r="G609">
        <v>130736.164539</v>
      </c>
      <c r="H609" s="1">
        <v>25.29</v>
      </c>
      <c r="I609">
        <f t="shared" si="38"/>
        <v>19.791958693000023</v>
      </c>
      <c r="J609">
        <f t="shared" si="39"/>
        <v>19.791958693000023</v>
      </c>
    </row>
    <row r="610" spans="1:10" x14ac:dyDescent="0.2">
      <c r="A610">
        <v>86.944000000000003</v>
      </c>
      <c r="B610">
        <v>71014.744730000006</v>
      </c>
      <c r="C610">
        <v>955.55600000000004</v>
      </c>
      <c r="E610">
        <f t="shared" si="36"/>
        <v>86944</v>
      </c>
      <c r="F610">
        <f t="shared" si="37"/>
        <v>191111.2</v>
      </c>
      <c r="G610">
        <v>195538.26451499999</v>
      </c>
      <c r="H610" s="1">
        <v>25.33</v>
      </c>
      <c r="I610">
        <f t="shared" si="38"/>
        <v>20.356319784999972</v>
      </c>
      <c r="J610">
        <f t="shared" si="39"/>
        <v>20.356319784999972</v>
      </c>
    </row>
    <row r="611" spans="1:10" x14ac:dyDescent="0.2">
      <c r="A611">
        <v>86.585999999999999</v>
      </c>
      <c r="B611">
        <v>71014.744730000006</v>
      </c>
      <c r="C611">
        <v>1194.444</v>
      </c>
      <c r="E611">
        <f t="shared" si="36"/>
        <v>86586</v>
      </c>
      <c r="F611">
        <f t="shared" si="37"/>
        <v>238888.8</v>
      </c>
      <c r="G611">
        <v>480000</v>
      </c>
      <c r="H611" s="1">
        <v>25.37</v>
      </c>
      <c r="I611">
        <f t="shared" si="38"/>
        <v>256.68245526999999</v>
      </c>
      <c r="J611">
        <f t="shared" si="39"/>
        <v>256.68245526999999</v>
      </c>
    </row>
    <row r="612" spans="1:10" x14ac:dyDescent="0.2">
      <c r="A612">
        <v>86.349000000000004</v>
      </c>
      <c r="B612">
        <v>71014.744730000006</v>
      </c>
      <c r="C612">
        <v>1533.3330000000001</v>
      </c>
      <c r="E612">
        <f t="shared" si="36"/>
        <v>86349</v>
      </c>
      <c r="F612">
        <f t="shared" si="37"/>
        <v>306666.60000000003</v>
      </c>
      <c r="G612">
        <v>510000</v>
      </c>
      <c r="H612" s="1">
        <v>25.42</v>
      </c>
      <c r="I612">
        <f t="shared" si="38"/>
        <v>218.66765526999993</v>
      </c>
      <c r="J612">
        <f t="shared" si="39"/>
        <v>218.66765526999993</v>
      </c>
    </row>
    <row r="613" spans="1:10" x14ac:dyDescent="0.2">
      <c r="A613">
        <v>88.168999999999997</v>
      </c>
      <c r="B613">
        <v>71014.744730000006</v>
      </c>
      <c r="C613">
        <v>1533.3330000000001</v>
      </c>
      <c r="E613">
        <f t="shared" si="36"/>
        <v>88169</v>
      </c>
      <c r="F613">
        <f t="shared" si="37"/>
        <v>306666.60000000003</v>
      </c>
      <c r="G613">
        <v>810000</v>
      </c>
      <c r="H613" s="1">
        <v>25.46</v>
      </c>
      <c r="I613">
        <f t="shared" si="38"/>
        <v>520.48765526999989</v>
      </c>
      <c r="J613">
        <f t="shared" si="39"/>
        <v>520.48765526999989</v>
      </c>
    </row>
    <row r="614" spans="1:10" x14ac:dyDescent="0.2">
      <c r="A614">
        <v>88.638000000000005</v>
      </c>
      <c r="B614">
        <v>71014.744730000006</v>
      </c>
      <c r="C614">
        <v>1588.8889999999999</v>
      </c>
      <c r="E614">
        <f t="shared" si="36"/>
        <v>88638</v>
      </c>
      <c r="F614">
        <f t="shared" si="37"/>
        <v>317777.8</v>
      </c>
      <c r="G614">
        <v>660000</v>
      </c>
      <c r="H614" s="1">
        <v>25.5</v>
      </c>
      <c r="I614">
        <f t="shared" si="38"/>
        <v>359.84545527</v>
      </c>
      <c r="J614">
        <f t="shared" si="39"/>
        <v>359.84545527</v>
      </c>
    </row>
    <row r="615" spans="1:10" x14ac:dyDescent="0.2">
      <c r="A615">
        <v>84.516000000000005</v>
      </c>
      <c r="B615">
        <v>168331.24676800001</v>
      </c>
      <c r="C615">
        <v>1233.3330000000001</v>
      </c>
      <c r="E615">
        <f t="shared" si="36"/>
        <v>84516</v>
      </c>
      <c r="F615">
        <f t="shared" si="37"/>
        <v>246666.6</v>
      </c>
      <c r="G615">
        <v>600000</v>
      </c>
      <c r="H615" s="1">
        <v>25.54</v>
      </c>
      <c r="I615">
        <f t="shared" si="38"/>
        <v>269.51815323199997</v>
      </c>
      <c r="J615">
        <f t="shared" si="39"/>
        <v>269.51815323199997</v>
      </c>
    </row>
    <row r="616" spans="1:10" x14ac:dyDescent="0.2">
      <c r="A616">
        <v>81.358000000000004</v>
      </c>
      <c r="B616">
        <v>71014.744730000006</v>
      </c>
      <c r="C616">
        <v>1055.556</v>
      </c>
      <c r="E616">
        <f t="shared" si="36"/>
        <v>81358</v>
      </c>
      <c r="F616">
        <f t="shared" si="37"/>
        <v>211111.2</v>
      </c>
      <c r="G616">
        <v>480000</v>
      </c>
      <c r="H616" s="1">
        <v>25.58</v>
      </c>
      <c r="I616">
        <f t="shared" si="38"/>
        <v>279.23205526999993</v>
      </c>
      <c r="J616">
        <f t="shared" si="39"/>
        <v>279.23205526999993</v>
      </c>
    </row>
    <row r="617" spans="1:10" x14ac:dyDescent="0.2">
      <c r="A617">
        <v>85.683999999999997</v>
      </c>
      <c r="B617">
        <v>71014.744730000006</v>
      </c>
      <c r="C617">
        <v>783.33299999999997</v>
      </c>
      <c r="E617">
        <f t="shared" si="36"/>
        <v>85684</v>
      </c>
      <c r="F617">
        <f t="shared" si="37"/>
        <v>156666.6</v>
      </c>
      <c r="G617">
        <v>150000</v>
      </c>
      <c r="H617" s="1">
        <v>25.62</v>
      </c>
      <c r="I617">
        <f t="shared" si="38"/>
        <v>8.0026552699999876</v>
      </c>
      <c r="J617">
        <f t="shared" si="39"/>
        <v>8.0026552699999876</v>
      </c>
    </row>
    <row r="618" spans="1:10" x14ac:dyDescent="0.2">
      <c r="A618">
        <v>97.825000000000003</v>
      </c>
      <c r="B618">
        <v>71014.744730000006</v>
      </c>
      <c r="C618">
        <v>494.44400000000002</v>
      </c>
      <c r="E618">
        <f t="shared" si="36"/>
        <v>97825</v>
      </c>
      <c r="F618">
        <f t="shared" si="37"/>
        <v>98888.8</v>
      </c>
      <c r="G618">
        <v>55610.872515000003</v>
      </c>
      <c r="H618" s="1">
        <v>25.67</v>
      </c>
      <c r="I618">
        <f t="shared" si="38"/>
        <v>-16.467672215000015</v>
      </c>
      <c r="J618">
        <f t="shared" si="39"/>
        <v>16.467672215000015</v>
      </c>
    </row>
    <row r="619" spans="1:10" x14ac:dyDescent="0.2">
      <c r="A619">
        <v>101.48699999999999</v>
      </c>
      <c r="B619">
        <v>71014.744730000006</v>
      </c>
      <c r="C619">
        <v>172.22200000000001</v>
      </c>
      <c r="E619">
        <f t="shared" si="36"/>
        <v>101487</v>
      </c>
      <c r="F619">
        <f t="shared" si="37"/>
        <v>34444.400000000001</v>
      </c>
      <c r="G619">
        <v>36273.800588999999</v>
      </c>
      <c r="H619" s="1">
        <v>25.71</v>
      </c>
      <c r="I619">
        <f t="shared" si="38"/>
        <v>32.301655858999986</v>
      </c>
      <c r="J619">
        <f t="shared" si="39"/>
        <v>32.301655858999986</v>
      </c>
    </row>
    <row r="620" spans="1:10" x14ac:dyDescent="0.2">
      <c r="A620">
        <v>101.828</v>
      </c>
      <c r="B620">
        <v>71014.744730000006</v>
      </c>
      <c r="C620">
        <v>27.777999999999999</v>
      </c>
      <c r="E620">
        <f t="shared" si="36"/>
        <v>101828</v>
      </c>
      <c r="F620">
        <f t="shared" si="37"/>
        <v>5555.5999999999995</v>
      </c>
      <c r="G620">
        <v>2564.4443959999999</v>
      </c>
      <c r="H620" s="1">
        <v>25.75</v>
      </c>
      <c r="I620">
        <f t="shared" si="38"/>
        <v>27.822099666000003</v>
      </c>
      <c r="J620">
        <f t="shared" si="39"/>
        <v>27.822099666000003</v>
      </c>
    </row>
    <row r="621" spans="1:10" x14ac:dyDescent="0.2">
      <c r="A621">
        <v>97.869</v>
      </c>
      <c r="B621">
        <v>168331.24676800001</v>
      </c>
      <c r="C621">
        <v>0</v>
      </c>
      <c r="E621">
        <f t="shared" si="36"/>
        <v>97869</v>
      </c>
      <c r="F621">
        <f t="shared" si="37"/>
        <v>0</v>
      </c>
      <c r="G621">
        <v>36379.971426999997</v>
      </c>
      <c r="H621" s="1">
        <v>25.79</v>
      </c>
      <c r="I621">
        <f t="shared" si="38"/>
        <v>-34.082275340999999</v>
      </c>
      <c r="J621">
        <f t="shared" si="39"/>
        <v>34.082275340999999</v>
      </c>
    </row>
    <row r="622" spans="1:10" x14ac:dyDescent="0.2">
      <c r="A622">
        <v>98.275999999999996</v>
      </c>
      <c r="B622">
        <v>168331.24676800001</v>
      </c>
      <c r="C622">
        <v>0</v>
      </c>
      <c r="E622">
        <f t="shared" si="36"/>
        <v>98276</v>
      </c>
      <c r="F622">
        <f t="shared" si="37"/>
        <v>0</v>
      </c>
      <c r="G622">
        <v>150000</v>
      </c>
      <c r="H622" s="1">
        <v>25.83</v>
      </c>
      <c r="I622">
        <f t="shared" si="38"/>
        <v>79.944753231999982</v>
      </c>
      <c r="J622">
        <f t="shared" si="39"/>
        <v>79.944753231999982</v>
      </c>
    </row>
    <row r="623" spans="1:10" x14ac:dyDescent="0.2">
      <c r="A623">
        <v>101.509</v>
      </c>
      <c r="B623">
        <v>168331.24676800001</v>
      </c>
      <c r="C623">
        <v>0</v>
      </c>
      <c r="E623">
        <f t="shared" si="36"/>
        <v>101509</v>
      </c>
      <c r="F623">
        <f t="shared" si="37"/>
        <v>0</v>
      </c>
      <c r="G623">
        <v>360000</v>
      </c>
      <c r="H623" s="1">
        <v>25.87</v>
      </c>
      <c r="I623">
        <f t="shared" si="38"/>
        <v>293.17775323199999</v>
      </c>
      <c r="J623">
        <f t="shared" si="39"/>
        <v>293.17775323199999</v>
      </c>
    </row>
    <row r="624" spans="1:10" x14ac:dyDescent="0.2">
      <c r="A624">
        <v>94.268000000000001</v>
      </c>
      <c r="B624">
        <v>168331.24676800001</v>
      </c>
      <c r="C624">
        <v>0</v>
      </c>
      <c r="E624">
        <f t="shared" si="36"/>
        <v>94268</v>
      </c>
      <c r="F624">
        <f t="shared" si="37"/>
        <v>0</v>
      </c>
      <c r="G624">
        <v>600000</v>
      </c>
      <c r="H624" s="1">
        <v>25.92</v>
      </c>
      <c r="I624">
        <f t="shared" si="38"/>
        <v>525.93675323199989</v>
      </c>
      <c r="J624">
        <f t="shared" si="39"/>
        <v>525.93675323199989</v>
      </c>
    </row>
    <row r="625" spans="1:10" x14ac:dyDescent="0.2">
      <c r="A625">
        <v>74.756</v>
      </c>
      <c r="B625">
        <v>328771.96634400001</v>
      </c>
      <c r="C625">
        <v>0</v>
      </c>
      <c r="E625">
        <f t="shared" si="36"/>
        <v>74756</v>
      </c>
      <c r="F625">
        <f t="shared" si="37"/>
        <v>0</v>
      </c>
      <c r="G625">
        <v>450000</v>
      </c>
      <c r="H625" s="1">
        <v>25.96</v>
      </c>
      <c r="I625">
        <f t="shared" si="38"/>
        <v>195.98403365599998</v>
      </c>
      <c r="J625">
        <f t="shared" si="39"/>
        <v>195.98403365599998</v>
      </c>
    </row>
    <row r="626" spans="1:10" x14ac:dyDescent="0.2">
      <c r="A626">
        <v>58.975000000000001</v>
      </c>
      <c r="B626">
        <v>328771.96634400001</v>
      </c>
      <c r="C626">
        <v>0</v>
      </c>
      <c r="E626">
        <f t="shared" si="36"/>
        <v>58975</v>
      </c>
      <c r="F626">
        <f t="shared" si="37"/>
        <v>0</v>
      </c>
      <c r="G626">
        <v>390000</v>
      </c>
      <c r="H626" s="1">
        <v>26</v>
      </c>
      <c r="I626">
        <f t="shared" si="38"/>
        <v>120.20303365599999</v>
      </c>
      <c r="J626">
        <f t="shared" si="39"/>
        <v>120.20303365599999</v>
      </c>
    </row>
    <row r="627" spans="1:10" x14ac:dyDescent="0.2">
      <c r="A627">
        <v>52.561</v>
      </c>
      <c r="B627">
        <v>168331.24676800001</v>
      </c>
      <c r="C627">
        <v>0</v>
      </c>
      <c r="E627">
        <f t="shared" si="36"/>
        <v>52561</v>
      </c>
      <c r="F627">
        <f t="shared" si="37"/>
        <v>0</v>
      </c>
      <c r="G627">
        <v>270000</v>
      </c>
      <c r="H627" s="1">
        <v>26.04</v>
      </c>
      <c r="I627">
        <f t="shared" si="38"/>
        <v>154.22975323199998</v>
      </c>
      <c r="J627">
        <f t="shared" si="39"/>
        <v>154.22975323199998</v>
      </c>
    </row>
    <row r="628" spans="1:10" x14ac:dyDescent="0.2">
      <c r="A628">
        <v>48.895000000000003</v>
      </c>
      <c r="B628">
        <v>168331.24676800001</v>
      </c>
      <c r="C628">
        <v>0</v>
      </c>
      <c r="E628">
        <f t="shared" si="36"/>
        <v>48895</v>
      </c>
      <c r="F628">
        <f t="shared" si="37"/>
        <v>0</v>
      </c>
      <c r="G628">
        <v>120000</v>
      </c>
      <c r="H628" s="1">
        <v>26.08</v>
      </c>
      <c r="I628">
        <f t="shared" si="38"/>
        <v>0.56375323199998817</v>
      </c>
      <c r="J628">
        <f t="shared" si="39"/>
        <v>0.56375323199998817</v>
      </c>
    </row>
    <row r="629" spans="1:10" x14ac:dyDescent="0.2">
      <c r="A629">
        <v>47.447000000000003</v>
      </c>
      <c r="B629">
        <v>71014.744730000006</v>
      </c>
      <c r="C629">
        <v>0</v>
      </c>
      <c r="E629">
        <f t="shared" si="36"/>
        <v>47447</v>
      </c>
      <c r="F629">
        <f t="shared" si="37"/>
        <v>0</v>
      </c>
      <c r="G629">
        <v>16860.226514999998</v>
      </c>
      <c r="H629" s="1">
        <v>26.12</v>
      </c>
      <c r="I629">
        <f t="shared" si="38"/>
        <v>-6.7075182150000039</v>
      </c>
      <c r="J629">
        <f t="shared" si="39"/>
        <v>6.7075182150000039</v>
      </c>
    </row>
    <row r="630" spans="1:10" x14ac:dyDescent="0.2">
      <c r="A630">
        <v>48.890999999999998</v>
      </c>
      <c r="B630">
        <v>71014.744730000006</v>
      </c>
      <c r="C630">
        <v>22.222000000000001</v>
      </c>
      <c r="E630">
        <f t="shared" si="36"/>
        <v>48891</v>
      </c>
      <c r="F630">
        <f t="shared" si="37"/>
        <v>4444.4000000000005</v>
      </c>
      <c r="G630">
        <v>32617.557044000001</v>
      </c>
      <c r="H630" s="1">
        <v>26.17</v>
      </c>
      <c r="I630">
        <f t="shared" si="38"/>
        <v>6.0494123139999951</v>
      </c>
      <c r="J630">
        <f t="shared" si="39"/>
        <v>6.0494123139999951</v>
      </c>
    </row>
    <row r="631" spans="1:10" x14ac:dyDescent="0.2">
      <c r="A631">
        <v>53.423000000000002</v>
      </c>
      <c r="B631">
        <v>71014.744730000006</v>
      </c>
      <c r="C631">
        <v>122.22199999999999</v>
      </c>
      <c r="E631">
        <f t="shared" si="36"/>
        <v>53423</v>
      </c>
      <c r="F631">
        <f t="shared" si="37"/>
        <v>24444.399999999998</v>
      </c>
      <c r="G631">
        <v>-1700.2321890000001</v>
      </c>
      <c r="H631" s="1">
        <v>26.21</v>
      </c>
      <c r="I631">
        <f t="shared" si="38"/>
        <v>-43.736376919000001</v>
      </c>
      <c r="J631">
        <f t="shared" si="39"/>
        <v>43.736376919000001</v>
      </c>
    </row>
    <row r="632" spans="1:10" x14ac:dyDescent="0.2">
      <c r="A632">
        <v>64.557000000000002</v>
      </c>
      <c r="B632">
        <v>168331.24676800001</v>
      </c>
      <c r="C632">
        <v>472.22199999999998</v>
      </c>
      <c r="E632">
        <f t="shared" si="36"/>
        <v>64557</v>
      </c>
      <c r="F632">
        <f t="shared" si="37"/>
        <v>94444.4</v>
      </c>
      <c r="G632">
        <v>223363.973761</v>
      </c>
      <c r="H632" s="1">
        <v>26.25</v>
      </c>
      <c r="I632">
        <f t="shared" si="38"/>
        <v>25.145326992999966</v>
      </c>
      <c r="J632">
        <f t="shared" si="39"/>
        <v>25.145326992999966</v>
      </c>
    </row>
    <row r="633" spans="1:10" x14ac:dyDescent="0.2">
      <c r="A633">
        <v>76.506</v>
      </c>
      <c r="B633">
        <v>168331.24676800001</v>
      </c>
      <c r="C633">
        <v>527.77800000000002</v>
      </c>
      <c r="E633">
        <f t="shared" si="36"/>
        <v>76506</v>
      </c>
      <c r="F633">
        <f t="shared" si="37"/>
        <v>105555.6</v>
      </c>
      <c r="G633">
        <v>188515.28909199999</v>
      </c>
      <c r="H633" s="1">
        <v>26.29</v>
      </c>
      <c r="I633">
        <f t="shared" si="38"/>
        <v>-8.8655576760000265</v>
      </c>
      <c r="J633">
        <f t="shared" si="39"/>
        <v>8.8655576760000265</v>
      </c>
    </row>
    <row r="634" spans="1:10" x14ac:dyDescent="0.2">
      <c r="A634">
        <v>86.888000000000005</v>
      </c>
      <c r="B634">
        <v>168331.24676800001</v>
      </c>
      <c r="C634">
        <v>516.66700000000003</v>
      </c>
      <c r="E634">
        <f t="shared" si="36"/>
        <v>86888</v>
      </c>
      <c r="F634">
        <f t="shared" si="37"/>
        <v>103333.40000000001</v>
      </c>
      <c r="G634">
        <v>213571.633409</v>
      </c>
      <c r="H634" s="1">
        <v>26.33</v>
      </c>
      <c r="I634">
        <f t="shared" si="38"/>
        <v>28.79498664099998</v>
      </c>
      <c r="J634">
        <f t="shared" si="39"/>
        <v>28.79498664099998</v>
      </c>
    </row>
    <row r="635" spans="1:10" x14ac:dyDescent="0.2">
      <c r="A635">
        <v>88.926000000000002</v>
      </c>
      <c r="B635">
        <v>168331.24676800001</v>
      </c>
      <c r="C635">
        <v>883.33299999999997</v>
      </c>
      <c r="E635">
        <f t="shared" si="36"/>
        <v>88926</v>
      </c>
      <c r="F635">
        <f t="shared" si="37"/>
        <v>176666.6</v>
      </c>
      <c r="G635">
        <v>195607.14405</v>
      </c>
      <c r="H635" s="1">
        <v>26.37</v>
      </c>
      <c r="I635">
        <f t="shared" si="38"/>
        <v>-60.464702718000012</v>
      </c>
      <c r="J635">
        <f t="shared" si="39"/>
        <v>60.464702718000012</v>
      </c>
    </row>
    <row r="636" spans="1:10" x14ac:dyDescent="0.2">
      <c r="A636">
        <v>90.177999999999997</v>
      </c>
      <c r="B636">
        <v>328771.96634400001</v>
      </c>
      <c r="C636">
        <v>1077.778</v>
      </c>
      <c r="E636">
        <f t="shared" si="36"/>
        <v>90178</v>
      </c>
      <c r="F636">
        <f t="shared" si="37"/>
        <v>215555.6</v>
      </c>
      <c r="G636">
        <v>509006.11504800001</v>
      </c>
      <c r="H636" s="1">
        <v>26.42</v>
      </c>
      <c r="I636">
        <f t="shared" si="38"/>
        <v>54.856548703999984</v>
      </c>
      <c r="J636">
        <f t="shared" si="39"/>
        <v>54.856548703999984</v>
      </c>
    </row>
    <row r="637" spans="1:10" x14ac:dyDescent="0.2">
      <c r="A637">
        <v>91.222999999999999</v>
      </c>
      <c r="B637">
        <v>71014.744730000006</v>
      </c>
      <c r="C637">
        <v>788.88900000000001</v>
      </c>
      <c r="E637">
        <f t="shared" si="36"/>
        <v>91223</v>
      </c>
      <c r="F637">
        <f t="shared" si="37"/>
        <v>157777.79999999999</v>
      </c>
      <c r="G637">
        <v>480000</v>
      </c>
      <c r="H637" s="1">
        <v>26.46</v>
      </c>
      <c r="I637">
        <f t="shared" si="38"/>
        <v>342.43045526999998</v>
      </c>
      <c r="J637">
        <f t="shared" si="39"/>
        <v>342.43045526999998</v>
      </c>
    </row>
    <row r="638" spans="1:10" x14ac:dyDescent="0.2">
      <c r="A638">
        <v>88.846999999999994</v>
      </c>
      <c r="B638">
        <v>168331.24676800001</v>
      </c>
      <c r="C638">
        <v>811.11099999999999</v>
      </c>
      <c r="E638">
        <f t="shared" si="36"/>
        <v>88847</v>
      </c>
      <c r="F638">
        <f t="shared" si="37"/>
        <v>162222.20000000001</v>
      </c>
      <c r="G638">
        <v>720000</v>
      </c>
      <c r="H638" s="1">
        <v>26.5</v>
      </c>
      <c r="I638">
        <f t="shared" si="38"/>
        <v>478.29355323199991</v>
      </c>
      <c r="J638">
        <f t="shared" si="39"/>
        <v>478.29355323199991</v>
      </c>
    </row>
    <row r="639" spans="1:10" x14ac:dyDescent="0.2">
      <c r="A639">
        <v>85.129000000000005</v>
      </c>
      <c r="B639">
        <v>568117.95784299995</v>
      </c>
      <c r="C639">
        <v>1211.1110000000001</v>
      </c>
      <c r="E639">
        <f t="shared" si="36"/>
        <v>85129</v>
      </c>
      <c r="F639">
        <f t="shared" si="37"/>
        <v>242222.2</v>
      </c>
      <c r="G639">
        <v>735248.03855699999</v>
      </c>
      <c r="H639" s="1">
        <v>26.54</v>
      </c>
      <c r="I639">
        <f t="shared" si="38"/>
        <v>10.036880714000029</v>
      </c>
      <c r="J639">
        <f t="shared" si="39"/>
        <v>10.036880714000029</v>
      </c>
    </row>
    <row r="640" spans="1:10" x14ac:dyDescent="0.2">
      <c r="A640">
        <v>84.213999999999999</v>
      </c>
      <c r="B640">
        <v>328771.96634400001</v>
      </c>
      <c r="C640">
        <v>955.55600000000004</v>
      </c>
      <c r="E640">
        <f t="shared" si="36"/>
        <v>84214</v>
      </c>
      <c r="F640">
        <f t="shared" si="37"/>
        <v>191111.2</v>
      </c>
      <c r="G640">
        <v>442998.28521300002</v>
      </c>
      <c r="H640" s="1">
        <v>26.58</v>
      </c>
      <c r="I640">
        <f t="shared" si="38"/>
        <v>7.3291188689999984</v>
      </c>
      <c r="J640">
        <f t="shared" si="39"/>
        <v>7.3291188689999984</v>
      </c>
    </row>
    <row r="641" spans="1:10" x14ac:dyDescent="0.2">
      <c r="A641">
        <v>86.974999999999994</v>
      </c>
      <c r="B641">
        <v>328771.96634400001</v>
      </c>
      <c r="C641">
        <v>961.11099999999999</v>
      </c>
      <c r="E641">
        <f t="shared" si="36"/>
        <v>86975</v>
      </c>
      <c r="F641">
        <f t="shared" si="37"/>
        <v>192222.2</v>
      </c>
      <c r="G641">
        <v>460562.26056099997</v>
      </c>
      <c r="H641" s="1">
        <v>26.62</v>
      </c>
      <c r="I641">
        <f t="shared" si="38"/>
        <v>26.543094216999947</v>
      </c>
      <c r="J641">
        <f t="shared" si="39"/>
        <v>26.543094216999947</v>
      </c>
    </row>
    <row r="642" spans="1:10" x14ac:dyDescent="0.2">
      <c r="A642">
        <v>96.853999999999999</v>
      </c>
      <c r="B642">
        <v>168331.24676800001</v>
      </c>
      <c r="C642">
        <v>522.22199999999998</v>
      </c>
      <c r="E642">
        <f t="shared" si="36"/>
        <v>96854</v>
      </c>
      <c r="F642">
        <f t="shared" si="37"/>
        <v>104444.4</v>
      </c>
      <c r="G642">
        <v>242503.46361100001</v>
      </c>
      <c r="H642" s="1">
        <v>26.67</v>
      </c>
      <c r="I642">
        <f t="shared" si="38"/>
        <v>66.581816842999984</v>
      </c>
      <c r="J642">
        <f t="shared" si="39"/>
        <v>66.581816842999984</v>
      </c>
    </row>
    <row r="643" spans="1:10" x14ac:dyDescent="0.2">
      <c r="A643">
        <v>101.539</v>
      </c>
      <c r="B643">
        <v>168331.24676800001</v>
      </c>
      <c r="C643">
        <v>355.55599999999998</v>
      </c>
      <c r="E643">
        <f t="shared" ref="E643:E706" si="40">A643*1000</f>
        <v>101539</v>
      </c>
      <c r="F643">
        <f t="shared" ref="F643:F706" si="41">C643*200</f>
        <v>71111.199999999997</v>
      </c>
      <c r="G643">
        <v>184895.68998299999</v>
      </c>
      <c r="H643" s="1">
        <v>26.71</v>
      </c>
      <c r="I643">
        <f t="shared" ref="I643:I706" si="42">(E643+G643-B643-F643)/1000</f>
        <v>46.992243214999981</v>
      </c>
      <c r="J643">
        <f t="shared" ref="J643:J706" si="43">ABS(I643)</f>
        <v>46.992243214999981</v>
      </c>
    </row>
    <row r="644" spans="1:10" x14ac:dyDescent="0.2">
      <c r="A644">
        <v>101.596</v>
      </c>
      <c r="B644">
        <v>168331.24676800001</v>
      </c>
      <c r="C644">
        <v>77.778000000000006</v>
      </c>
      <c r="E644">
        <f t="shared" si="40"/>
        <v>101596</v>
      </c>
      <c r="F644">
        <f t="shared" si="41"/>
        <v>15555.6</v>
      </c>
      <c r="G644">
        <v>65718.995714000004</v>
      </c>
      <c r="H644" s="1">
        <v>26.75</v>
      </c>
      <c r="I644">
        <f t="shared" si="42"/>
        <v>-16.571851053999993</v>
      </c>
      <c r="J644">
        <f t="shared" si="43"/>
        <v>16.571851053999993</v>
      </c>
    </row>
    <row r="645" spans="1:10" x14ac:dyDescent="0.2">
      <c r="A645">
        <v>95.935000000000002</v>
      </c>
      <c r="B645">
        <v>71014.744730000006</v>
      </c>
      <c r="C645">
        <v>5.556</v>
      </c>
      <c r="E645">
        <f t="shared" si="40"/>
        <v>95935</v>
      </c>
      <c r="F645">
        <f t="shared" si="41"/>
        <v>1111.2</v>
      </c>
      <c r="G645">
        <v>19461.013951000001</v>
      </c>
      <c r="H645" s="1">
        <v>26.79</v>
      </c>
      <c r="I645">
        <f t="shared" si="42"/>
        <v>43.270069221</v>
      </c>
      <c r="J645">
        <f t="shared" si="43"/>
        <v>43.270069221</v>
      </c>
    </row>
    <row r="646" spans="1:10" x14ac:dyDescent="0.2">
      <c r="A646">
        <v>96.876000000000005</v>
      </c>
      <c r="B646">
        <v>71014.744730000006</v>
      </c>
      <c r="C646">
        <v>0</v>
      </c>
      <c r="E646">
        <f t="shared" si="40"/>
        <v>96876</v>
      </c>
      <c r="F646">
        <f t="shared" si="41"/>
        <v>0</v>
      </c>
      <c r="G646">
        <v>-50988.429548</v>
      </c>
      <c r="H646" s="1">
        <v>26.83</v>
      </c>
      <c r="I646">
        <f t="shared" si="42"/>
        <v>-25.127174278000005</v>
      </c>
      <c r="J646">
        <f t="shared" si="43"/>
        <v>25.127174278000005</v>
      </c>
    </row>
    <row r="647" spans="1:10" x14ac:dyDescent="0.2">
      <c r="A647">
        <v>101.386</v>
      </c>
      <c r="B647">
        <v>168331.24676800001</v>
      </c>
      <c r="C647">
        <v>0</v>
      </c>
      <c r="E647">
        <f t="shared" si="40"/>
        <v>101386</v>
      </c>
      <c r="F647">
        <f t="shared" si="41"/>
        <v>0</v>
      </c>
      <c r="G647">
        <v>270000</v>
      </c>
      <c r="H647" s="1">
        <v>26.87</v>
      </c>
      <c r="I647">
        <f t="shared" si="42"/>
        <v>203.054753232</v>
      </c>
      <c r="J647">
        <f t="shared" si="43"/>
        <v>203.054753232</v>
      </c>
    </row>
    <row r="648" spans="1:10" x14ac:dyDescent="0.2">
      <c r="A648">
        <v>93.593999999999994</v>
      </c>
      <c r="B648">
        <v>328771.96634400001</v>
      </c>
      <c r="C648">
        <v>0</v>
      </c>
      <c r="E648">
        <f t="shared" si="40"/>
        <v>93594</v>
      </c>
      <c r="F648">
        <f t="shared" si="41"/>
        <v>0</v>
      </c>
      <c r="G648">
        <v>240000</v>
      </c>
      <c r="H648" s="1">
        <v>26.92</v>
      </c>
      <c r="I648">
        <f t="shared" si="42"/>
        <v>4.8220336559999852</v>
      </c>
      <c r="J648">
        <f t="shared" si="43"/>
        <v>4.8220336559999852</v>
      </c>
    </row>
    <row r="649" spans="1:10" x14ac:dyDescent="0.2">
      <c r="A649">
        <v>74.742000000000004</v>
      </c>
      <c r="B649">
        <v>168331.24676800001</v>
      </c>
      <c r="C649">
        <v>0</v>
      </c>
      <c r="E649">
        <f t="shared" si="40"/>
        <v>74742</v>
      </c>
      <c r="F649">
        <f t="shared" si="41"/>
        <v>0</v>
      </c>
      <c r="G649">
        <v>360000</v>
      </c>
      <c r="H649" s="1">
        <v>26.96</v>
      </c>
      <c r="I649">
        <f t="shared" si="42"/>
        <v>266.41075323199999</v>
      </c>
      <c r="J649">
        <f t="shared" si="43"/>
        <v>266.41075323199999</v>
      </c>
    </row>
    <row r="650" spans="1:10" x14ac:dyDescent="0.2">
      <c r="A650">
        <v>59.942</v>
      </c>
      <c r="B650">
        <v>168331.24676800001</v>
      </c>
      <c r="C650">
        <v>0</v>
      </c>
      <c r="E650">
        <f t="shared" si="40"/>
        <v>59942</v>
      </c>
      <c r="F650">
        <f t="shared" si="41"/>
        <v>0</v>
      </c>
      <c r="G650">
        <v>180000</v>
      </c>
      <c r="H650" s="1">
        <v>27</v>
      </c>
      <c r="I650">
        <f t="shared" si="42"/>
        <v>71.610753231999993</v>
      </c>
      <c r="J650">
        <f t="shared" si="43"/>
        <v>71.610753231999993</v>
      </c>
    </row>
    <row r="651" spans="1:10" x14ac:dyDescent="0.2">
      <c r="A651">
        <v>51.948999999999998</v>
      </c>
      <c r="B651">
        <v>168331.24676800001</v>
      </c>
      <c r="C651">
        <v>0</v>
      </c>
      <c r="E651">
        <f t="shared" si="40"/>
        <v>51949</v>
      </c>
      <c r="F651">
        <f t="shared" si="41"/>
        <v>0</v>
      </c>
      <c r="G651">
        <v>149139.963617</v>
      </c>
      <c r="H651" s="1">
        <v>27.04</v>
      </c>
      <c r="I651">
        <f t="shared" si="42"/>
        <v>32.757716848999991</v>
      </c>
      <c r="J651">
        <f t="shared" si="43"/>
        <v>32.757716848999991</v>
      </c>
    </row>
    <row r="652" spans="1:10" x14ac:dyDescent="0.2">
      <c r="A652">
        <v>49.170999999999999</v>
      </c>
      <c r="B652">
        <v>328771.96634400001</v>
      </c>
      <c r="C652">
        <v>0</v>
      </c>
      <c r="E652">
        <f t="shared" si="40"/>
        <v>49171</v>
      </c>
      <c r="F652">
        <f t="shared" si="41"/>
        <v>0</v>
      </c>
      <c r="G652">
        <v>282768.37797600002</v>
      </c>
      <c r="H652" s="1">
        <v>27.08</v>
      </c>
      <c r="I652">
        <f t="shared" si="42"/>
        <v>3.167411632000003</v>
      </c>
      <c r="J652">
        <f t="shared" si="43"/>
        <v>3.167411632000003</v>
      </c>
    </row>
    <row r="653" spans="1:10" x14ac:dyDescent="0.2">
      <c r="A653">
        <v>47.609000000000002</v>
      </c>
      <c r="B653">
        <v>168331.24676800001</v>
      </c>
      <c r="C653">
        <v>0</v>
      </c>
      <c r="E653">
        <f t="shared" si="40"/>
        <v>47609</v>
      </c>
      <c r="F653">
        <f t="shared" si="41"/>
        <v>0</v>
      </c>
      <c r="G653">
        <v>114204.13838800001</v>
      </c>
      <c r="H653" s="1">
        <v>27.12</v>
      </c>
      <c r="I653">
        <f t="shared" si="42"/>
        <v>-6.5181083799999904</v>
      </c>
      <c r="J653">
        <f t="shared" si="43"/>
        <v>6.5181083799999904</v>
      </c>
    </row>
    <row r="654" spans="1:10" x14ac:dyDescent="0.2">
      <c r="A654">
        <v>48.624000000000002</v>
      </c>
      <c r="B654">
        <v>168331.24676800001</v>
      </c>
      <c r="C654">
        <v>61.110999999999997</v>
      </c>
      <c r="E654">
        <f t="shared" si="40"/>
        <v>48624</v>
      </c>
      <c r="F654">
        <f t="shared" si="41"/>
        <v>12222.199999999999</v>
      </c>
      <c r="G654">
        <v>128819.310493</v>
      </c>
      <c r="H654" s="1">
        <v>27.17</v>
      </c>
      <c r="I654">
        <f t="shared" si="42"/>
        <v>-3.1101362750000137</v>
      </c>
      <c r="J654">
        <f t="shared" si="43"/>
        <v>3.1101362750000137</v>
      </c>
    </row>
    <row r="655" spans="1:10" x14ac:dyDescent="0.2">
      <c r="A655">
        <v>52.722999999999999</v>
      </c>
      <c r="B655">
        <v>328771.96634400001</v>
      </c>
      <c r="C655">
        <v>211.11099999999999</v>
      </c>
      <c r="E655">
        <f t="shared" si="40"/>
        <v>52723</v>
      </c>
      <c r="F655">
        <f t="shared" si="41"/>
        <v>42222.2</v>
      </c>
      <c r="G655">
        <v>297750.49840400001</v>
      </c>
      <c r="H655" s="1">
        <v>27.21</v>
      </c>
      <c r="I655">
        <f t="shared" si="42"/>
        <v>-20.520667939999999</v>
      </c>
      <c r="J655">
        <f t="shared" si="43"/>
        <v>20.520667939999999</v>
      </c>
    </row>
    <row r="656" spans="1:10" x14ac:dyDescent="0.2">
      <c r="A656">
        <v>63.170999999999999</v>
      </c>
      <c r="B656">
        <v>328771.96634400001</v>
      </c>
      <c r="C656">
        <v>327.77800000000002</v>
      </c>
      <c r="E656">
        <f t="shared" si="40"/>
        <v>63171</v>
      </c>
      <c r="F656">
        <f t="shared" si="41"/>
        <v>65555.600000000006</v>
      </c>
      <c r="G656">
        <v>370305.983939</v>
      </c>
      <c r="H656" s="1">
        <v>27.25</v>
      </c>
      <c r="I656">
        <f t="shared" si="42"/>
        <v>39.149417594999974</v>
      </c>
      <c r="J656">
        <f t="shared" si="43"/>
        <v>39.149417594999974</v>
      </c>
    </row>
    <row r="657" spans="1:10" x14ac:dyDescent="0.2">
      <c r="A657">
        <v>74.025000000000006</v>
      </c>
      <c r="B657">
        <v>568117.95784299995</v>
      </c>
      <c r="C657">
        <v>505.55599999999998</v>
      </c>
      <c r="E657">
        <f t="shared" si="40"/>
        <v>74025</v>
      </c>
      <c r="F657">
        <f t="shared" si="41"/>
        <v>101111.2</v>
      </c>
      <c r="G657">
        <v>582772.23348299996</v>
      </c>
      <c r="H657" s="1">
        <v>27.29</v>
      </c>
      <c r="I657">
        <f t="shared" si="42"/>
        <v>-12.431924359999989</v>
      </c>
      <c r="J657">
        <f t="shared" si="43"/>
        <v>12.431924359999989</v>
      </c>
    </row>
    <row r="658" spans="1:10" x14ac:dyDescent="0.2">
      <c r="A658">
        <v>86.882999999999996</v>
      </c>
      <c r="B658">
        <v>779311.32763099996</v>
      </c>
      <c r="C658">
        <v>611.11099999999999</v>
      </c>
      <c r="E658">
        <f t="shared" si="40"/>
        <v>86883</v>
      </c>
      <c r="F658">
        <f t="shared" si="41"/>
        <v>122222.2</v>
      </c>
      <c r="G658">
        <v>805196.79691599996</v>
      </c>
      <c r="H658" s="1">
        <v>27.33</v>
      </c>
      <c r="I658">
        <f t="shared" si="42"/>
        <v>-9.4537307149999972</v>
      </c>
      <c r="J658">
        <f t="shared" si="43"/>
        <v>9.4537307149999972</v>
      </c>
    </row>
    <row r="659" spans="1:10" x14ac:dyDescent="0.2">
      <c r="A659">
        <v>89.771000000000001</v>
      </c>
      <c r="B659">
        <v>568117.95784299995</v>
      </c>
      <c r="C659">
        <v>505.55599999999998</v>
      </c>
      <c r="E659">
        <f t="shared" si="40"/>
        <v>89771</v>
      </c>
      <c r="F659">
        <f t="shared" si="41"/>
        <v>101111.2</v>
      </c>
      <c r="G659">
        <v>623300.528147</v>
      </c>
      <c r="H659" s="1">
        <v>27.37</v>
      </c>
      <c r="I659">
        <f t="shared" si="42"/>
        <v>43.842370304000056</v>
      </c>
      <c r="J659">
        <f t="shared" si="43"/>
        <v>43.842370304000056</v>
      </c>
    </row>
    <row r="660" spans="1:10" x14ac:dyDescent="0.2">
      <c r="A660">
        <v>90.400999999999996</v>
      </c>
      <c r="B660">
        <v>568117.95784299995</v>
      </c>
      <c r="C660">
        <v>1088.8889999999999</v>
      </c>
      <c r="E660">
        <f t="shared" si="40"/>
        <v>90401</v>
      </c>
      <c r="F660">
        <f t="shared" si="41"/>
        <v>217777.8</v>
      </c>
      <c r="G660">
        <v>631986.49201699998</v>
      </c>
      <c r="H660" s="1">
        <v>27.42</v>
      </c>
      <c r="I660">
        <f t="shared" si="42"/>
        <v>-63.508265825999956</v>
      </c>
      <c r="J660">
        <f t="shared" si="43"/>
        <v>63.508265825999956</v>
      </c>
    </row>
    <row r="661" spans="1:10" x14ac:dyDescent="0.2">
      <c r="A661">
        <v>90.111999999999995</v>
      </c>
      <c r="B661">
        <v>568117.95784299995</v>
      </c>
      <c r="C661">
        <v>1072.222</v>
      </c>
      <c r="E661">
        <f t="shared" si="40"/>
        <v>90112</v>
      </c>
      <c r="F661">
        <f t="shared" si="41"/>
        <v>214444.4</v>
      </c>
      <c r="G661">
        <v>602262.61798099999</v>
      </c>
      <c r="H661" s="1">
        <v>27.46</v>
      </c>
      <c r="I661">
        <f t="shared" si="42"/>
        <v>-90.187739861999958</v>
      </c>
      <c r="J661">
        <f t="shared" si="43"/>
        <v>90.187739861999958</v>
      </c>
    </row>
    <row r="662" spans="1:10" x14ac:dyDescent="0.2">
      <c r="A662">
        <v>86.284000000000006</v>
      </c>
      <c r="B662">
        <v>779311.32763099996</v>
      </c>
      <c r="C662">
        <v>1111.1110000000001</v>
      </c>
      <c r="E662">
        <f t="shared" si="40"/>
        <v>86284</v>
      </c>
      <c r="F662">
        <f t="shared" si="41"/>
        <v>222222.2</v>
      </c>
      <c r="G662">
        <v>964749.49918399996</v>
      </c>
      <c r="H662" s="1">
        <v>27.5</v>
      </c>
      <c r="I662">
        <f t="shared" si="42"/>
        <v>49.499971552999867</v>
      </c>
      <c r="J662">
        <f t="shared" si="43"/>
        <v>49.499971552999867</v>
      </c>
    </row>
    <row r="663" spans="1:10" x14ac:dyDescent="0.2">
      <c r="A663">
        <v>83.960999999999999</v>
      </c>
      <c r="B663">
        <v>568117.95784299995</v>
      </c>
      <c r="C663">
        <v>500</v>
      </c>
      <c r="E663">
        <f t="shared" si="40"/>
        <v>83961</v>
      </c>
      <c r="F663">
        <f t="shared" si="41"/>
        <v>100000</v>
      </c>
      <c r="G663">
        <v>605948.85718399996</v>
      </c>
      <c r="H663" s="1">
        <v>27.54</v>
      </c>
      <c r="I663">
        <f t="shared" si="42"/>
        <v>21.791899341000011</v>
      </c>
      <c r="J663">
        <f t="shared" si="43"/>
        <v>21.791899341000011</v>
      </c>
    </row>
    <row r="664" spans="1:10" x14ac:dyDescent="0.2">
      <c r="A664">
        <v>82.18</v>
      </c>
      <c r="B664">
        <v>568117.95784299995</v>
      </c>
      <c r="C664">
        <v>605.55600000000004</v>
      </c>
      <c r="E664">
        <f t="shared" si="40"/>
        <v>82180</v>
      </c>
      <c r="F664">
        <f t="shared" si="41"/>
        <v>121111.20000000001</v>
      </c>
      <c r="G664">
        <v>585184.82304499997</v>
      </c>
      <c r="H664" s="1">
        <v>27.58</v>
      </c>
      <c r="I664">
        <f t="shared" si="42"/>
        <v>-21.864334797999994</v>
      </c>
      <c r="J664">
        <f t="shared" si="43"/>
        <v>21.864334797999994</v>
      </c>
    </row>
    <row r="665" spans="1:10" x14ac:dyDescent="0.2">
      <c r="A665">
        <v>84.638999999999996</v>
      </c>
      <c r="B665">
        <v>568117.95784299995</v>
      </c>
      <c r="C665">
        <v>933.33299999999997</v>
      </c>
      <c r="E665">
        <f t="shared" si="40"/>
        <v>84639</v>
      </c>
      <c r="F665">
        <f t="shared" si="41"/>
        <v>186666.6</v>
      </c>
      <c r="G665">
        <v>671589.15917100001</v>
      </c>
      <c r="H665" s="1">
        <v>27.62</v>
      </c>
      <c r="I665">
        <f t="shared" si="42"/>
        <v>1.4436013280000479</v>
      </c>
      <c r="J665">
        <f t="shared" si="43"/>
        <v>1.4436013280000479</v>
      </c>
    </row>
    <row r="666" spans="1:10" x14ac:dyDescent="0.2">
      <c r="A666">
        <v>96.358999999999995</v>
      </c>
      <c r="B666">
        <v>568117.95784299995</v>
      </c>
      <c r="C666">
        <v>522.22199999999998</v>
      </c>
      <c r="E666">
        <f t="shared" si="40"/>
        <v>96359</v>
      </c>
      <c r="F666">
        <f t="shared" si="41"/>
        <v>104444.4</v>
      </c>
      <c r="G666">
        <v>559624.79206999997</v>
      </c>
      <c r="H666" s="1">
        <v>27.67</v>
      </c>
      <c r="I666">
        <f t="shared" si="42"/>
        <v>-16.57856577299998</v>
      </c>
      <c r="J666">
        <f t="shared" si="43"/>
        <v>16.57856577299998</v>
      </c>
    </row>
    <row r="667" spans="1:10" x14ac:dyDescent="0.2">
      <c r="A667">
        <v>101.089</v>
      </c>
      <c r="B667">
        <v>328771.96634400001</v>
      </c>
      <c r="C667">
        <v>177.77799999999999</v>
      </c>
      <c r="E667">
        <f t="shared" si="40"/>
        <v>101089</v>
      </c>
      <c r="F667">
        <f t="shared" si="41"/>
        <v>35555.599999999999</v>
      </c>
      <c r="G667">
        <v>253856.34558299999</v>
      </c>
      <c r="H667" s="1">
        <v>27.71</v>
      </c>
      <c r="I667">
        <f t="shared" si="42"/>
        <v>-9.3822207610000259</v>
      </c>
      <c r="J667">
        <f t="shared" si="43"/>
        <v>9.3822207610000259</v>
      </c>
    </row>
    <row r="668" spans="1:10" x14ac:dyDescent="0.2">
      <c r="A668">
        <v>99.894000000000005</v>
      </c>
      <c r="B668">
        <v>568117.95784299995</v>
      </c>
      <c r="C668">
        <v>38.889000000000003</v>
      </c>
      <c r="E668">
        <f t="shared" si="40"/>
        <v>99894</v>
      </c>
      <c r="F668">
        <f t="shared" si="41"/>
        <v>7777.8</v>
      </c>
      <c r="G668">
        <v>511262.82513200003</v>
      </c>
      <c r="H668" s="1">
        <v>27.75</v>
      </c>
      <c r="I668">
        <f t="shared" si="42"/>
        <v>35.261067289000074</v>
      </c>
      <c r="J668">
        <f t="shared" si="43"/>
        <v>35.261067289000074</v>
      </c>
    </row>
    <row r="669" spans="1:10" x14ac:dyDescent="0.2">
      <c r="A669">
        <v>95.926000000000002</v>
      </c>
      <c r="B669">
        <v>328771.96634400001</v>
      </c>
      <c r="C669">
        <v>5.556</v>
      </c>
      <c r="E669">
        <f t="shared" si="40"/>
        <v>95926</v>
      </c>
      <c r="F669">
        <f t="shared" si="41"/>
        <v>1111.2</v>
      </c>
      <c r="G669">
        <v>236141.76160900001</v>
      </c>
      <c r="H669" s="1">
        <v>27.79</v>
      </c>
      <c r="I669">
        <f t="shared" si="42"/>
        <v>2.1845952650000227</v>
      </c>
      <c r="J669">
        <f t="shared" si="43"/>
        <v>2.1845952650000227</v>
      </c>
    </row>
    <row r="670" spans="1:10" x14ac:dyDescent="0.2">
      <c r="A670">
        <v>96.971999999999994</v>
      </c>
      <c r="B670">
        <v>168331.24676800001</v>
      </c>
      <c r="C670">
        <v>0</v>
      </c>
      <c r="E670">
        <f t="shared" si="40"/>
        <v>96972</v>
      </c>
      <c r="F670">
        <f t="shared" si="41"/>
        <v>0</v>
      </c>
      <c r="G670">
        <v>79960.250656999997</v>
      </c>
      <c r="H670" s="1">
        <v>27.83</v>
      </c>
      <c r="I670">
        <f t="shared" si="42"/>
        <v>8.6010038889999851</v>
      </c>
      <c r="J670">
        <f t="shared" si="43"/>
        <v>8.6010038889999851</v>
      </c>
    </row>
    <row r="671" spans="1:10" x14ac:dyDescent="0.2">
      <c r="A671">
        <v>103.932</v>
      </c>
      <c r="B671">
        <v>71014.744730000006</v>
      </c>
      <c r="C671">
        <v>0</v>
      </c>
      <c r="E671">
        <f t="shared" si="40"/>
        <v>103932</v>
      </c>
      <c r="F671">
        <f t="shared" si="41"/>
        <v>0</v>
      </c>
      <c r="G671">
        <v>-88702.956000000006</v>
      </c>
      <c r="H671" s="1">
        <v>27.87</v>
      </c>
      <c r="I671">
        <f t="shared" si="42"/>
        <v>-55.785700730000009</v>
      </c>
      <c r="J671">
        <f t="shared" si="43"/>
        <v>55.785700730000009</v>
      </c>
    </row>
    <row r="672" spans="1:10" x14ac:dyDescent="0.2">
      <c r="A672">
        <v>96.332999999999998</v>
      </c>
      <c r="B672">
        <v>71014.744730000006</v>
      </c>
      <c r="C672">
        <v>0</v>
      </c>
      <c r="E672">
        <f t="shared" si="40"/>
        <v>96333</v>
      </c>
      <c r="F672">
        <f t="shared" si="41"/>
        <v>0</v>
      </c>
      <c r="G672">
        <v>14269.806454</v>
      </c>
      <c r="H672" s="1">
        <v>27.92</v>
      </c>
      <c r="I672">
        <f t="shared" si="42"/>
        <v>39.588061723999999</v>
      </c>
      <c r="J672">
        <f t="shared" si="43"/>
        <v>39.588061723999999</v>
      </c>
    </row>
    <row r="673" spans="1:10" x14ac:dyDescent="0.2">
      <c r="A673">
        <v>75.358999999999995</v>
      </c>
      <c r="B673">
        <v>328771.96634400001</v>
      </c>
      <c r="C673">
        <v>0</v>
      </c>
      <c r="E673">
        <f t="shared" si="40"/>
        <v>75359</v>
      </c>
      <c r="F673">
        <f t="shared" si="41"/>
        <v>0</v>
      </c>
      <c r="G673">
        <v>269397.92189400003</v>
      </c>
      <c r="H673" s="1">
        <v>27.96</v>
      </c>
      <c r="I673">
        <f t="shared" si="42"/>
        <v>15.984955550000013</v>
      </c>
      <c r="J673">
        <f t="shared" si="43"/>
        <v>15.984955550000013</v>
      </c>
    </row>
    <row r="674" spans="1:10" x14ac:dyDescent="0.2">
      <c r="A674">
        <v>61.246000000000002</v>
      </c>
      <c r="B674">
        <v>168331.24676800001</v>
      </c>
      <c r="C674">
        <v>0</v>
      </c>
      <c r="E674">
        <f t="shared" si="40"/>
        <v>61246</v>
      </c>
      <c r="F674">
        <f t="shared" si="41"/>
        <v>0</v>
      </c>
      <c r="G674">
        <v>146471.489711</v>
      </c>
      <c r="H674" s="1">
        <v>28</v>
      </c>
      <c r="I674">
        <f t="shared" si="42"/>
        <v>39.386242942999992</v>
      </c>
      <c r="J674">
        <f t="shared" si="43"/>
        <v>39.386242942999992</v>
      </c>
    </row>
    <row r="675" spans="1:10" x14ac:dyDescent="0.2">
      <c r="A675">
        <v>53.037999999999997</v>
      </c>
      <c r="B675">
        <v>168331.24676800001</v>
      </c>
      <c r="C675">
        <v>0</v>
      </c>
      <c r="E675">
        <f t="shared" si="40"/>
        <v>53038</v>
      </c>
      <c r="F675">
        <f t="shared" si="41"/>
        <v>0</v>
      </c>
      <c r="G675">
        <v>182324.389818</v>
      </c>
      <c r="H675" s="1">
        <v>28.04</v>
      </c>
      <c r="I675">
        <f t="shared" si="42"/>
        <v>67.031143049999983</v>
      </c>
      <c r="J675">
        <f t="shared" si="43"/>
        <v>67.031143049999983</v>
      </c>
    </row>
    <row r="676" spans="1:10" x14ac:dyDescent="0.2">
      <c r="A676">
        <v>48.768000000000001</v>
      </c>
      <c r="B676">
        <v>328771.96634400001</v>
      </c>
      <c r="C676">
        <v>0</v>
      </c>
      <c r="E676">
        <f t="shared" si="40"/>
        <v>48768</v>
      </c>
      <c r="F676">
        <f t="shared" si="41"/>
        <v>0</v>
      </c>
      <c r="G676">
        <v>286263.07584100001</v>
      </c>
      <c r="H676" s="1">
        <v>28.08</v>
      </c>
      <c r="I676">
        <f t="shared" si="42"/>
        <v>6.2591094969999981</v>
      </c>
      <c r="J676">
        <f t="shared" si="43"/>
        <v>6.2591094969999981</v>
      </c>
    </row>
    <row r="677" spans="1:10" x14ac:dyDescent="0.2">
      <c r="A677">
        <v>47.433999999999997</v>
      </c>
      <c r="B677">
        <v>328771.96634400001</v>
      </c>
      <c r="C677">
        <v>0</v>
      </c>
      <c r="E677">
        <f t="shared" si="40"/>
        <v>47434</v>
      </c>
      <c r="F677">
        <f t="shared" si="41"/>
        <v>0</v>
      </c>
      <c r="G677">
        <v>295912.115896</v>
      </c>
      <c r="H677" s="1">
        <v>28.12</v>
      </c>
      <c r="I677">
        <f t="shared" si="42"/>
        <v>14.574149551999987</v>
      </c>
      <c r="J677">
        <f t="shared" si="43"/>
        <v>14.574149551999987</v>
      </c>
    </row>
    <row r="678" spans="1:10" x14ac:dyDescent="0.2">
      <c r="A678">
        <v>47.043999999999997</v>
      </c>
      <c r="B678">
        <v>328771.96634400001</v>
      </c>
      <c r="C678">
        <v>22.222000000000001</v>
      </c>
      <c r="E678">
        <f t="shared" si="40"/>
        <v>47044</v>
      </c>
      <c r="F678">
        <f t="shared" si="41"/>
        <v>4444.4000000000005</v>
      </c>
      <c r="G678">
        <v>256209.23058199999</v>
      </c>
      <c r="H678" s="1">
        <v>28.17</v>
      </c>
      <c r="I678">
        <f t="shared" si="42"/>
        <v>-29.963135762000029</v>
      </c>
      <c r="J678">
        <f t="shared" si="43"/>
        <v>29.963135762000029</v>
      </c>
    </row>
    <row r="679" spans="1:10" x14ac:dyDescent="0.2">
      <c r="A679">
        <v>48.347999999999999</v>
      </c>
      <c r="B679">
        <v>328771.96634400001</v>
      </c>
      <c r="C679">
        <v>72.221999999999994</v>
      </c>
      <c r="E679">
        <f t="shared" si="40"/>
        <v>48348</v>
      </c>
      <c r="F679">
        <f t="shared" si="41"/>
        <v>14444.4</v>
      </c>
      <c r="G679">
        <v>278852.41441000003</v>
      </c>
      <c r="H679" s="1">
        <v>28.21</v>
      </c>
      <c r="I679">
        <f t="shared" si="42"/>
        <v>-16.01595193399999</v>
      </c>
      <c r="J679">
        <f t="shared" si="43"/>
        <v>16.01595193399999</v>
      </c>
    </row>
    <row r="680" spans="1:10" x14ac:dyDescent="0.2">
      <c r="A680">
        <v>56.551000000000002</v>
      </c>
      <c r="B680">
        <v>568117.95784299995</v>
      </c>
      <c r="C680">
        <v>161.11099999999999</v>
      </c>
      <c r="E680">
        <f t="shared" si="40"/>
        <v>56551</v>
      </c>
      <c r="F680">
        <f t="shared" si="41"/>
        <v>32222.199999999997</v>
      </c>
      <c r="G680">
        <v>530166.81594500004</v>
      </c>
      <c r="H680" s="1">
        <v>28.25</v>
      </c>
      <c r="I680">
        <f t="shared" si="42"/>
        <v>-13.622341897999911</v>
      </c>
      <c r="J680">
        <f t="shared" si="43"/>
        <v>13.622341897999911</v>
      </c>
    </row>
    <row r="681" spans="1:10" x14ac:dyDescent="0.2">
      <c r="A681">
        <v>73.846000000000004</v>
      </c>
      <c r="B681">
        <v>779311.32763099996</v>
      </c>
      <c r="C681">
        <v>300</v>
      </c>
      <c r="E681">
        <f t="shared" si="40"/>
        <v>73846</v>
      </c>
      <c r="F681">
        <f t="shared" si="41"/>
        <v>60000</v>
      </c>
      <c r="G681">
        <v>769166.33896299999</v>
      </c>
      <c r="H681" s="1">
        <v>28.29</v>
      </c>
      <c r="I681">
        <f t="shared" si="42"/>
        <v>3.7010113320000237</v>
      </c>
      <c r="J681">
        <f t="shared" si="43"/>
        <v>3.7010113320000237</v>
      </c>
    </row>
    <row r="682" spans="1:10" x14ac:dyDescent="0.2">
      <c r="A682">
        <v>87.911000000000001</v>
      </c>
      <c r="B682">
        <v>568117.95784299995</v>
      </c>
      <c r="C682">
        <v>372.22199999999998</v>
      </c>
      <c r="E682">
        <f t="shared" si="40"/>
        <v>87911</v>
      </c>
      <c r="F682">
        <f t="shared" si="41"/>
        <v>74444.399999999994</v>
      </c>
      <c r="G682">
        <v>585266.18247700005</v>
      </c>
      <c r="H682" s="1">
        <v>28.33</v>
      </c>
      <c r="I682">
        <f t="shared" si="42"/>
        <v>30.614824634000104</v>
      </c>
      <c r="J682">
        <f t="shared" si="43"/>
        <v>30.614824634000104</v>
      </c>
    </row>
    <row r="683" spans="1:10" x14ac:dyDescent="0.2">
      <c r="A683">
        <v>94.128</v>
      </c>
      <c r="B683">
        <v>328771.96634400001</v>
      </c>
      <c r="C683">
        <v>694.44399999999996</v>
      </c>
      <c r="E683">
        <f t="shared" si="40"/>
        <v>94128</v>
      </c>
      <c r="F683">
        <f t="shared" si="41"/>
        <v>138888.79999999999</v>
      </c>
      <c r="G683">
        <v>367398.50477399997</v>
      </c>
      <c r="H683" s="1">
        <v>28.37</v>
      </c>
      <c r="I683">
        <f t="shared" si="42"/>
        <v>-6.1342615700000316</v>
      </c>
      <c r="J683">
        <f t="shared" si="43"/>
        <v>6.1342615700000316</v>
      </c>
    </row>
    <row r="684" spans="1:10" x14ac:dyDescent="0.2">
      <c r="A684">
        <v>96.241</v>
      </c>
      <c r="B684">
        <v>568117.95784299995</v>
      </c>
      <c r="C684">
        <v>572.22199999999998</v>
      </c>
      <c r="E684">
        <f t="shared" si="40"/>
        <v>96241</v>
      </c>
      <c r="F684">
        <f t="shared" si="41"/>
        <v>114444.4</v>
      </c>
      <c r="G684">
        <v>572142.05670399999</v>
      </c>
      <c r="H684" s="1">
        <v>28.42</v>
      </c>
      <c r="I684">
        <f t="shared" si="42"/>
        <v>-14.179301138999959</v>
      </c>
      <c r="J684">
        <f t="shared" si="43"/>
        <v>14.179301138999959</v>
      </c>
    </row>
    <row r="685" spans="1:10" x14ac:dyDescent="0.2">
      <c r="A685">
        <v>98.643000000000001</v>
      </c>
      <c r="B685">
        <v>568117.95784299995</v>
      </c>
      <c r="C685">
        <v>694.44399999999996</v>
      </c>
      <c r="E685">
        <f t="shared" si="40"/>
        <v>98643</v>
      </c>
      <c r="F685">
        <f t="shared" si="41"/>
        <v>138888.79999999999</v>
      </c>
      <c r="G685">
        <v>589366.15820499999</v>
      </c>
      <c r="H685" s="1">
        <v>28.46</v>
      </c>
      <c r="I685">
        <f t="shared" si="42"/>
        <v>-18.997599637999954</v>
      </c>
      <c r="J685">
        <f t="shared" si="43"/>
        <v>18.997599637999954</v>
      </c>
    </row>
    <row r="686" spans="1:10" x14ac:dyDescent="0.2">
      <c r="A686">
        <v>96.813999999999993</v>
      </c>
      <c r="B686">
        <v>328771.96634400001</v>
      </c>
      <c r="C686">
        <v>488.88900000000001</v>
      </c>
      <c r="E686">
        <f t="shared" si="40"/>
        <v>96814</v>
      </c>
      <c r="F686">
        <f t="shared" si="41"/>
        <v>97777.8</v>
      </c>
      <c r="G686">
        <v>355378.81038600003</v>
      </c>
      <c r="H686" s="1">
        <v>28.5</v>
      </c>
      <c r="I686">
        <f t="shared" si="42"/>
        <v>25.64304404200001</v>
      </c>
      <c r="J686">
        <f t="shared" si="43"/>
        <v>25.64304404200001</v>
      </c>
    </row>
    <row r="687" spans="1:10" x14ac:dyDescent="0.2">
      <c r="A687">
        <v>93.751999999999995</v>
      </c>
      <c r="B687">
        <v>168331.24676800001</v>
      </c>
      <c r="C687">
        <v>316.66699999999997</v>
      </c>
      <c r="E687">
        <f t="shared" si="40"/>
        <v>93752</v>
      </c>
      <c r="F687">
        <f t="shared" si="41"/>
        <v>63333.399999999994</v>
      </c>
      <c r="G687">
        <v>118955.91428</v>
      </c>
      <c r="H687" s="1">
        <v>28.54</v>
      </c>
      <c r="I687">
        <f t="shared" si="42"/>
        <v>-18.956732488000007</v>
      </c>
      <c r="J687">
        <f t="shared" si="43"/>
        <v>18.956732488000007</v>
      </c>
    </row>
    <row r="688" spans="1:10" x14ac:dyDescent="0.2">
      <c r="A688">
        <v>90.260999999999996</v>
      </c>
      <c r="B688">
        <v>71014.744730000006</v>
      </c>
      <c r="C688">
        <v>338.88900000000001</v>
      </c>
      <c r="E688">
        <f t="shared" si="40"/>
        <v>90261</v>
      </c>
      <c r="F688">
        <f t="shared" si="41"/>
        <v>67777.8</v>
      </c>
      <c r="G688">
        <v>43770.623401999997</v>
      </c>
      <c r="H688" s="1">
        <v>28.58</v>
      </c>
      <c r="I688">
        <f t="shared" si="42"/>
        <v>-4.7609213280000109</v>
      </c>
      <c r="J688">
        <f t="shared" si="43"/>
        <v>4.7609213280000109</v>
      </c>
    </row>
    <row r="689" spans="1:10" x14ac:dyDescent="0.2">
      <c r="A689">
        <v>90.366</v>
      </c>
      <c r="B689">
        <v>21041.405846000001</v>
      </c>
      <c r="C689">
        <v>311.11099999999999</v>
      </c>
      <c r="E689">
        <f t="shared" si="40"/>
        <v>90366</v>
      </c>
      <c r="F689">
        <f t="shared" si="41"/>
        <v>62222.2</v>
      </c>
      <c r="G689">
        <v>-41099.878701000001</v>
      </c>
      <c r="H689" s="1">
        <v>28.62</v>
      </c>
      <c r="I689">
        <f t="shared" si="42"/>
        <v>-33.997484546999999</v>
      </c>
      <c r="J689">
        <f t="shared" si="43"/>
        <v>33.997484546999999</v>
      </c>
    </row>
    <row r="690" spans="1:10" x14ac:dyDescent="0.2">
      <c r="A690">
        <v>97.177999999999997</v>
      </c>
      <c r="B690">
        <v>2630.1757309999998</v>
      </c>
      <c r="C690">
        <v>94.444000000000003</v>
      </c>
      <c r="E690">
        <f t="shared" si="40"/>
        <v>97178</v>
      </c>
      <c r="F690">
        <f t="shared" si="41"/>
        <v>18888.8</v>
      </c>
      <c r="G690">
        <v>-108842.402726</v>
      </c>
      <c r="H690" s="1">
        <v>28.67</v>
      </c>
      <c r="I690">
        <f t="shared" si="42"/>
        <v>-33.183378456999996</v>
      </c>
      <c r="J690">
        <f t="shared" si="43"/>
        <v>33.183378456999996</v>
      </c>
    </row>
    <row r="691" spans="1:10" x14ac:dyDescent="0.2">
      <c r="A691">
        <v>102.126</v>
      </c>
      <c r="B691">
        <v>2630.1757309999998</v>
      </c>
      <c r="C691">
        <v>27.777999999999999</v>
      </c>
      <c r="E691">
        <f t="shared" si="40"/>
        <v>102126</v>
      </c>
      <c r="F691">
        <f t="shared" si="41"/>
        <v>5555.5999999999995</v>
      </c>
      <c r="G691">
        <v>-51786.222568999998</v>
      </c>
      <c r="H691" s="1">
        <v>28.71</v>
      </c>
      <c r="I691">
        <f t="shared" si="42"/>
        <v>42.154001700000002</v>
      </c>
      <c r="J691">
        <f t="shared" si="43"/>
        <v>42.154001700000002</v>
      </c>
    </row>
    <row r="692" spans="1:10" x14ac:dyDescent="0.2">
      <c r="A692">
        <v>105.44199999999999</v>
      </c>
      <c r="B692">
        <v>21041.405846000001</v>
      </c>
      <c r="C692">
        <v>22.222000000000001</v>
      </c>
      <c r="E692">
        <f t="shared" si="40"/>
        <v>105442</v>
      </c>
      <c r="F692">
        <f t="shared" si="41"/>
        <v>4444.4000000000005</v>
      </c>
      <c r="G692">
        <v>-127492.574761</v>
      </c>
      <c r="H692" s="1">
        <v>28.75</v>
      </c>
      <c r="I692">
        <f t="shared" si="42"/>
        <v>-47.536380606999998</v>
      </c>
      <c r="J692">
        <f t="shared" si="43"/>
        <v>47.536380606999998</v>
      </c>
    </row>
    <row r="693" spans="1:10" x14ac:dyDescent="0.2">
      <c r="A693">
        <v>102.563</v>
      </c>
      <c r="B693">
        <v>71014.744730000006</v>
      </c>
      <c r="C693">
        <v>0</v>
      </c>
      <c r="E693">
        <f t="shared" si="40"/>
        <v>102563</v>
      </c>
      <c r="F693">
        <f t="shared" si="41"/>
        <v>0</v>
      </c>
      <c r="G693">
        <v>-120000</v>
      </c>
      <c r="H693" s="1">
        <v>28.79</v>
      </c>
      <c r="I693">
        <f t="shared" si="42"/>
        <v>-88.451744730000001</v>
      </c>
      <c r="J693">
        <f t="shared" si="43"/>
        <v>88.451744730000001</v>
      </c>
    </row>
    <row r="694" spans="1:10" x14ac:dyDescent="0.2">
      <c r="A694">
        <v>102.029</v>
      </c>
      <c r="B694">
        <v>21041.405846000001</v>
      </c>
      <c r="C694">
        <v>0</v>
      </c>
      <c r="E694">
        <f t="shared" si="40"/>
        <v>102029</v>
      </c>
      <c r="F694">
        <f t="shared" si="41"/>
        <v>0</v>
      </c>
      <c r="G694">
        <v>-120000</v>
      </c>
      <c r="H694" s="1">
        <v>28.83</v>
      </c>
      <c r="I694">
        <f t="shared" si="42"/>
        <v>-39.012405846</v>
      </c>
      <c r="J694">
        <f t="shared" si="43"/>
        <v>39.012405846</v>
      </c>
    </row>
    <row r="695" spans="1:10" x14ac:dyDescent="0.2">
      <c r="A695">
        <v>102.218</v>
      </c>
      <c r="B695">
        <v>21041.405846000001</v>
      </c>
      <c r="C695">
        <v>0</v>
      </c>
      <c r="E695">
        <f t="shared" si="40"/>
        <v>102218</v>
      </c>
      <c r="F695">
        <f t="shared" si="41"/>
        <v>0</v>
      </c>
      <c r="G695">
        <v>-41585.099240000003</v>
      </c>
      <c r="H695" s="1">
        <v>28.87</v>
      </c>
      <c r="I695">
        <f t="shared" si="42"/>
        <v>39.591494913999995</v>
      </c>
      <c r="J695">
        <f t="shared" si="43"/>
        <v>39.591494913999995</v>
      </c>
    </row>
    <row r="696" spans="1:10" x14ac:dyDescent="0.2">
      <c r="A696">
        <v>94.391000000000005</v>
      </c>
      <c r="B696">
        <v>21041.405846000001</v>
      </c>
      <c r="C696">
        <v>0</v>
      </c>
      <c r="E696">
        <f t="shared" si="40"/>
        <v>94391</v>
      </c>
      <c r="F696">
        <f t="shared" si="41"/>
        <v>0</v>
      </c>
      <c r="G696">
        <v>90000</v>
      </c>
      <c r="H696" s="1">
        <v>28.92</v>
      </c>
      <c r="I696">
        <f t="shared" si="42"/>
        <v>163.34959415399999</v>
      </c>
      <c r="J696">
        <f t="shared" si="43"/>
        <v>163.34959415399999</v>
      </c>
    </row>
    <row r="697" spans="1:10" x14ac:dyDescent="0.2">
      <c r="A697">
        <v>76.3</v>
      </c>
      <c r="B697">
        <v>21041.405846000001</v>
      </c>
      <c r="C697">
        <v>0</v>
      </c>
      <c r="E697">
        <f t="shared" si="40"/>
        <v>76300</v>
      </c>
      <c r="F697">
        <f t="shared" si="41"/>
        <v>0</v>
      </c>
      <c r="G697">
        <v>270000</v>
      </c>
      <c r="H697" s="1">
        <v>28.96</v>
      </c>
      <c r="I697">
        <f t="shared" si="42"/>
        <v>325.25859415399998</v>
      </c>
      <c r="J697">
        <f t="shared" si="43"/>
        <v>325.25859415399998</v>
      </c>
    </row>
    <row r="698" spans="1:10" x14ac:dyDescent="0.2">
      <c r="A698">
        <v>60.610999999999997</v>
      </c>
      <c r="B698">
        <v>2630.1757309999998</v>
      </c>
      <c r="C698">
        <v>0</v>
      </c>
      <c r="E698">
        <f t="shared" si="40"/>
        <v>60611</v>
      </c>
      <c r="F698">
        <f t="shared" si="41"/>
        <v>0</v>
      </c>
      <c r="G698">
        <v>330000</v>
      </c>
      <c r="H698" s="1">
        <v>29</v>
      </c>
      <c r="I698">
        <f t="shared" si="42"/>
        <v>387.98082426899998</v>
      </c>
      <c r="J698">
        <f t="shared" si="43"/>
        <v>387.98082426899998</v>
      </c>
    </row>
    <row r="699" spans="1:10" x14ac:dyDescent="0.2">
      <c r="A699">
        <v>52.758000000000003</v>
      </c>
      <c r="B699">
        <v>21041.405846000001</v>
      </c>
      <c r="C699">
        <v>0</v>
      </c>
      <c r="E699">
        <f t="shared" si="40"/>
        <v>52758</v>
      </c>
      <c r="F699">
        <f t="shared" si="41"/>
        <v>0</v>
      </c>
      <c r="G699">
        <v>180000</v>
      </c>
      <c r="H699" s="1">
        <v>29.04</v>
      </c>
      <c r="I699">
        <f t="shared" si="42"/>
        <v>211.71659415399998</v>
      </c>
      <c r="J699">
        <f t="shared" si="43"/>
        <v>211.71659415399998</v>
      </c>
    </row>
    <row r="700" spans="1:10" x14ac:dyDescent="0.2">
      <c r="A700">
        <v>48.741999999999997</v>
      </c>
      <c r="B700">
        <v>71014.744730000006</v>
      </c>
      <c r="C700">
        <v>0</v>
      </c>
      <c r="E700">
        <f t="shared" si="40"/>
        <v>48742</v>
      </c>
      <c r="F700">
        <f t="shared" si="41"/>
        <v>0</v>
      </c>
      <c r="G700">
        <v>-30000</v>
      </c>
      <c r="H700" s="1">
        <v>29.08</v>
      </c>
      <c r="I700">
        <f t="shared" si="42"/>
        <v>-52.272744730000007</v>
      </c>
      <c r="J700">
        <f t="shared" si="43"/>
        <v>52.272744730000007</v>
      </c>
    </row>
    <row r="701" spans="1:10" x14ac:dyDescent="0.2">
      <c r="A701">
        <v>46.506</v>
      </c>
      <c r="B701">
        <v>21041.405846000001</v>
      </c>
      <c r="C701">
        <v>0</v>
      </c>
      <c r="E701">
        <f t="shared" si="40"/>
        <v>46506</v>
      </c>
      <c r="F701">
        <f t="shared" si="41"/>
        <v>0</v>
      </c>
      <c r="G701">
        <v>11580.499927000001</v>
      </c>
      <c r="H701" s="1">
        <v>29.12</v>
      </c>
      <c r="I701">
        <f t="shared" si="42"/>
        <v>37.045094080999995</v>
      </c>
      <c r="J701">
        <f t="shared" si="43"/>
        <v>37.045094080999995</v>
      </c>
    </row>
    <row r="702" spans="1:10" x14ac:dyDescent="0.2">
      <c r="A702">
        <v>45.722999999999999</v>
      </c>
      <c r="B702">
        <v>168331.24676800001</v>
      </c>
      <c r="C702">
        <v>44.444000000000003</v>
      </c>
      <c r="E702">
        <f t="shared" si="40"/>
        <v>45723</v>
      </c>
      <c r="F702">
        <f t="shared" si="41"/>
        <v>8888.8000000000011</v>
      </c>
      <c r="G702">
        <v>133999.81791799999</v>
      </c>
      <c r="H702" s="1">
        <v>29.17</v>
      </c>
      <c r="I702">
        <f t="shared" si="42"/>
        <v>2.5027711499999734</v>
      </c>
      <c r="J702">
        <f t="shared" si="43"/>
        <v>2.5027711499999734</v>
      </c>
    </row>
    <row r="703" spans="1:10" x14ac:dyDescent="0.2">
      <c r="A703">
        <v>46.470999999999997</v>
      </c>
      <c r="B703">
        <v>328771.96634400001</v>
      </c>
      <c r="C703">
        <v>311.11099999999999</v>
      </c>
      <c r="E703">
        <f t="shared" si="40"/>
        <v>46471</v>
      </c>
      <c r="F703">
        <f t="shared" si="41"/>
        <v>62222.2</v>
      </c>
      <c r="G703">
        <v>373142.62956899998</v>
      </c>
      <c r="H703" s="1">
        <v>29.21</v>
      </c>
      <c r="I703">
        <f t="shared" si="42"/>
        <v>28.619463224999972</v>
      </c>
      <c r="J703">
        <f t="shared" si="43"/>
        <v>28.619463224999972</v>
      </c>
    </row>
    <row r="704" spans="1:10" x14ac:dyDescent="0.2">
      <c r="A704">
        <v>51.279000000000003</v>
      </c>
      <c r="B704">
        <v>568117.95784299995</v>
      </c>
      <c r="C704">
        <v>644.44399999999996</v>
      </c>
      <c r="E704">
        <f t="shared" si="40"/>
        <v>51279</v>
      </c>
      <c r="F704">
        <f t="shared" si="41"/>
        <v>128888.79999999999</v>
      </c>
      <c r="G704">
        <v>619994.54518899997</v>
      </c>
      <c r="H704" s="1">
        <v>29.25</v>
      </c>
      <c r="I704">
        <f t="shared" si="42"/>
        <v>-25.733212653999974</v>
      </c>
      <c r="J704">
        <f t="shared" si="43"/>
        <v>25.733212653999974</v>
      </c>
    </row>
    <row r="705" spans="1:10" x14ac:dyDescent="0.2">
      <c r="A705">
        <v>64.097999999999999</v>
      </c>
      <c r="B705">
        <v>568117.95784299995</v>
      </c>
      <c r="C705">
        <v>333.33300000000003</v>
      </c>
      <c r="E705">
        <f t="shared" si="40"/>
        <v>64098</v>
      </c>
      <c r="F705">
        <f t="shared" si="41"/>
        <v>66666.600000000006</v>
      </c>
      <c r="G705">
        <v>585740.96747599996</v>
      </c>
      <c r="H705" s="1">
        <v>29.29</v>
      </c>
      <c r="I705">
        <f t="shared" si="42"/>
        <v>15.054409633000002</v>
      </c>
      <c r="J705">
        <f t="shared" si="43"/>
        <v>15.054409633000002</v>
      </c>
    </row>
    <row r="706" spans="1:10" x14ac:dyDescent="0.2">
      <c r="A706">
        <v>80.468999999999994</v>
      </c>
      <c r="B706">
        <v>779311.32763099996</v>
      </c>
      <c r="C706">
        <v>822.22199999999998</v>
      </c>
      <c r="E706">
        <f t="shared" si="40"/>
        <v>80469</v>
      </c>
      <c r="F706">
        <f t="shared" si="41"/>
        <v>164444.4</v>
      </c>
      <c r="G706">
        <v>844995.04822400003</v>
      </c>
      <c r="H706" s="1">
        <v>29.33</v>
      </c>
      <c r="I706">
        <f t="shared" si="42"/>
        <v>-18.291679406999929</v>
      </c>
      <c r="J706">
        <f t="shared" si="43"/>
        <v>18.291679406999929</v>
      </c>
    </row>
    <row r="707" spans="1:10" x14ac:dyDescent="0.2">
      <c r="A707">
        <v>92.933999999999997</v>
      </c>
      <c r="B707">
        <v>779311.32763099996</v>
      </c>
      <c r="C707">
        <v>827.77800000000002</v>
      </c>
      <c r="E707">
        <f t="shared" ref="E707:E745" si="44">A707*1000</f>
        <v>92934</v>
      </c>
      <c r="F707">
        <f t="shared" ref="F707:F745" si="45">C707*200</f>
        <v>165555.6</v>
      </c>
      <c r="G707">
        <v>853306.64967700001</v>
      </c>
      <c r="H707" s="1">
        <v>29.37</v>
      </c>
      <c r="I707">
        <f t="shared" ref="I707:I745" si="46">(E707+G707-B707-F707)/1000</f>
        <v>1.373722046000039</v>
      </c>
      <c r="J707">
        <f t="shared" ref="J707:J745" si="47">ABS(I707)</f>
        <v>1.373722046000039</v>
      </c>
    </row>
    <row r="708" spans="1:10" x14ac:dyDescent="0.2">
      <c r="A708">
        <v>98.569000000000003</v>
      </c>
      <c r="B708">
        <v>328771.96634400001</v>
      </c>
      <c r="C708">
        <v>638.88900000000001</v>
      </c>
      <c r="E708">
        <f t="shared" si="44"/>
        <v>98569</v>
      </c>
      <c r="F708">
        <f t="shared" si="45"/>
        <v>127777.8</v>
      </c>
      <c r="G708">
        <v>304228.57387999998</v>
      </c>
      <c r="H708" s="1">
        <v>29.42</v>
      </c>
      <c r="I708">
        <f t="shared" si="46"/>
        <v>-53.752192464000039</v>
      </c>
      <c r="J708">
        <f t="shared" si="47"/>
        <v>53.752192464000039</v>
      </c>
    </row>
    <row r="709" spans="1:10" x14ac:dyDescent="0.2">
      <c r="A709">
        <v>103.73099999999999</v>
      </c>
      <c r="B709">
        <v>568117.95784299995</v>
      </c>
      <c r="C709">
        <v>827.77800000000002</v>
      </c>
      <c r="E709">
        <f t="shared" si="44"/>
        <v>103731</v>
      </c>
      <c r="F709">
        <f t="shared" si="45"/>
        <v>165555.6</v>
      </c>
      <c r="G709">
        <v>689829.16844299994</v>
      </c>
      <c r="H709" s="1">
        <v>29.46</v>
      </c>
      <c r="I709">
        <f t="shared" si="46"/>
        <v>59.886610599999983</v>
      </c>
      <c r="J709">
        <f t="shared" si="47"/>
        <v>59.886610599999983</v>
      </c>
    </row>
    <row r="710" spans="1:10" x14ac:dyDescent="0.2">
      <c r="A710">
        <v>101.124</v>
      </c>
      <c r="B710">
        <v>568117.95784299995</v>
      </c>
      <c r="C710">
        <v>1355.556</v>
      </c>
      <c r="E710">
        <f t="shared" si="44"/>
        <v>101124</v>
      </c>
      <c r="F710">
        <f t="shared" si="45"/>
        <v>271111.2</v>
      </c>
      <c r="G710">
        <v>727871.57907800004</v>
      </c>
      <c r="H710" s="1">
        <v>29.5</v>
      </c>
      <c r="I710">
        <f t="shared" si="46"/>
        <v>-10.233578764999926</v>
      </c>
      <c r="J710">
        <f t="shared" si="47"/>
        <v>10.233578764999926</v>
      </c>
    </row>
    <row r="711" spans="1:10" x14ac:dyDescent="0.2">
      <c r="A711">
        <v>95.085999999999999</v>
      </c>
      <c r="B711">
        <v>568117.95784299995</v>
      </c>
      <c r="C711">
        <v>1150</v>
      </c>
      <c r="E711">
        <f t="shared" si="44"/>
        <v>95086</v>
      </c>
      <c r="F711">
        <f t="shared" si="45"/>
        <v>230000</v>
      </c>
      <c r="G711">
        <v>742089.29573500005</v>
      </c>
      <c r="H711" s="1">
        <v>29.54</v>
      </c>
      <c r="I711">
        <f t="shared" si="46"/>
        <v>39.057337892000099</v>
      </c>
      <c r="J711">
        <f t="shared" si="47"/>
        <v>39.057337892000099</v>
      </c>
    </row>
    <row r="712" spans="1:10" x14ac:dyDescent="0.2">
      <c r="A712">
        <v>92.816000000000003</v>
      </c>
      <c r="B712">
        <v>328771.96634400001</v>
      </c>
      <c r="C712">
        <v>827.77800000000002</v>
      </c>
      <c r="E712">
        <f t="shared" si="44"/>
        <v>92816</v>
      </c>
      <c r="F712">
        <f t="shared" si="45"/>
        <v>165555.6</v>
      </c>
      <c r="G712">
        <v>300000</v>
      </c>
      <c r="H712" s="1">
        <v>29.58</v>
      </c>
      <c r="I712">
        <f t="shared" si="46"/>
        <v>-101.51156634400002</v>
      </c>
      <c r="J712">
        <f t="shared" si="47"/>
        <v>101.51156634400002</v>
      </c>
    </row>
    <row r="713" spans="1:10" x14ac:dyDescent="0.2">
      <c r="A713">
        <v>92.263999999999996</v>
      </c>
      <c r="B713">
        <v>328771.96634400001</v>
      </c>
      <c r="C713">
        <v>594.44399999999996</v>
      </c>
      <c r="E713">
        <f t="shared" si="44"/>
        <v>92264</v>
      </c>
      <c r="F713">
        <f t="shared" si="45"/>
        <v>118888.79999999999</v>
      </c>
      <c r="G713">
        <v>386662.590524</v>
      </c>
      <c r="H713" s="1">
        <v>29.62</v>
      </c>
      <c r="I713">
        <f t="shared" si="46"/>
        <v>31.265824179999996</v>
      </c>
      <c r="J713">
        <f t="shared" si="47"/>
        <v>31.265824179999996</v>
      </c>
    </row>
    <row r="714" spans="1:10" x14ac:dyDescent="0.2">
      <c r="A714">
        <v>103.04900000000001</v>
      </c>
      <c r="B714">
        <v>328771.96634400001</v>
      </c>
      <c r="C714">
        <v>811.11099999999999</v>
      </c>
      <c r="E714">
        <f t="shared" si="44"/>
        <v>103049</v>
      </c>
      <c r="F714">
        <f t="shared" si="45"/>
        <v>162222.20000000001</v>
      </c>
      <c r="G714">
        <v>387312.72402199998</v>
      </c>
      <c r="H714" s="1">
        <v>29.67</v>
      </c>
      <c r="I714">
        <f t="shared" si="46"/>
        <v>-0.63244232200004624</v>
      </c>
      <c r="J714">
        <f t="shared" si="47"/>
        <v>0.63244232200004624</v>
      </c>
    </row>
    <row r="715" spans="1:10" x14ac:dyDescent="0.2">
      <c r="A715">
        <v>108.04900000000001</v>
      </c>
      <c r="B715">
        <v>168331.24676800001</v>
      </c>
      <c r="C715">
        <v>444.44400000000002</v>
      </c>
      <c r="E715">
        <f t="shared" si="44"/>
        <v>108049</v>
      </c>
      <c r="F715">
        <f t="shared" si="45"/>
        <v>88888.8</v>
      </c>
      <c r="G715">
        <v>177630.557589</v>
      </c>
      <c r="H715" s="1">
        <v>29.71</v>
      </c>
      <c r="I715">
        <f t="shared" si="46"/>
        <v>28.459510820999959</v>
      </c>
      <c r="J715">
        <f t="shared" si="47"/>
        <v>28.459510820999959</v>
      </c>
    </row>
    <row r="716" spans="1:10" x14ac:dyDescent="0.2">
      <c r="A716">
        <v>108.28100000000001</v>
      </c>
      <c r="B716">
        <v>71014.744730000006</v>
      </c>
      <c r="C716">
        <v>138.88900000000001</v>
      </c>
      <c r="E716">
        <f t="shared" si="44"/>
        <v>108281</v>
      </c>
      <c r="F716">
        <f t="shared" si="45"/>
        <v>27777.800000000003</v>
      </c>
      <c r="G716">
        <v>16979.032381000001</v>
      </c>
      <c r="H716" s="1">
        <v>29.75</v>
      </c>
      <c r="I716">
        <f t="shared" si="46"/>
        <v>26.467487650999988</v>
      </c>
      <c r="J716">
        <f t="shared" si="47"/>
        <v>26.467487650999988</v>
      </c>
    </row>
    <row r="717" spans="1:10" x14ac:dyDescent="0.2">
      <c r="A717">
        <v>105.44199999999999</v>
      </c>
      <c r="B717">
        <v>71014.744730000006</v>
      </c>
      <c r="C717">
        <v>11.111000000000001</v>
      </c>
      <c r="E717">
        <f t="shared" si="44"/>
        <v>105442</v>
      </c>
      <c r="F717">
        <f t="shared" si="45"/>
        <v>2222.2000000000003</v>
      </c>
      <c r="G717">
        <v>-38633.390466999997</v>
      </c>
      <c r="H717" s="1">
        <v>29.79</v>
      </c>
      <c r="I717">
        <f t="shared" si="46"/>
        <v>-6.4283351969999964</v>
      </c>
      <c r="J717">
        <f t="shared" si="47"/>
        <v>6.4283351969999964</v>
      </c>
    </row>
    <row r="718" spans="1:10" x14ac:dyDescent="0.2">
      <c r="A718">
        <v>103.346</v>
      </c>
      <c r="B718">
        <v>21041.405846000001</v>
      </c>
      <c r="C718">
        <v>0</v>
      </c>
      <c r="E718">
        <f t="shared" si="44"/>
        <v>103346</v>
      </c>
      <c r="F718">
        <f t="shared" si="45"/>
        <v>0</v>
      </c>
      <c r="G718">
        <v>-100350.497152</v>
      </c>
      <c r="H718" s="1">
        <v>29.83</v>
      </c>
      <c r="I718">
        <f t="shared" si="46"/>
        <v>-18.045902997999999</v>
      </c>
      <c r="J718">
        <f t="shared" si="47"/>
        <v>18.045902997999999</v>
      </c>
    </row>
    <row r="719" spans="1:10" x14ac:dyDescent="0.2">
      <c r="A719">
        <v>105.621</v>
      </c>
      <c r="B719">
        <v>21041.405846000001</v>
      </c>
      <c r="C719">
        <v>0</v>
      </c>
      <c r="E719">
        <f t="shared" si="44"/>
        <v>105621</v>
      </c>
      <c r="F719">
        <f t="shared" si="45"/>
        <v>0</v>
      </c>
      <c r="G719">
        <v>3209.3463969999998</v>
      </c>
      <c r="H719" s="1">
        <v>29.87</v>
      </c>
      <c r="I719">
        <f t="shared" si="46"/>
        <v>87.78894055100001</v>
      </c>
      <c r="J719">
        <f t="shared" si="47"/>
        <v>87.78894055100001</v>
      </c>
    </row>
    <row r="720" spans="1:10" x14ac:dyDescent="0.2">
      <c r="A720">
        <v>89.861999999999995</v>
      </c>
      <c r="B720">
        <v>21041.405846000001</v>
      </c>
      <c r="C720">
        <v>0</v>
      </c>
      <c r="E720">
        <f t="shared" si="44"/>
        <v>89862</v>
      </c>
      <c r="F720">
        <f t="shared" si="45"/>
        <v>0</v>
      </c>
      <c r="G720">
        <v>-85410.765855000005</v>
      </c>
      <c r="H720" s="1">
        <v>29.92</v>
      </c>
      <c r="I720">
        <f t="shared" si="46"/>
        <v>-16.590171701000006</v>
      </c>
      <c r="J720">
        <f t="shared" si="47"/>
        <v>16.590171701000006</v>
      </c>
    </row>
    <row r="721" spans="1:10" x14ac:dyDescent="0.2">
      <c r="A721">
        <v>68.822999999999993</v>
      </c>
      <c r="B721">
        <v>21041.405846000001</v>
      </c>
      <c r="C721">
        <v>0</v>
      </c>
      <c r="E721">
        <f t="shared" si="44"/>
        <v>68823</v>
      </c>
      <c r="F721">
        <f t="shared" si="45"/>
        <v>0</v>
      </c>
      <c r="G721">
        <v>116005.38823500001</v>
      </c>
      <c r="H721" s="1">
        <v>29.96</v>
      </c>
      <c r="I721">
        <f t="shared" si="46"/>
        <v>163.786982389</v>
      </c>
      <c r="J721">
        <f t="shared" si="47"/>
        <v>163.786982389</v>
      </c>
    </row>
    <row r="722" spans="1:10" x14ac:dyDescent="0.2">
      <c r="A722">
        <v>55.23</v>
      </c>
      <c r="B722">
        <v>21041.405846000001</v>
      </c>
      <c r="C722">
        <v>0</v>
      </c>
      <c r="E722">
        <f t="shared" si="44"/>
        <v>55230</v>
      </c>
      <c r="F722">
        <f t="shared" si="45"/>
        <v>0</v>
      </c>
      <c r="G722">
        <v>210000</v>
      </c>
      <c r="H722" s="1">
        <v>30</v>
      </c>
      <c r="I722">
        <f t="shared" si="46"/>
        <v>244.18859415399999</v>
      </c>
      <c r="J722">
        <f t="shared" si="47"/>
        <v>244.18859415399999</v>
      </c>
    </row>
    <row r="723" spans="1:10" x14ac:dyDescent="0.2">
      <c r="A723">
        <v>49.677999999999997</v>
      </c>
      <c r="B723">
        <v>21041.405846000001</v>
      </c>
      <c r="C723">
        <v>0</v>
      </c>
      <c r="E723">
        <f t="shared" si="44"/>
        <v>49678</v>
      </c>
      <c r="F723">
        <f t="shared" si="45"/>
        <v>0</v>
      </c>
      <c r="G723">
        <v>300000</v>
      </c>
      <c r="H723" s="1">
        <v>30.04</v>
      </c>
      <c r="I723">
        <f t="shared" si="46"/>
        <v>328.63659415399997</v>
      </c>
      <c r="J723">
        <f t="shared" si="47"/>
        <v>328.63659415399997</v>
      </c>
    </row>
    <row r="724" spans="1:10" x14ac:dyDescent="0.2">
      <c r="A724">
        <v>47.526000000000003</v>
      </c>
      <c r="B724">
        <v>21041.405846000001</v>
      </c>
      <c r="C724">
        <v>0</v>
      </c>
      <c r="E724">
        <f t="shared" si="44"/>
        <v>47526</v>
      </c>
      <c r="F724">
        <f t="shared" si="45"/>
        <v>0</v>
      </c>
      <c r="G724">
        <v>240000</v>
      </c>
      <c r="H724" s="1">
        <v>30.08</v>
      </c>
      <c r="I724">
        <f t="shared" si="46"/>
        <v>266.48459415399998</v>
      </c>
      <c r="J724">
        <f t="shared" si="47"/>
        <v>266.48459415399998</v>
      </c>
    </row>
    <row r="725" spans="1:10" x14ac:dyDescent="0.2">
      <c r="A725">
        <v>46.323</v>
      </c>
      <c r="B725">
        <v>71014.744730000006</v>
      </c>
      <c r="C725">
        <v>0</v>
      </c>
      <c r="E725">
        <f t="shared" si="44"/>
        <v>46323</v>
      </c>
      <c r="F725">
        <f t="shared" si="45"/>
        <v>0</v>
      </c>
      <c r="G725">
        <v>150000</v>
      </c>
      <c r="H725" s="1">
        <v>30.12</v>
      </c>
      <c r="I725">
        <f t="shared" si="46"/>
        <v>125.30825526999999</v>
      </c>
      <c r="J725">
        <f t="shared" si="47"/>
        <v>125.30825526999999</v>
      </c>
    </row>
    <row r="726" spans="1:10" x14ac:dyDescent="0.2">
      <c r="A726">
        <v>47.792999999999999</v>
      </c>
      <c r="B726">
        <v>21041.405846000001</v>
      </c>
      <c r="C726">
        <v>44.444000000000003</v>
      </c>
      <c r="E726">
        <f t="shared" si="44"/>
        <v>47793</v>
      </c>
      <c r="F726">
        <f t="shared" si="45"/>
        <v>8888.8000000000011</v>
      </c>
      <c r="G726">
        <v>18647.112883999998</v>
      </c>
      <c r="H726" s="1">
        <v>30.17</v>
      </c>
      <c r="I726">
        <f t="shared" si="46"/>
        <v>36.509907037999994</v>
      </c>
      <c r="J726">
        <f t="shared" si="47"/>
        <v>36.509907037999994</v>
      </c>
    </row>
    <row r="727" spans="1:10" x14ac:dyDescent="0.2">
      <c r="A727">
        <v>53.292000000000002</v>
      </c>
      <c r="B727">
        <v>21041.405846000001</v>
      </c>
      <c r="C727">
        <v>105.556</v>
      </c>
      <c r="E727">
        <f t="shared" si="44"/>
        <v>53292</v>
      </c>
      <c r="F727">
        <f t="shared" si="45"/>
        <v>21111.200000000001</v>
      </c>
      <c r="G727">
        <v>-1258.218183</v>
      </c>
      <c r="H727" s="1">
        <v>30.21</v>
      </c>
      <c r="I727">
        <f t="shared" si="46"/>
        <v>9.8811759710000011</v>
      </c>
      <c r="J727">
        <f t="shared" si="47"/>
        <v>9.8811759710000011</v>
      </c>
    </row>
    <row r="728" spans="1:10" x14ac:dyDescent="0.2">
      <c r="A728">
        <v>63.481000000000002</v>
      </c>
      <c r="B728">
        <v>21041.405846000001</v>
      </c>
      <c r="C728">
        <v>227.77799999999999</v>
      </c>
      <c r="E728">
        <f t="shared" si="44"/>
        <v>63481</v>
      </c>
      <c r="F728">
        <f t="shared" si="45"/>
        <v>45555.6</v>
      </c>
      <c r="G728">
        <v>-16723.035532000002</v>
      </c>
      <c r="H728" s="1">
        <v>30.25</v>
      </c>
      <c r="I728">
        <f t="shared" si="46"/>
        <v>-19.839041378000001</v>
      </c>
      <c r="J728">
        <f t="shared" si="47"/>
        <v>19.839041378000001</v>
      </c>
    </row>
    <row r="729" spans="1:10" x14ac:dyDescent="0.2">
      <c r="A729">
        <v>77.048000000000002</v>
      </c>
      <c r="B729">
        <v>21041.405846000001</v>
      </c>
      <c r="C729">
        <v>516.66700000000003</v>
      </c>
      <c r="E729">
        <f t="shared" si="44"/>
        <v>77048</v>
      </c>
      <c r="F729">
        <f t="shared" si="45"/>
        <v>103333.40000000001</v>
      </c>
      <c r="G729">
        <v>95764.934422000006</v>
      </c>
      <c r="H729" s="1">
        <v>30.29</v>
      </c>
      <c r="I729">
        <f t="shared" si="46"/>
        <v>48.438128576000004</v>
      </c>
      <c r="J729">
        <f t="shared" si="47"/>
        <v>48.438128576000004</v>
      </c>
    </row>
    <row r="730" spans="1:10" x14ac:dyDescent="0.2">
      <c r="A730">
        <v>90.024000000000001</v>
      </c>
      <c r="B730">
        <v>328771.96634400001</v>
      </c>
      <c r="C730">
        <v>1227.778</v>
      </c>
      <c r="E730">
        <f t="shared" si="44"/>
        <v>90024</v>
      </c>
      <c r="F730">
        <f t="shared" si="45"/>
        <v>245555.6</v>
      </c>
      <c r="G730">
        <v>522282.89957499999</v>
      </c>
      <c r="H730" s="1">
        <v>30.33</v>
      </c>
      <c r="I730">
        <f t="shared" si="46"/>
        <v>37.979333230999913</v>
      </c>
      <c r="J730">
        <f t="shared" si="47"/>
        <v>37.979333230999913</v>
      </c>
    </row>
    <row r="731" spans="1:10" x14ac:dyDescent="0.2">
      <c r="A731">
        <v>93.195999999999998</v>
      </c>
      <c r="B731">
        <v>328771.96634400001</v>
      </c>
      <c r="C731">
        <v>1238.8889999999999</v>
      </c>
      <c r="E731">
        <f t="shared" si="44"/>
        <v>93196</v>
      </c>
      <c r="F731">
        <f t="shared" si="45"/>
        <v>247777.8</v>
      </c>
      <c r="G731">
        <v>478834.54181600001</v>
      </c>
      <c r="H731" s="1">
        <v>30.37</v>
      </c>
      <c r="I731">
        <f t="shared" si="46"/>
        <v>-4.5192245279999916</v>
      </c>
      <c r="J731">
        <f t="shared" si="47"/>
        <v>4.5192245279999916</v>
      </c>
    </row>
    <row r="732" spans="1:10" x14ac:dyDescent="0.2">
      <c r="A732">
        <v>95.025000000000006</v>
      </c>
      <c r="B732">
        <v>168331.24676800001</v>
      </c>
      <c r="C732">
        <v>1044.444</v>
      </c>
      <c r="E732">
        <f t="shared" si="44"/>
        <v>95025</v>
      </c>
      <c r="F732">
        <f t="shared" si="45"/>
        <v>208888.8</v>
      </c>
      <c r="G732">
        <v>277147.61906</v>
      </c>
      <c r="H732" s="1">
        <v>30.42</v>
      </c>
      <c r="I732">
        <f t="shared" si="46"/>
        <v>-5.0474277080000025</v>
      </c>
      <c r="J732">
        <f t="shared" si="47"/>
        <v>5.0474277080000025</v>
      </c>
    </row>
    <row r="733" spans="1:10" x14ac:dyDescent="0.2">
      <c r="A733">
        <v>94.622</v>
      </c>
      <c r="B733">
        <v>168331.24676800001</v>
      </c>
      <c r="C733">
        <v>1211.1110000000001</v>
      </c>
      <c r="E733">
        <f t="shared" si="44"/>
        <v>94622</v>
      </c>
      <c r="F733">
        <f t="shared" si="45"/>
        <v>242222.2</v>
      </c>
      <c r="G733">
        <v>300000</v>
      </c>
      <c r="H733" s="1">
        <v>30.46</v>
      </c>
      <c r="I733">
        <f t="shared" si="46"/>
        <v>-15.931446768000024</v>
      </c>
      <c r="J733">
        <f t="shared" si="47"/>
        <v>15.931446768000024</v>
      </c>
    </row>
    <row r="734" spans="1:10" x14ac:dyDescent="0.2">
      <c r="A734">
        <v>93.236000000000004</v>
      </c>
      <c r="B734">
        <v>328771.96634400001</v>
      </c>
      <c r="C734">
        <v>1305.556</v>
      </c>
      <c r="E734">
        <f t="shared" si="44"/>
        <v>93236</v>
      </c>
      <c r="F734">
        <f t="shared" si="45"/>
        <v>261111.2</v>
      </c>
      <c r="G734">
        <v>810000</v>
      </c>
      <c r="H734" s="1">
        <v>30.5</v>
      </c>
      <c r="I734">
        <f t="shared" si="46"/>
        <v>313.35283365599992</v>
      </c>
      <c r="J734">
        <f t="shared" si="47"/>
        <v>313.35283365599992</v>
      </c>
    </row>
    <row r="735" spans="1:10" x14ac:dyDescent="0.2">
      <c r="A735">
        <v>90.010999999999996</v>
      </c>
      <c r="B735">
        <v>168331.24676800001</v>
      </c>
      <c r="C735">
        <v>1000</v>
      </c>
      <c r="E735">
        <f t="shared" si="44"/>
        <v>90011</v>
      </c>
      <c r="F735">
        <f t="shared" si="45"/>
        <v>200000</v>
      </c>
      <c r="G735">
        <v>900000</v>
      </c>
      <c r="H735" s="1">
        <v>30.54</v>
      </c>
      <c r="I735">
        <f t="shared" si="46"/>
        <v>621.67975323199994</v>
      </c>
      <c r="J735">
        <f t="shared" si="47"/>
        <v>621.67975323199994</v>
      </c>
    </row>
    <row r="736" spans="1:10" x14ac:dyDescent="0.2">
      <c r="A736">
        <v>87.254999999999995</v>
      </c>
      <c r="B736">
        <v>168331.24676800001</v>
      </c>
      <c r="C736">
        <v>772.22199999999998</v>
      </c>
      <c r="E736">
        <f t="shared" si="44"/>
        <v>87255</v>
      </c>
      <c r="F736">
        <f t="shared" si="45"/>
        <v>154444.4</v>
      </c>
      <c r="G736">
        <v>750000</v>
      </c>
      <c r="H736" s="1">
        <v>30.58</v>
      </c>
      <c r="I736">
        <f t="shared" si="46"/>
        <v>514.47935323199988</v>
      </c>
      <c r="J736">
        <f t="shared" si="47"/>
        <v>514.47935323199988</v>
      </c>
    </row>
    <row r="737" spans="1:10" x14ac:dyDescent="0.2">
      <c r="A737">
        <v>88.891000000000005</v>
      </c>
      <c r="B737">
        <v>168331.24676800001</v>
      </c>
      <c r="C737">
        <v>677.77800000000002</v>
      </c>
      <c r="E737">
        <f t="shared" si="44"/>
        <v>88891</v>
      </c>
      <c r="F737">
        <f t="shared" si="45"/>
        <v>135555.6</v>
      </c>
      <c r="G737">
        <v>270000</v>
      </c>
      <c r="H737" s="1">
        <v>30.62</v>
      </c>
      <c r="I737">
        <f t="shared" si="46"/>
        <v>55.004153231999979</v>
      </c>
      <c r="J737">
        <f t="shared" si="47"/>
        <v>55.004153231999979</v>
      </c>
    </row>
    <row r="738" spans="1:10" x14ac:dyDescent="0.2">
      <c r="A738">
        <v>99.536000000000001</v>
      </c>
      <c r="B738">
        <v>71014.744730000006</v>
      </c>
      <c r="C738">
        <v>544.44399999999996</v>
      </c>
      <c r="E738">
        <f t="shared" si="44"/>
        <v>99536</v>
      </c>
      <c r="F738">
        <f t="shared" si="45"/>
        <v>108888.79999999999</v>
      </c>
      <c r="G738">
        <v>120000</v>
      </c>
      <c r="H738" s="1">
        <v>30.67</v>
      </c>
      <c r="I738">
        <f t="shared" si="46"/>
        <v>39.632455270000008</v>
      </c>
      <c r="J738">
        <f t="shared" si="47"/>
        <v>39.632455270000008</v>
      </c>
    </row>
    <row r="739" spans="1:10" x14ac:dyDescent="0.2">
      <c r="A739">
        <v>104.54900000000001</v>
      </c>
      <c r="B739">
        <v>21041.405846000001</v>
      </c>
      <c r="C739">
        <v>166.667</v>
      </c>
      <c r="E739">
        <f t="shared" si="44"/>
        <v>104549</v>
      </c>
      <c r="F739">
        <f t="shared" si="45"/>
        <v>33333.4</v>
      </c>
      <c r="G739">
        <v>180000</v>
      </c>
      <c r="H739" s="1">
        <v>30.71</v>
      </c>
      <c r="I739">
        <f t="shared" si="46"/>
        <v>230.17419415399999</v>
      </c>
      <c r="J739">
        <f t="shared" si="47"/>
        <v>230.17419415399999</v>
      </c>
    </row>
    <row r="740" spans="1:10" x14ac:dyDescent="0.2">
      <c r="A740">
        <v>104.864</v>
      </c>
      <c r="B740">
        <v>21041.405846000001</v>
      </c>
      <c r="C740">
        <v>61.110999999999997</v>
      </c>
      <c r="E740">
        <f t="shared" si="44"/>
        <v>104864</v>
      </c>
      <c r="F740">
        <f t="shared" si="45"/>
        <v>12222.199999999999</v>
      </c>
      <c r="G740">
        <v>-92793.586077</v>
      </c>
      <c r="H740" s="1">
        <v>30.75</v>
      </c>
      <c r="I740">
        <f t="shared" si="46"/>
        <v>-21.193191922999997</v>
      </c>
      <c r="J740">
        <f t="shared" si="47"/>
        <v>21.193191922999997</v>
      </c>
    </row>
    <row r="741" spans="1:10" x14ac:dyDescent="0.2">
      <c r="A741">
        <v>100.813</v>
      </c>
      <c r="B741">
        <v>21041.405846000001</v>
      </c>
      <c r="C741">
        <v>5.556</v>
      </c>
      <c r="E741">
        <f t="shared" si="44"/>
        <v>100813</v>
      </c>
      <c r="F741">
        <f t="shared" si="45"/>
        <v>1111.2</v>
      </c>
      <c r="G741">
        <v>-40533.287669999998</v>
      </c>
      <c r="H741" s="1">
        <v>30.79</v>
      </c>
      <c r="I741">
        <f t="shared" si="46"/>
        <v>38.127106484000002</v>
      </c>
      <c r="J741">
        <f t="shared" si="47"/>
        <v>38.127106484000002</v>
      </c>
    </row>
    <row r="742" spans="1:10" x14ac:dyDescent="0.2">
      <c r="A742">
        <v>101.688</v>
      </c>
      <c r="B742">
        <v>2630.1757309999998</v>
      </c>
      <c r="C742">
        <v>0</v>
      </c>
      <c r="E742">
        <f t="shared" si="44"/>
        <v>101688</v>
      </c>
      <c r="F742">
        <f t="shared" si="45"/>
        <v>0</v>
      </c>
      <c r="G742">
        <v>-92795.169500999997</v>
      </c>
      <c r="H742" s="1">
        <v>30.83</v>
      </c>
      <c r="I742">
        <f t="shared" si="46"/>
        <v>6.2626547680000035</v>
      </c>
      <c r="J742">
        <f t="shared" si="47"/>
        <v>6.2626547680000035</v>
      </c>
    </row>
    <row r="743" spans="1:10" x14ac:dyDescent="0.2">
      <c r="A743">
        <v>105.101</v>
      </c>
      <c r="B743">
        <v>2630.1757309999998</v>
      </c>
      <c r="C743">
        <v>0</v>
      </c>
      <c r="E743">
        <f t="shared" si="44"/>
        <v>105101</v>
      </c>
      <c r="F743">
        <f t="shared" si="45"/>
        <v>0</v>
      </c>
      <c r="G743">
        <v>6466.7379389999996</v>
      </c>
      <c r="H743" s="1">
        <v>30.87</v>
      </c>
      <c r="I743">
        <f t="shared" si="46"/>
        <v>108.937562208</v>
      </c>
      <c r="J743">
        <f t="shared" si="47"/>
        <v>108.937562208</v>
      </c>
    </row>
    <row r="744" spans="1:10" x14ac:dyDescent="0.2">
      <c r="A744">
        <v>94.775999999999996</v>
      </c>
      <c r="B744">
        <v>2630.1757309999998</v>
      </c>
      <c r="C744">
        <v>0</v>
      </c>
      <c r="E744">
        <f t="shared" si="44"/>
        <v>94776</v>
      </c>
      <c r="F744">
        <f t="shared" si="45"/>
        <v>0</v>
      </c>
      <c r="G744">
        <v>30000</v>
      </c>
      <c r="H744" s="1">
        <v>30.92</v>
      </c>
      <c r="I744">
        <f t="shared" si="46"/>
        <v>122.145824269</v>
      </c>
      <c r="J744">
        <f t="shared" si="47"/>
        <v>122.145824269</v>
      </c>
    </row>
    <row r="745" spans="1:10" x14ac:dyDescent="0.2">
      <c r="A745">
        <v>73.465000000000003</v>
      </c>
      <c r="B745">
        <v>2630.1757309999998</v>
      </c>
      <c r="C745">
        <v>0</v>
      </c>
      <c r="E745">
        <f t="shared" si="44"/>
        <v>73465</v>
      </c>
      <c r="F745">
        <f t="shared" si="45"/>
        <v>0</v>
      </c>
      <c r="G745">
        <v>480000</v>
      </c>
      <c r="H745" s="1">
        <v>30.96</v>
      </c>
      <c r="I745">
        <f t="shared" si="46"/>
        <v>550.83482426900002</v>
      </c>
      <c r="J745">
        <f t="shared" si="47"/>
        <v>550.83482426900002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 Lek</dc:creator>
  <cp:lastModifiedBy>Timo Lek</cp:lastModifiedBy>
  <dcterms:created xsi:type="dcterms:W3CDTF">2018-05-31T18:08:02Z</dcterms:created>
  <dcterms:modified xsi:type="dcterms:W3CDTF">2018-06-10T13:13:09Z</dcterms:modified>
</cp:coreProperties>
</file>