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625"/>
  <workbookPr/>
  <mc:AlternateContent xmlns:mc="http://schemas.openxmlformats.org/markup-compatibility/2006">
    <mc:Choice Requires="x15">
      <x15ac:absPath xmlns:x15ac="http://schemas.microsoft.com/office/spreadsheetml/2010/11/ac" url="C:\Users\timom\Desktop\Classes\Excel\"/>
    </mc:Choice>
  </mc:AlternateContent>
  <bookViews>
    <workbookView xWindow="0" yWindow="0" windowWidth="28770" windowHeight="4410" activeTab="1" xr2:uid="{00000000-000D-0000-FFFF-FFFF00000000}"/>
  </bookViews>
  <sheets>
    <sheet name="Practice" sheetId="1" r:id="rId1"/>
    <sheet name="2017 Projects" sheetId="5" r:id="rId2"/>
  </sheets>
  <definedNames>
    <definedName name="_xlnm.Print_Titles" localSheetId="1">'2017 Projects'!$1:$1</definedName>
  </definedNames>
  <calcPr calcId="171027"/>
  <webPublishing codePage="1252"/>
</workbook>
</file>

<file path=xl/calcChain.xml><?xml version="1.0" encoding="utf-8"?>
<calcChain xmlns="http://schemas.openxmlformats.org/spreadsheetml/2006/main">
  <c r="C65" i="5" l="1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65" i="5" s="1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</calcChain>
</file>

<file path=xl/sharedStrings.xml><?xml version="1.0" encoding="utf-8"?>
<sst xmlns="http://schemas.openxmlformats.org/spreadsheetml/2006/main" count="216" uniqueCount="20">
  <si>
    <t>Price</t>
  </si>
  <si>
    <t>Yes</t>
  </si>
  <si>
    <t>No</t>
  </si>
  <si>
    <t>Number of Days</t>
  </si>
  <si>
    <t>Depart Date</t>
  </si>
  <si>
    <t>Air Included</t>
  </si>
  <si>
    <t>Insurance Included</t>
  </si>
  <si>
    <t>Elephant</t>
  </si>
  <si>
    <t>Rhino</t>
  </si>
  <si>
    <t>Cheetah</t>
  </si>
  <si>
    <t>African Wild Dog</t>
  </si>
  <si>
    <t>Dolphin</t>
  </si>
  <si>
    <t>Great White Shark</t>
  </si>
  <si>
    <t>Coral Reef</t>
  </si>
  <si>
    <t>Project Capacity</t>
  </si>
  <si>
    <t>Places Reserved</t>
  </si>
  <si>
    <t>Project</t>
  </si>
  <si>
    <t>Places Available</t>
  </si>
  <si>
    <t>Sumatran Orangutan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</si>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</sst>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(&quot;$&quot;* #,##0_);_(&quot;$&quot;* \(#,##0\);_(&quot;$&quot;* &quot;-&quot;_);_(@_)"/>
    <numFmt numFmtId="164" formatCode="_(\$* #,##0_);_(\$* \(#,##0\);_(\$* &quot;-&quot;_);_(@_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42" fontId="0" fillId="0" borderId="0" xfId="0" applyNumberFormat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30" formatCode="@"/>
      <alignment horizontal="center" vertical="bottom" textRotation="0" indent="0" justifyLastLine="0" shrinkToFit="0" readingOrder="0"/>
    </dxf>
    <dxf>
      <numFmt numFmtId="30" formatCode="@"/>
      <alignment horizontal="center" vertical="bottom" textRotation="0" indent="0" justifyLastLine="0" shrinkToFit="0" readingOrder="0"/>
    </dxf>
    <dxf>
      <numFmt numFmtId="164" formatCode="_(\$* #,##0_);_(\$* \(#,##0\);_(\$* &quot;-&quot;_);_(@_)"/>
      <alignment horizontal="center" vertical="bottom" textRotation="0" indent="0" justifyLastLine="0" shrinkToFit="0" readingOrder="0"/>
    </dxf>
    <dxf>
      <numFmt numFmtId="1" formatCode="0"/>
      <alignment horizontal="center" vertical="bottom" textRotation="0" indent="0" justifyLastLine="0" shrinkToFit="0" readingOrder="0"/>
    </dxf>
    <dxf>
      <numFmt numFmtId="1" formatCode="0"/>
      <alignment horizontal="center" vertical="bottom" textRotation="0" indent="0" justifyLastLine="0" shrinkToFit="0" readingOrder="0"/>
    </dxf>
    <dxf>
      <numFmt numFmtId="1" formatCode="0"/>
      <alignment horizontal="center" vertical="bottom" textRotation="0" indent="0" justifyLastLine="0" shrinkToFit="0" readingOrder="0"/>
    </dxf>
    <dxf>
      <numFmt numFmtId="19" formatCode="m/d/yyyy"/>
      <alignment horizontal="center" vertical="bottom" textRotation="0" indent="0" justifyLastLine="0" shrinkToFit="0" readingOrder="0"/>
    </dxf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947B3F-86C6-4010-AD9A-294443B514BA}" name="Table2" displayName="Table2" ref="A1:H4" totalsRowShown="0">
  <autoFilter ref="A1:H4" xr:uid="{72C4F31E-695D-406A-938D-82D93A1E0206}"/>
  <tableColumns count="8">
    <tableColumn id="1" xr3:uid="{614C4F79-825B-4BFF-BA64-2B63C0C0F7CD}" name="Project"/>
    <tableColumn id="2" xr3:uid="{DA35D593-E1C1-4253-B412-206D33BAC924}" name="Depart Date"/>
    <tableColumn id="3" xr3:uid="{5BD948DD-DCC4-4699-BD36-E8F634E79B85}" name="Number of Days"/>
    <tableColumn id="4" xr3:uid="{8AE9422E-75E1-4177-A40E-E19DA31EEC9B}" name="Project Capacity"/>
    <tableColumn id="5" xr3:uid="{0FB97CE0-1317-43FD-9F4F-122ED93B30B3}" name="Places Reserved"/>
    <tableColumn id="6" xr3:uid="{D67EFCC1-9663-4F1B-AC41-9B02A0007C8F}" name="Price"/>
    <tableColumn id="7" xr3:uid="{2DF5A31E-18C8-42A3-BCB2-1D4614EAE6C3}" name="Air Included"/>
    <tableColumn id="8" xr3:uid="{517D77B1-7FC2-4DE0-BEA6-843809D41FBC}" name="Insurance Included"/>
  </tableColumns>
  <tableStyleInfo name="TableStyleMedium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65" totalsRowCount="1">
  <autoFilter ref="A1:I64" xr:uid="{00000000-0009-0000-0100-000001000000}"/>
  <sortState ref="A2:I64">
    <sortCondition ref="A2:A64"/>
    <sortCondition ref="B2:B64"/>
  </sortState>
  <tableColumns count="9">
    <tableColumn id="1" xr3:uid="{00000000-0010-0000-0000-000001000000}" name="Project" totalsRowLabel="Total" dataDxfId="16"/>
    <tableColumn id="2" xr3:uid="{00000000-0010-0000-0000-000002000000}" name="Depart Date" dataDxfId="15" totalsRowDxfId="6"/>
    <tableColumn id="3" xr3:uid="{00000000-0010-0000-0000-000003000000}" name="Number of Days" totalsRowFunction="average" dataDxfId="14" totalsRowDxfId="0"/>
    <tableColumn id="4" xr3:uid="{00000000-0010-0000-0000-000004000000}" name="Project Capacity" dataDxfId="13" totalsRowDxfId="5"/>
    <tableColumn id="5" xr3:uid="{00000000-0010-0000-0000-000005000000}" name="Places Reserved" dataDxfId="12" totalsRowDxfId="4"/>
    <tableColumn id="6" xr3:uid="{00000000-0010-0000-0000-000006000000}" name="Price" dataDxfId="11" totalsRowDxfId="3"/>
    <tableColumn id="7" xr3:uid="{00000000-0010-0000-0000-000007000000}" name="Air Included" dataDxfId="10" totalsRowDxfId="2"/>
    <tableColumn id="8" xr3:uid="{00000000-0010-0000-0000-000008000000}" name="Insurance Included" dataDxfId="9" totalsRowDxfId="1"/>
    <tableColumn id="9" xr3:uid="{57C02F03-BA19-49F6-BF5E-B109F522D38C}" name="Places Available" totalsRowFunction="sum" dataDxfId="8">
      <calculatedColumnFormula>Table1[Project Capacity]-Table1[Places Reserved]</calculatedColumnFormula>
    </tableColumn>
  </tableColumns>
  <tableStyleInfo name="TableStyleMedium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zoomScale="120" zoomScaleNormal="120" workbookViewId="0"/>
  </sheetViews>
  <sheetFormatPr defaultRowHeight="15" x14ac:dyDescent="0.25"/>
  <cols>
    <col min="1" max="1" width="9" customWidth="1"/>
    <col min="2" max="2" width="13.28515625" customWidth="1"/>
    <col min="3" max="3" width="17.140625" customWidth="1"/>
    <col min="4" max="4" width="17.28515625" customWidth="1"/>
    <col min="5" max="5" width="16.85546875" customWidth="1"/>
    <col min="6" max="6" width="7" customWidth="1"/>
    <col min="7" max="7" width="13.42578125" customWidth="1"/>
    <col min="8" max="8" width="19.7109375" customWidth="1"/>
  </cols>
  <sheetData>
    <row r="1" spans="1:8" x14ac:dyDescent="0.25">
      <c r="A1" t="s">
        <v>16</v>
      </c>
      <c r="B1" t="s">
        <v>4</v>
      </c>
      <c r="C1" t="s">
        <v>3</v>
      </c>
      <c r="D1" t="s">
        <v>14</v>
      </c>
      <c r="E1" t="s">
        <v>15</v>
      </c>
      <c r="F1" t="s">
        <v>0</v>
      </c>
      <c r="G1" t="s">
        <v>5</v>
      </c>
      <c r="H1" t="s">
        <v>6</v>
      </c>
    </row>
    <row r="2" spans="1:8" x14ac:dyDescent="0.25">
      <c r="A2" t="s">
        <v>7</v>
      </c>
      <c r="B2">
        <v>42747</v>
      </c>
      <c r="C2">
        <v>12</v>
      </c>
      <c r="D2">
        <v>19</v>
      </c>
      <c r="E2">
        <v>5</v>
      </c>
      <c r="F2">
        <v>4255</v>
      </c>
      <c r="G2" t="s">
        <v>1</v>
      </c>
      <c r="H2" t="s">
        <v>2</v>
      </c>
    </row>
    <row r="3" spans="1:8" x14ac:dyDescent="0.25">
      <c r="A3" t="s">
        <v>8</v>
      </c>
      <c r="B3">
        <v>42748</v>
      </c>
      <c r="C3">
        <v>15</v>
      </c>
      <c r="D3">
        <v>8</v>
      </c>
      <c r="E3">
        <v>8</v>
      </c>
      <c r="F3">
        <v>1984</v>
      </c>
      <c r="G3" t="s">
        <v>2</v>
      </c>
      <c r="H3" t="s">
        <v>2</v>
      </c>
    </row>
    <row r="4" spans="1:8" x14ac:dyDescent="0.25">
      <c r="A4" t="s">
        <v>9</v>
      </c>
      <c r="B4">
        <v>42754</v>
      </c>
      <c r="C4">
        <v>15</v>
      </c>
      <c r="D4">
        <v>10</v>
      </c>
      <c r="E4">
        <v>8</v>
      </c>
      <c r="F4">
        <v>1966</v>
      </c>
      <c r="G4" t="s">
        <v>2</v>
      </c>
      <c r="H4" t="s">
        <v>1</v>
      </c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-0.499984740745262"/>
    <pageSetUpPr fitToPage="1"/>
  </sheetPr>
  <dimension ref="A1:K67"/>
  <sheetViews>
    <sheetView tabSelected="1" zoomScale="120" zoomScaleNormal="120" workbookViewId="0">
      <selection activeCell="C65" sqref="C65"/>
    </sheetView>
  </sheetViews>
  <sheetFormatPr defaultRowHeight="15" x14ac:dyDescent="0.25"/>
  <cols>
    <col min="1" max="1" width="19.28515625" customWidth="1"/>
    <col min="2" max="2" width="11.28515625" style="2" customWidth="1"/>
    <col min="3" max="3" width="12" style="2" customWidth="1"/>
    <col min="4" max="4" width="12.28515625" style="2" customWidth="1"/>
    <col min="5" max="5" width="12.7109375" style="2" customWidth="1"/>
    <col min="6" max="6" width="9.28515625" style="2" customWidth="1"/>
    <col min="7" max="7" width="11.42578125" style="2" customWidth="1"/>
    <col min="8" max="8" width="12.42578125" style="2" customWidth="1"/>
    <col min="9" max="10" width="11.5703125" customWidth="1"/>
  </cols>
  <sheetData>
    <row r="1" spans="1:11" ht="37.5" customHeight="1" x14ac:dyDescent="0.25">
      <c r="A1" s="9" t="s">
        <v>16</v>
      </c>
      <c r="B1" s="4" t="s">
        <v>4</v>
      </c>
      <c r="C1" s="4" t="s">
        <v>3</v>
      </c>
      <c r="D1" s="4" t="s">
        <v>14</v>
      </c>
      <c r="E1" s="4" t="s">
        <v>15</v>
      </c>
      <c r="F1" s="4" t="s">
        <v>0</v>
      </c>
      <c r="G1" s="4" t="s">
        <v>5</v>
      </c>
      <c r="H1" s="4" t="s">
        <v>6</v>
      </c>
      <c r="I1" s="1" t="s">
        <v>17</v>
      </c>
      <c r="J1" s="1"/>
      <c r="K1" s="1"/>
    </row>
    <row r="2" spans="1:11" x14ac:dyDescent="0.25">
      <c r="A2" s="3" t="s">
        <v>10</v>
      </c>
      <c r="B2" s="5">
        <v>42756</v>
      </c>
      <c r="C2" s="6">
        <v>18</v>
      </c>
      <c r="D2" s="6">
        <v>7</v>
      </c>
      <c r="E2" s="6">
        <v>7</v>
      </c>
      <c r="F2" s="7">
        <v>3850</v>
      </c>
      <c r="G2" s="8" t="s">
        <v>1</v>
      </c>
      <c r="H2" s="8" t="s">
        <v>1</v>
      </c>
      <c r="I2">
        <f>Table1[Project Capacity]-Table1[Places Reserved]</f>
        <v>0</v>
      </c>
    </row>
    <row r="3" spans="1:11" x14ac:dyDescent="0.25">
      <c r="A3" s="3" t="s">
        <v>10</v>
      </c>
      <c r="B3" s="5">
        <v>42817</v>
      </c>
      <c r="C3" s="6">
        <v>18</v>
      </c>
      <c r="D3" s="6">
        <v>8</v>
      </c>
      <c r="E3" s="6">
        <v>7</v>
      </c>
      <c r="F3" s="7">
        <v>2450</v>
      </c>
      <c r="G3" s="8" t="s">
        <v>2</v>
      </c>
      <c r="H3" s="8" t="s">
        <v>2</v>
      </c>
      <c r="I3">
        <f>Table1[Project Capacity]-Table1[Places Reserved]</f>
        <v>1</v>
      </c>
    </row>
    <row r="4" spans="1:11" x14ac:dyDescent="0.25">
      <c r="A4" s="3" t="s">
        <v>10</v>
      </c>
      <c r="B4" s="5">
        <v>42873</v>
      </c>
      <c r="C4" s="6">
        <v>18</v>
      </c>
      <c r="D4" s="6">
        <v>7</v>
      </c>
      <c r="E4" s="6">
        <v>5</v>
      </c>
      <c r="F4" s="7">
        <v>4638</v>
      </c>
      <c r="G4" s="8" t="s">
        <v>1</v>
      </c>
      <c r="H4" s="8" t="s">
        <v>1</v>
      </c>
      <c r="I4">
        <f>Table1[Project Capacity]-Table1[Places Reserved]</f>
        <v>2</v>
      </c>
    </row>
    <row r="5" spans="1:11" x14ac:dyDescent="0.25">
      <c r="A5" s="3" t="s">
        <v>10</v>
      </c>
      <c r="B5" s="5">
        <v>42896</v>
      </c>
      <c r="C5" s="6">
        <v>18</v>
      </c>
      <c r="D5" s="6">
        <v>10</v>
      </c>
      <c r="E5" s="6">
        <v>5</v>
      </c>
      <c r="F5" s="7">
        <v>2190</v>
      </c>
      <c r="G5" s="8" t="s">
        <v>2</v>
      </c>
      <c r="H5" s="8" t="s">
        <v>2</v>
      </c>
      <c r="I5">
        <f>Table1[Project Capacity]-Table1[Places Reserved]</f>
        <v>5</v>
      </c>
    </row>
    <row r="6" spans="1:11" x14ac:dyDescent="0.25">
      <c r="A6" s="3" t="s">
        <v>10</v>
      </c>
      <c r="B6" s="5">
        <v>42913</v>
      </c>
      <c r="C6" s="6">
        <v>18</v>
      </c>
      <c r="D6" s="6">
        <v>10</v>
      </c>
      <c r="E6" s="6">
        <v>7</v>
      </c>
      <c r="F6" s="7">
        <v>1944</v>
      </c>
      <c r="G6" s="8" t="s">
        <v>2</v>
      </c>
      <c r="H6" s="8" t="s">
        <v>2</v>
      </c>
      <c r="I6">
        <f>Table1[Project Capacity]-Table1[Places Reserved]</f>
        <v>3</v>
      </c>
    </row>
    <row r="7" spans="1:11" x14ac:dyDescent="0.25">
      <c r="A7" s="3" t="s">
        <v>10</v>
      </c>
      <c r="B7" s="5">
        <v>42943</v>
      </c>
      <c r="C7" s="6">
        <v>18</v>
      </c>
      <c r="D7" s="6">
        <v>10</v>
      </c>
      <c r="E7" s="6">
        <v>2</v>
      </c>
      <c r="F7" s="7">
        <v>1890</v>
      </c>
      <c r="G7" s="8" t="s">
        <v>2</v>
      </c>
      <c r="H7" s="8" t="s">
        <v>2</v>
      </c>
      <c r="I7">
        <f>Table1[Project Capacity]-Table1[Places Reserved]</f>
        <v>8</v>
      </c>
    </row>
    <row r="8" spans="1:11" x14ac:dyDescent="0.25">
      <c r="A8" s="3" t="s">
        <v>10</v>
      </c>
      <c r="B8" s="5">
        <v>42970</v>
      </c>
      <c r="C8" s="6">
        <v>18</v>
      </c>
      <c r="D8" s="6">
        <v>7</v>
      </c>
      <c r="E8" s="6">
        <v>4</v>
      </c>
      <c r="F8" s="7">
        <v>2877</v>
      </c>
      <c r="G8" s="8" t="s">
        <v>2</v>
      </c>
      <c r="H8" s="8" t="s">
        <v>2</v>
      </c>
      <c r="I8">
        <f>Table1[Project Capacity]-Table1[Places Reserved]</f>
        <v>3</v>
      </c>
    </row>
    <row r="9" spans="1:11" x14ac:dyDescent="0.25">
      <c r="A9" s="3" t="s">
        <v>10</v>
      </c>
      <c r="B9" s="5">
        <v>42996</v>
      </c>
      <c r="C9" s="6">
        <v>18</v>
      </c>
      <c r="D9" s="6">
        <v>10</v>
      </c>
      <c r="E9" s="6">
        <v>5</v>
      </c>
      <c r="F9" s="7">
        <v>4190</v>
      </c>
      <c r="G9" s="8" t="s">
        <v>1</v>
      </c>
      <c r="H9" s="8" t="s">
        <v>1</v>
      </c>
      <c r="I9">
        <f>Table1[Project Capacity]-Table1[Places Reserved]</f>
        <v>5</v>
      </c>
    </row>
    <row r="10" spans="1:11" x14ac:dyDescent="0.25">
      <c r="A10" s="3" t="s">
        <v>10</v>
      </c>
      <c r="B10" s="5">
        <v>43037</v>
      </c>
      <c r="C10" s="6">
        <v>18</v>
      </c>
      <c r="D10" s="6">
        <v>10</v>
      </c>
      <c r="E10" s="6">
        <v>6</v>
      </c>
      <c r="F10" s="7">
        <v>4200</v>
      </c>
      <c r="G10" s="8" t="s">
        <v>1</v>
      </c>
      <c r="H10" s="8" t="s">
        <v>1</v>
      </c>
      <c r="I10">
        <f>Table1[Project Capacity]-Table1[Places Reserved]</f>
        <v>4</v>
      </c>
    </row>
    <row r="11" spans="1:11" x14ac:dyDescent="0.25">
      <c r="A11" s="3" t="s">
        <v>10</v>
      </c>
      <c r="B11" s="5">
        <v>43039</v>
      </c>
      <c r="C11" s="6">
        <v>18</v>
      </c>
      <c r="D11" s="6">
        <v>9</v>
      </c>
      <c r="E11" s="6">
        <v>5</v>
      </c>
      <c r="F11" s="7">
        <v>3908</v>
      </c>
      <c r="G11" s="8" t="s">
        <v>1</v>
      </c>
      <c r="H11" s="8" t="s">
        <v>2</v>
      </c>
      <c r="I11">
        <f>Table1[Project Capacity]-Table1[Places Reserved]</f>
        <v>4</v>
      </c>
    </row>
    <row r="12" spans="1:11" x14ac:dyDescent="0.25">
      <c r="A12" s="3" t="s">
        <v>10</v>
      </c>
      <c r="B12" s="5">
        <v>43090</v>
      </c>
      <c r="C12" s="6">
        <v>18</v>
      </c>
      <c r="D12" s="6">
        <v>9</v>
      </c>
      <c r="E12" s="6">
        <v>8</v>
      </c>
      <c r="F12" s="7">
        <v>2105</v>
      </c>
      <c r="G12" s="8" t="s">
        <v>2</v>
      </c>
      <c r="H12" s="8" t="s">
        <v>2</v>
      </c>
      <c r="I12">
        <f>Table1[Project Capacity]-Table1[Places Reserved]</f>
        <v>1</v>
      </c>
    </row>
    <row r="13" spans="1:11" x14ac:dyDescent="0.25">
      <c r="A13" s="3" t="s">
        <v>9</v>
      </c>
      <c r="B13" s="5">
        <v>42754</v>
      </c>
      <c r="C13" s="6">
        <v>15</v>
      </c>
      <c r="D13" s="6">
        <v>10</v>
      </c>
      <c r="E13" s="6">
        <v>8</v>
      </c>
      <c r="F13" s="7">
        <v>1966</v>
      </c>
      <c r="G13" s="8" t="s">
        <v>2</v>
      </c>
      <c r="H13" s="8" t="s">
        <v>1</v>
      </c>
      <c r="I13">
        <f>Table1[Project Capacity]-Table1[Places Reserved]</f>
        <v>2</v>
      </c>
    </row>
    <row r="14" spans="1:11" x14ac:dyDescent="0.25">
      <c r="A14" s="3" t="s">
        <v>9</v>
      </c>
      <c r="B14" s="5">
        <v>42845</v>
      </c>
      <c r="C14" s="6">
        <v>15</v>
      </c>
      <c r="D14" s="6">
        <v>8</v>
      </c>
      <c r="E14" s="6">
        <v>6</v>
      </c>
      <c r="F14" s="7">
        <v>1652</v>
      </c>
      <c r="G14" s="8" t="s">
        <v>2</v>
      </c>
      <c r="H14" s="8" t="s">
        <v>1</v>
      </c>
      <c r="I14">
        <f>Table1[Project Capacity]-Table1[Places Reserved]</f>
        <v>2</v>
      </c>
    </row>
    <row r="15" spans="1:11" x14ac:dyDescent="0.25">
      <c r="A15" s="3" t="s">
        <v>9</v>
      </c>
      <c r="B15" s="5">
        <v>42897</v>
      </c>
      <c r="C15" s="6">
        <v>15</v>
      </c>
      <c r="D15" s="6">
        <v>10</v>
      </c>
      <c r="E15" s="6">
        <v>8</v>
      </c>
      <c r="F15" s="7">
        <v>4600</v>
      </c>
      <c r="G15" s="8" t="s">
        <v>1</v>
      </c>
      <c r="H15" s="8" t="s">
        <v>2</v>
      </c>
      <c r="I15">
        <f>Table1[Project Capacity]-Table1[Places Reserved]</f>
        <v>2</v>
      </c>
    </row>
    <row r="16" spans="1:11" x14ac:dyDescent="0.25">
      <c r="A16" s="3" t="s">
        <v>9</v>
      </c>
      <c r="B16" s="5">
        <v>42928</v>
      </c>
      <c r="C16" s="6">
        <v>15</v>
      </c>
      <c r="D16" s="6">
        <v>9</v>
      </c>
      <c r="E16" s="6">
        <v>2</v>
      </c>
      <c r="F16" s="7">
        <v>2100</v>
      </c>
      <c r="G16" s="8" t="s">
        <v>2</v>
      </c>
      <c r="H16" s="8" t="s">
        <v>2</v>
      </c>
      <c r="I16">
        <f>Table1[Project Capacity]-Table1[Places Reserved]</f>
        <v>7</v>
      </c>
    </row>
    <row r="17" spans="1:9" x14ac:dyDescent="0.25">
      <c r="A17" s="3" t="s">
        <v>9</v>
      </c>
      <c r="B17" s="5">
        <v>42998</v>
      </c>
      <c r="C17" s="6">
        <v>15</v>
      </c>
      <c r="D17" s="6">
        <v>9</v>
      </c>
      <c r="E17" s="6">
        <v>2</v>
      </c>
      <c r="F17" s="7">
        <v>3902</v>
      </c>
      <c r="G17" s="8" t="s">
        <v>1</v>
      </c>
      <c r="H17" s="8" t="s">
        <v>1</v>
      </c>
      <c r="I17">
        <f>Table1[Project Capacity]-Table1[Places Reserved]</f>
        <v>7</v>
      </c>
    </row>
    <row r="18" spans="1:9" x14ac:dyDescent="0.25">
      <c r="A18" s="3" t="s">
        <v>9</v>
      </c>
      <c r="B18" s="5">
        <v>43099</v>
      </c>
      <c r="C18" s="6">
        <v>15</v>
      </c>
      <c r="D18" s="6">
        <v>9</v>
      </c>
      <c r="E18" s="6">
        <v>5</v>
      </c>
      <c r="F18" s="7">
        <v>3922</v>
      </c>
      <c r="G18" s="8" t="s">
        <v>1</v>
      </c>
      <c r="H18" s="8" t="s">
        <v>1</v>
      </c>
      <c r="I18">
        <f>Table1[Project Capacity]-Table1[Places Reserved]</f>
        <v>4</v>
      </c>
    </row>
    <row r="19" spans="1:9" x14ac:dyDescent="0.25">
      <c r="A19" s="3" t="s">
        <v>13</v>
      </c>
      <c r="B19" s="5">
        <v>42813</v>
      </c>
      <c r="C19" s="6">
        <v>18</v>
      </c>
      <c r="D19" s="6">
        <v>6</v>
      </c>
      <c r="E19" s="6">
        <v>5</v>
      </c>
      <c r="F19" s="7">
        <v>2110</v>
      </c>
      <c r="G19" s="8" t="s">
        <v>2</v>
      </c>
      <c r="H19" s="8" t="s">
        <v>1</v>
      </c>
      <c r="I19">
        <f>Table1[Project Capacity]-Table1[Places Reserved]</f>
        <v>1</v>
      </c>
    </row>
    <row r="20" spans="1:9" x14ac:dyDescent="0.25">
      <c r="A20" s="3" t="s">
        <v>13</v>
      </c>
      <c r="B20" s="5">
        <v>42843</v>
      </c>
      <c r="C20" s="6">
        <v>18</v>
      </c>
      <c r="D20" s="6">
        <v>10</v>
      </c>
      <c r="E20" s="6">
        <v>5</v>
      </c>
      <c r="F20" s="7">
        <v>3800</v>
      </c>
      <c r="G20" s="8" t="s">
        <v>1</v>
      </c>
      <c r="H20" s="8" t="s">
        <v>1</v>
      </c>
      <c r="I20">
        <f>Table1[Project Capacity]-Table1[Places Reserved]</f>
        <v>5</v>
      </c>
    </row>
    <row r="21" spans="1:9" x14ac:dyDescent="0.25">
      <c r="A21" s="3" t="s">
        <v>13</v>
      </c>
      <c r="B21" s="5">
        <v>42941</v>
      </c>
      <c r="C21" s="6">
        <v>18</v>
      </c>
      <c r="D21" s="6">
        <v>10</v>
      </c>
      <c r="E21" s="6">
        <v>0</v>
      </c>
      <c r="F21" s="10">
        <v>3100</v>
      </c>
      <c r="G21" s="8" t="s">
        <v>1</v>
      </c>
      <c r="H21" s="8" t="s">
        <v>2</v>
      </c>
      <c r="I21">
        <f>Table1[Project Capacity]-Table1[Places Reserved]</f>
        <v>10</v>
      </c>
    </row>
    <row r="22" spans="1:9" x14ac:dyDescent="0.25">
      <c r="A22" s="3" t="s">
        <v>11</v>
      </c>
      <c r="B22" s="5">
        <v>42763</v>
      </c>
      <c r="C22" s="6">
        <v>14</v>
      </c>
      <c r="D22" s="6">
        <v>10</v>
      </c>
      <c r="E22" s="6">
        <v>0</v>
      </c>
      <c r="F22" s="10">
        <v>3200</v>
      </c>
      <c r="G22" s="8" t="s">
        <v>1</v>
      </c>
      <c r="H22" s="8" t="s">
        <v>1</v>
      </c>
      <c r="I22">
        <f>Table1[Project Capacity]-Table1[Places Reserved]</f>
        <v>10</v>
      </c>
    </row>
    <row r="23" spans="1:9" x14ac:dyDescent="0.25">
      <c r="A23" s="3" t="s">
        <v>11</v>
      </c>
      <c r="B23" s="5">
        <v>42788</v>
      </c>
      <c r="C23" s="6">
        <v>14</v>
      </c>
      <c r="D23" s="6">
        <v>10</v>
      </c>
      <c r="E23" s="6">
        <v>10</v>
      </c>
      <c r="F23" s="7">
        <v>2134</v>
      </c>
      <c r="G23" s="8" t="s">
        <v>2</v>
      </c>
      <c r="H23" s="8" t="s">
        <v>2</v>
      </c>
      <c r="I23">
        <f>Table1[Project Capacity]-Table1[Places Reserved]</f>
        <v>0</v>
      </c>
    </row>
    <row r="24" spans="1:9" x14ac:dyDescent="0.25">
      <c r="A24" s="3" t="s">
        <v>11</v>
      </c>
      <c r="B24" s="5">
        <v>42848</v>
      </c>
      <c r="C24" s="6">
        <v>14</v>
      </c>
      <c r="D24" s="6">
        <v>10</v>
      </c>
      <c r="E24" s="6">
        <v>5</v>
      </c>
      <c r="F24" s="7">
        <v>2133</v>
      </c>
      <c r="G24" s="8" t="s">
        <v>2</v>
      </c>
      <c r="H24" s="8" t="s">
        <v>2</v>
      </c>
      <c r="I24">
        <f>Table1[Project Capacity]-Table1[Places Reserved]</f>
        <v>5</v>
      </c>
    </row>
    <row r="25" spans="1:9" x14ac:dyDescent="0.25">
      <c r="A25" s="3" t="s">
        <v>11</v>
      </c>
      <c r="B25" s="5">
        <v>42895</v>
      </c>
      <c r="C25" s="6">
        <v>14</v>
      </c>
      <c r="D25" s="6">
        <v>8</v>
      </c>
      <c r="E25" s="6">
        <v>3</v>
      </c>
      <c r="F25" s="7">
        <v>4200</v>
      </c>
      <c r="G25" s="8" t="s">
        <v>1</v>
      </c>
      <c r="H25" s="8" t="s">
        <v>1</v>
      </c>
      <c r="I25">
        <f>Table1[Project Capacity]-Table1[Places Reserved]</f>
        <v>5</v>
      </c>
    </row>
    <row r="26" spans="1:9" x14ac:dyDescent="0.25">
      <c r="A26" s="3" t="s">
        <v>11</v>
      </c>
      <c r="B26" s="5">
        <v>42958</v>
      </c>
      <c r="C26" s="6">
        <v>14</v>
      </c>
      <c r="D26" s="6">
        <v>10</v>
      </c>
      <c r="E26" s="6">
        <v>1</v>
      </c>
      <c r="F26" s="7">
        <v>4600</v>
      </c>
      <c r="G26" s="8" t="s">
        <v>1</v>
      </c>
      <c r="H26" s="8" t="s">
        <v>2</v>
      </c>
      <c r="I26">
        <f>Table1[Project Capacity]-Table1[Places Reserved]</f>
        <v>9</v>
      </c>
    </row>
    <row r="27" spans="1:9" x14ac:dyDescent="0.25">
      <c r="A27" s="3" t="s">
        <v>11</v>
      </c>
      <c r="B27" s="5">
        <v>42992</v>
      </c>
      <c r="C27" s="6">
        <v>14</v>
      </c>
      <c r="D27" s="6">
        <v>10</v>
      </c>
      <c r="E27" s="6">
        <v>1</v>
      </c>
      <c r="F27" s="7">
        <v>2105</v>
      </c>
      <c r="G27" s="8" t="s">
        <v>2</v>
      </c>
      <c r="H27" s="8" t="s">
        <v>2</v>
      </c>
      <c r="I27">
        <f>Table1[Project Capacity]-Table1[Places Reserved]</f>
        <v>9</v>
      </c>
    </row>
    <row r="28" spans="1:9" x14ac:dyDescent="0.25">
      <c r="A28" s="3" t="s">
        <v>11</v>
      </c>
      <c r="B28" s="5">
        <v>43089</v>
      </c>
      <c r="C28" s="6">
        <v>14</v>
      </c>
      <c r="D28" s="6">
        <v>10</v>
      </c>
      <c r="E28" s="6">
        <v>5</v>
      </c>
      <c r="F28" s="7">
        <v>2100</v>
      </c>
      <c r="G28" s="8" t="s">
        <v>2</v>
      </c>
      <c r="H28" s="8" t="s">
        <v>1</v>
      </c>
      <c r="I28">
        <f>Table1[Project Capacity]-Table1[Places Reserved]</f>
        <v>5</v>
      </c>
    </row>
    <row r="29" spans="1:9" x14ac:dyDescent="0.25">
      <c r="A29" s="3" t="s">
        <v>7</v>
      </c>
      <c r="B29" s="5">
        <v>42747</v>
      </c>
      <c r="C29" s="6">
        <v>12</v>
      </c>
      <c r="D29" s="6">
        <v>10</v>
      </c>
      <c r="E29" s="6">
        <v>5</v>
      </c>
      <c r="F29" s="7">
        <v>4255</v>
      </c>
      <c r="G29" s="8" t="s">
        <v>1</v>
      </c>
      <c r="H29" s="8" t="s">
        <v>2</v>
      </c>
      <c r="I29">
        <f>Table1[Project Capacity]-Table1[Places Reserved]</f>
        <v>5</v>
      </c>
    </row>
    <row r="30" spans="1:9" x14ac:dyDescent="0.25">
      <c r="A30" s="3" t="s">
        <v>7</v>
      </c>
      <c r="B30" s="5">
        <v>42836</v>
      </c>
      <c r="C30" s="6">
        <v>12</v>
      </c>
      <c r="D30" s="6">
        <v>10</v>
      </c>
      <c r="E30" s="6">
        <v>5</v>
      </c>
      <c r="F30" s="7">
        <v>4255</v>
      </c>
      <c r="G30" s="8" t="s">
        <v>1</v>
      </c>
      <c r="H30" s="8" t="s">
        <v>2</v>
      </c>
      <c r="I30">
        <f>Table1[Project Capacity]-Table1[Places Reserved]</f>
        <v>5</v>
      </c>
    </row>
    <row r="31" spans="1:9" x14ac:dyDescent="0.25">
      <c r="A31" s="3" t="s">
        <v>7</v>
      </c>
      <c r="B31" s="5">
        <v>42864</v>
      </c>
      <c r="C31" s="6">
        <v>12</v>
      </c>
      <c r="D31" s="6">
        <v>7</v>
      </c>
      <c r="E31" s="6">
        <v>5</v>
      </c>
      <c r="F31" s="7">
        <v>4587</v>
      </c>
      <c r="G31" s="8" t="s">
        <v>1</v>
      </c>
      <c r="H31" s="8" t="s">
        <v>2</v>
      </c>
      <c r="I31">
        <f>Table1[Project Capacity]-Table1[Places Reserved]</f>
        <v>2</v>
      </c>
    </row>
    <row r="32" spans="1:9" x14ac:dyDescent="0.25">
      <c r="A32" s="3" t="s">
        <v>7</v>
      </c>
      <c r="B32" s="5">
        <v>42895</v>
      </c>
      <c r="C32" s="6">
        <v>12</v>
      </c>
      <c r="D32" s="6">
        <v>10</v>
      </c>
      <c r="E32" s="6">
        <v>5</v>
      </c>
      <c r="F32" s="7">
        <v>2100</v>
      </c>
      <c r="G32" s="8" t="s">
        <v>2</v>
      </c>
      <c r="H32" s="8" t="s">
        <v>2</v>
      </c>
      <c r="I32">
        <f>Table1[Project Capacity]-Table1[Places Reserved]</f>
        <v>5</v>
      </c>
    </row>
    <row r="33" spans="1:9" x14ac:dyDescent="0.25">
      <c r="A33" s="3" t="s">
        <v>7</v>
      </c>
      <c r="B33" s="5">
        <v>42898</v>
      </c>
      <c r="C33" s="6">
        <v>12</v>
      </c>
      <c r="D33" s="6">
        <v>7</v>
      </c>
      <c r="E33" s="6">
        <v>5</v>
      </c>
      <c r="F33" s="7">
        <v>1900</v>
      </c>
      <c r="G33" s="8" t="s">
        <v>2</v>
      </c>
      <c r="H33" s="8" t="s">
        <v>2</v>
      </c>
      <c r="I33">
        <f>Table1[Project Capacity]-Table1[Places Reserved]</f>
        <v>2</v>
      </c>
    </row>
    <row r="34" spans="1:9" x14ac:dyDescent="0.25">
      <c r="A34" s="3" t="s">
        <v>7</v>
      </c>
      <c r="B34" s="5">
        <v>42906</v>
      </c>
      <c r="C34" s="6">
        <v>12</v>
      </c>
      <c r="D34" s="6">
        <v>10</v>
      </c>
      <c r="E34" s="6">
        <v>7</v>
      </c>
      <c r="F34" s="7">
        <v>2590</v>
      </c>
      <c r="G34" s="8" t="s">
        <v>2</v>
      </c>
      <c r="H34" s="8" t="s">
        <v>1</v>
      </c>
      <c r="I34">
        <f>Table1[Project Capacity]-Table1[Places Reserved]</f>
        <v>3</v>
      </c>
    </row>
    <row r="35" spans="1:9" x14ac:dyDescent="0.25">
      <c r="A35" s="3" t="s">
        <v>7</v>
      </c>
      <c r="B35" s="5">
        <v>42927</v>
      </c>
      <c r="C35" s="6">
        <v>12</v>
      </c>
      <c r="D35" s="6">
        <v>7</v>
      </c>
      <c r="E35" s="6">
        <v>5</v>
      </c>
      <c r="F35" s="7">
        <v>2600</v>
      </c>
      <c r="G35" s="8" t="s">
        <v>2</v>
      </c>
      <c r="H35" s="8" t="s">
        <v>2</v>
      </c>
      <c r="I35">
        <f>Table1[Project Capacity]-Table1[Places Reserved]</f>
        <v>2</v>
      </c>
    </row>
    <row r="36" spans="1:9" x14ac:dyDescent="0.25">
      <c r="A36" s="3" t="s">
        <v>7</v>
      </c>
      <c r="B36" s="5">
        <v>42990</v>
      </c>
      <c r="C36" s="6">
        <v>12</v>
      </c>
      <c r="D36" s="6">
        <v>10</v>
      </c>
      <c r="E36" s="6">
        <v>6</v>
      </c>
      <c r="F36" s="7">
        <v>2400</v>
      </c>
      <c r="G36" s="8" t="s">
        <v>2</v>
      </c>
      <c r="H36" s="8" t="s">
        <v>2</v>
      </c>
      <c r="I36">
        <f>Table1[Project Capacity]-Table1[Places Reserved]</f>
        <v>4</v>
      </c>
    </row>
    <row r="37" spans="1:9" x14ac:dyDescent="0.25">
      <c r="A37" s="3" t="s">
        <v>7</v>
      </c>
      <c r="B37" s="5">
        <v>43001</v>
      </c>
      <c r="C37" s="6">
        <v>12</v>
      </c>
      <c r="D37" s="6">
        <v>9</v>
      </c>
      <c r="E37" s="6">
        <v>3</v>
      </c>
      <c r="F37" s="7">
        <v>2110</v>
      </c>
      <c r="G37" s="8" t="s">
        <v>2</v>
      </c>
      <c r="H37" s="8" t="s">
        <v>2</v>
      </c>
      <c r="I37">
        <f>Table1[Project Capacity]-Table1[Places Reserved]</f>
        <v>6</v>
      </c>
    </row>
    <row r="38" spans="1:9" x14ac:dyDescent="0.25">
      <c r="A38" s="3" t="s">
        <v>7</v>
      </c>
      <c r="B38" s="5">
        <v>43035</v>
      </c>
      <c r="C38" s="6">
        <v>12</v>
      </c>
      <c r="D38" s="6">
        <v>10</v>
      </c>
      <c r="E38" s="6">
        <v>5</v>
      </c>
      <c r="F38" s="7">
        <v>4870</v>
      </c>
      <c r="G38" s="8" t="s">
        <v>1</v>
      </c>
      <c r="H38" s="8" t="s">
        <v>1</v>
      </c>
      <c r="I38">
        <f>Table1[Project Capacity]-Table1[Places Reserved]</f>
        <v>5</v>
      </c>
    </row>
    <row r="39" spans="1:9" x14ac:dyDescent="0.25">
      <c r="A39" s="3" t="s">
        <v>7</v>
      </c>
      <c r="B39" s="5">
        <v>43089</v>
      </c>
      <c r="C39" s="6">
        <v>12</v>
      </c>
      <c r="D39" s="6">
        <v>10</v>
      </c>
      <c r="E39" s="6">
        <v>0</v>
      </c>
      <c r="F39" s="7">
        <v>4100</v>
      </c>
      <c r="G39" s="8" t="s">
        <v>1</v>
      </c>
      <c r="H39" s="8" t="s">
        <v>1</v>
      </c>
      <c r="I39">
        <f>Table1[Project Capacity]-Table1[Places Reserved]</f>
        <v>10</v>
      </c>
    </row>
    <row r="40" spans="1:9" x14ac:dyDescent="0.25">
      <c r="A40" s="3" t="s">
        <v>7</v>
      </c>
      <c r="B40" s="5">
        <v>43100</v>
      </c>
      <c r="C40" s="6">
        <v>12</v>
      </c>
      <c r="D40" s="6">
        <v>10</v>
      </c>
      <c r="E40" s="6">
        <v>2</v>
      </c>
      <c r="F40" s="7">
        <v>2100</v>
      </c>
      <c r="G40" s="8" t="s">
        <v>2</v>
      </c>
      <c r="H40" s="8" t="s">
        <v>2</v>
      </c>
      <c r="I40">
        <f>Table1[Project Capacity]-Table1[Places Reserved]</f>
        <v>8</v>
      </c>
    </row>
    <row r="41" spans="1:9" x14ac:dyDescent="0.25">
      <c r="A41" s="3" t="s">
        <v>12</v>
      </c>
      <c r="B41" s="5">
        <v>42807</v>
      </c>
      <c r="C41" s="6">
        <v>14</v>
      </c>
      <c r="D41" s="6">
        <v>10</v>
      </c>
      <c r="E41" s="6">
        <v>5</v>
      </c>
      <c r="F41" s="7">
        <v>4350</v>
      </c>
      <c r="G41" s="8" t="s">
        <v>1</v>
      </c>
      <c r="H41" s="8" t="s">
        <v>2</v>
      </c>
      <c r="I41">
        <f>Table1[Project Capacity]-Table1[Places Reserved]</f>
        <v>5</v>
      </c>
    </row>
    <row r="42" spans="1:9" x14ac:dyDescent="0.25">
      <c r="A42" s="3" t="s">
        <v>12</v>
      </c>
      <c r="B42" s="5">
        <v>42875</v>
      </c>
      <c r="C42" s="6">
        <v>14</v>
      </c>
      <c r="D42" s="6">
        <v>9</v>
      </c>
      <c r="E42" s="6">
        <v>4</v>
      </c>
      <c r="F42" s="7">
        <v>2663</v>
      </c>
      <c r="G42" s="8" t="s">
        <v>2</v>
      </c>
      <c r="H42" s="8" t="s">
        <v>1</v>
      </c>
      <c r="I42">
        <f>Table1[Project Capacity]-Table1[Places Reserved]</f>
        <v>5</v>
      </c>
    </row>
    <row r="43" spans="1:9" x14ac:dyDescent="0.25">
      <c r="A43" s="3" t="s">
        <v>12</v>
      </c>
      <c r="B43" s="5">
        <v>42918</v>
      </c>
      <c r="C43" s="6">
        <v>14</v>
      </c>
      <c r="D43" s="6">
        <v>10</v>
      </c>
      <c r="E43" s="6">
        <v>9</v>
      </c>
      <c r="F43" s="7">
        <v>4100</v>
      </c>
      <c r="G43" s="8" t="s">
        <v>1</v>
      </c>
      <c r="H43" s="8" t="s">
        <v>1</v>
      </c>
      <c r="I43">
        <f>Table1[Project Capacity]-Table1[Places Reserved]</f>
        <v>1</v>
      </c>
    </row>
    <row r="44" spans="1:9" x14ac:dyDescent="0.25">
      <c r="A44" s="3" t="s">
        <v>12</v>
      </c>
      <c r="B44" s="5">
        <v>42967</v>
      </c>
      <c r="C44" s="6">
        <v>14</v>
      </c>
      <c r="D44" s="6">
        <v>8</v>
      </c>
      <c r="E44" s="6">
        <v>2</v>
      </c>
      <c r="F44" s="7">
        <v>3922</v>
      </c>
      <c r="G44" s="8" t="s">
        <v>1</v>
      </c>
      <c r="H44" s="8" t="s">
        <v>1</v>
      </c>
      <c r="I44">
        <f>Table1[Project Capacity]-Table1[Places Reserved]</f>
        <v>6</v>
      </c>
    </row>
    <row r="45" spans="1:9" x14ac:dyDescent="0.25">
      <c r="A45" s="3" t="s">
        <v>12</v>
      </c>
      <c r="B45" s="5">
        <v>42974</v>
      </c>
      <c r="C45" s="6">
        <v>14</v>
      </c>
      <c r="D45" s="6">
        <v>10</v>
      </c>
      <c r="E45" s="6">
        <v>8</v>
      </c>
      <c r="F45" s="7">
        <v>1944</v>
      </c>
      <c r="G45" s="8" t="s">
        <v>2</v>
      </c>
      <c r="H45" s="8" t="s">
        <v>2</v>
      </c>
      <c r="I45">
        <f>Table1[Project Capacity]-Table1[Places Reserved]</f>
        <v>2</v>
      </c>
    </row>
    <row r="46" spans="1:9" x14ac:dyDescent="0.25">
      <c r="A46" s="3" t="s">
        <v>12</v>
      </c>
      <c r="B46" s="5">
        <v>43039</v>
      </c>
      <c r="C46" s="6">
        <v>14</v>
      </c>
      <c r="D46" s="6">
        <v>9</v>
      </c>
      <c r="E46" s="6">
        <v>8</v>
      </c>
      <c r="F46" s="7">
        <v>1900</v>
      </c>
      <c r="G46" s="8" t="s">
        <v>2</v>
      </c>
      <c r="H46" s="8" t="s">
        <v>2</v>
      </c>
      <c r="I46">
        <f>Table1[Project Capacity]-Table1[Places Reserved]</f>
        <v>1</v>
      </c>
    </row>
    <row r="47" spans="1:9" x14ac:dyDescent="0.25">
      <c r="A47" s="3" t="s">
        <v>12</v>
      </c>
      <c r="B47" s="5">
        <v>43057</v>
      </c>
      <c r="C47" s="6">
        <v>14</v>
      </c>
      <c r="D47" s="6">
        <v>10</v>
      </c>
      <c r="E47" s="6">
        <v>5</v>
      </c>
      <c r="F47" s="7">
        <v>2200</v>
      </c>
      <c r="G47" s="8" t="s">
        <v>2</v>
      </c>
      <c r="H47" s="8" t="s">
        <v>1</v>
      </c>
      <c r="I47">
        <f>Table1[Project Capacity]-Table1[Places Reserved]</f>
        <v>5</v>
      </c>
    </row>
    <row r="48" spans="1:9" x14ac:dyDescent="0.25">
      <c r="A48" s="3" t="s">
        <v>8</v>
      </c>
      <c r="B48" s="5">
        <v>42833</v>
      </c>
      <c r="C48" s="6">
        <v>15</v>
      </c>
      <c r="D48" s="6">
        <v>10</v>
      </c>
      <c r="E48" s="6">
        <v>10</v>
      </c>
      <c r="F48" s="7">
        <v>3115</v>
      </c>
      <c r="G48" s="8" t="s">
        <v>1</v>
      </c>
      <c r="H48" s="8" t="s">
        <v>1</v>
      </c>
      <c r="I48">
        <f>Table1[Project Capacity]-Table1[Places Reserved]</f>
        <v>0</v>
      </c>
    </row>
    <row r="49" spans="1:9" x14ac:dyDescent="0.25">
      <c r="A49" s="3" t="s">
        <v>8</v>
      </c>
      <c r="B49" s="5">
        <v>42878</v>
      </c>
      <c r="C49" s="6">
        <v>15</v>
      </c>
      <c r="D49" s="6">
        <v>9</v>
      </c>
      <c r="E49" s="6">
        <v>4</v>
      </c>
      <c r="F49" s="7">
        <v>4635</v>
      </c>
      <c r="G49" s="8" t="s">
        <v>1</v>
      </c>
      <c r="H49" s="8" t="s">
        <v>2</v>
      </c>
      <c r="I49">
        <f>Table1[Project Capacity]-Table1[Places Reserved]</f>
        <v>5</v>
      </c>
    </row>
    <row r="50" spans="1:9" x14ac:dyDescent="0.25">
      <c r="A50" s="3" t="s">
        <v>8</v>
      </c>
      <c r="B50" s="5">
        <v>42898</v>
      </c>
      <c r="C50" s="6">
        <v>15</v>
      </c>
      <c r="D50" s="6">
        <v>8</v>
      </c>
      <c r="E50" s="6">
        <v>6</v>
      </c>
      <c r="F50" s="7">
        <v>1970</v>
      </c>
      <c r="G50" s="8" t="s">
        <v>2</v>
      </c>
      <c r="H50" s="8" t="s">
        <v>1</v>
      </c>
      <c r="I50">
        <f>Table1[Project Capacity]-Table1[Places Reserved]</f>
        <v>2</v>
      </c>
    </row>
    <row r="51" spans="1:9" x14ac:dyDescent="0.25">
      <c r="A51" s="3" t="s">
        <v>8</v>
      </c>
      <c r="B51" s="5">
        <v>42923</v>
      </c>
      <c r="C51" s="6">
        <v>15</v>
      </c>
      <c r="D51" s="6">
        <v>9</v>
      </c>
      <c r="E51" s="6">
        <v>8</v>
      </c>
      <c r="F51" s="7">
        <v>2105</v>
      </c>
      <c r="G51" s="8" t="s">
        <v>2</v>
      </c>
      <c r="H51" s="8" t="s">
        <v>2</v>
      </c>
      <c r="I51">
        <f>Table1[Project Capacity]-Table1[Places Reserved]</f>
        <v>1</v>
      </c>
    </row>
    <row r="52" spans="1:9" x14ac:dyDescent="0.25">
      <c r="A52" s="3" t="s">
        <v>8</v>
      </c>
      <c r="B52" s="5">
        <v>42976</v>
      </c>
      <c r="C52" s="6">
        <v>15</v>
      </c>
      <c r="D52" s="6">
        <v>10</v>
      </c>
      <c r="E52" s="6">
        <v>5</v>
      </c>
      <c r="F52" s="7">
        <v>4822</v>
      </c>
      <c r="G52" s="8" t="s">
        <v>1</v>
      </c>
      <c r="H52" s="8" t="s">
        <v>2</v>
      </c>
      <c r="I52">
        <f>Table1[Project Capacity]-Table1[Places Reserved]</f>
        <v>5</v>
      </c>
    </row>
    <row r="53" spans="1:9" x14ac:dyDescent="0.25">
      <c r="A53" s="3" t="s">
        <v>8</v>
      </c>
      <c r="B53" s="5">
        <v>43017</v>
      </c>
      <c r="C53" s="6">
        <v>15</v>
      </c>
      <c r="D53" s="6">
        <v>10</v>
      </c>
      <c r="E53" s="6">
        <v>4</v>
      </c>
      <c r="F53" s="7">
        <v>2100</v>
      </c>
      <c r="G53" s="8" t="s">
        <v>2</v>
      </c>
      <c r="H53" s="8" t="s">
        <v>2</v>
      </c>
      <c r="I53">
        <f>Table1[Project Capacity]-Table1[Places Reserved]</f>
        <v>6</v>
      </c>
    </row>
    <row r="54" spans="1:9" x14ac:dyDescent="0.25">
      <c r="A54" s="3" t="s">
        <v>8</v>
      </c>
      <c r="B54" s="5">
        <v>43087</v>
      </c>
      <c r="C54" s="6">
        <v>15</v>
      </c>
      <c r="D54" s="6">
        <v>8</v>
      </c>
      <c r="E54" s="6">
        <v>2</v>
      </c>
      <c r="F54" s="7">
        <v>2204</v>
      </c>
      <c r="G54" s="8" t="s">
        <v>2</v>
      </c>
      <c r="H54" s="8" t="s">
        <v>1</v>
      </c>
      <c r="I54">
        <f>Table1[Project Capacity]-Table1[Places Reserved]</f>
        <v>6</v>
      </c>
    </row>
    <row r="55" spans="1:9" x14ac:dyDescent="0.25">
      <c r="A55" s="3" t="s">
        <v>18</v>
      </c>
      <c r="B55" s="5">
        <v>42794</v>
      </c>
      <c r="C55" s="6">
        <v>17</v>
      </c>
      <c r="D55" s="6">
        <v>8</v>
      </c>
      <c r="E55" s="6">
        <v>4</v>
      </c>
      <c r="F55" s="7">
        <v>4812</v>
      </c>
      <c r="G55" s="8" t="s">
        <v>1</v>
      </c>
      <c r="H55" s="8" t="s">
        <v>2</v>
      </c>
      <c r="I55">
        <f>Table1[Project Capacity]-Table1[Places Reserved]</f>
        <v>4</v>
      </c>
    </row>
    <row r="56" spans="1:9" x14ac:dyDescent="0.25">
      <c r="A56" s="3" t="s">
        <v>18</v>
      </c>
      <c r="B56" s="5">
        <v>42814</v>
      </c>
      <c r="C56" s="6">
        <v>17</v>
      </c>
      <c r="D56" s="6">
        <v>10</v>
      </c>
      <c r="E56" s="6">
        <v>8</v>
      </c>
      <c r="F56" s="7">
        <v>1755</v>
      </c>
      <c r="G56" s="8" t="s">
        <v>2</v>
      </c>
      <c r="H56" s="8" t="s">
        <v>1</v>
      </c>
      <c r="I56">
        <f>Table1[Project Capacity]-Table1[Places Reserved]</f>
        <v>2</v>
      </c>
    </row>
    <row r="57" spans="1:9" x14ac:dyDescent="0.25">
      <c r="A57" s="3" t="s">
        <v>18</v>
      </c>
      <c r="B57" s="5">
        <v>42840</v>
      </c>
      <c r="C57" s="6">
        <v>17</v>
      </c>
      <c r="D57" s="6">
        <v>9</v>
      </c>
      <c r="E57" s="6">
        <v>8</v>
      </c>
      <c r="F57" s="7">
        <v>1900</v>
      </c>
      <c r="G57" s="8" t="s">
        <v>2</v>
      </c>
      <c r="H57" s="8" t="s">
        <v>2</v>
      </c>
      <c r="I57">
        <f>Table1[Project Capacity]-Table1[Places Reserved]</f>
        <v>1</v>
      </c>
    </row>
    <row r="58" spans="1:9" x14ac:dyDescent="0.25">
      <c r="A58" s="3" t="s">
        <v>18</v>
      </c>
      <c r="B58" s="5">
        <v>42882</v>
      </c>
      <c r="C58" s="6">
        <v>17</v>
      </c>
      <c r="D58" s="6">
        <v>10</v>
      </c>
      <c r="E58" s="6">
        <v>1</v>
      </c>
      <c r="F58" s="7">
        <v>1890</v>
      </c>
      <c r="G58" s="8" t="s">
        <v>2</v>
      </c>
      <c r="H58" s="8" t="s">
        <v>2</v>
      </c>
      <c r="I58">
        <f>Table1[Project Capacity]-Table1[Places Reserved]</f>
        <v>9</v>
      </c>
    </row>
    <row r="59" spans="1:9" x14ac:dyDescent="0.25">
      <c r="A59" s="3" t="s">
        <v>18</v>
      </c>
      <c r="B59" s="5">
        <v>42904</v>
      </c>
      <c r="C59" s="6">
        <v>17</v>
      </c>
      <c r="D59" s="6">
        <v>8</v>
      </c>
      <c r="E59" s="6">
        <v>6</v>
      </c>
      <c r="F59" s="7">
        <v>4204</v>
      </c>
      <c r="G59" s="8" t="s">
        <v>1</v>
      </c>
      <c r="H59" s="8" t="s">
        <v>1</v>
      </c>
      <c r="I59">
        <f>Table1[Project Capacity]-Table1[Places Reserved]</f>
        <v>2</v>
      </c>
    </row>
    <row r="60" spans="1:9" x14ac:dyDescent="0.25">
      <c r="A60" s="3" t="s">
        <v>18</v>
      </c>
      <c r="B60" s="5">
        <v>42925</v>
      </c>
      <c r="C60" s="6">
        <v>17</v>
      </c>
      <c r="D60" s="6">
        <v>8</v>
      </c>
      <c r="E60" s="6">
        <v>5</v>
      </c>
      <c r="F60" s="7">
        <v>3990</v>
      </c>
      <c r="G60" s="8" t="s">
        <v>1</v>
      </c>
      <c r="H60" s="8" t="s">
        <v>2</v>
      </c>
      <c r="I60">
        <f>Table1[Project Capacity]-Table1[Places Reserved]</f>
        <v>3</v>
      </c>
    </row>
    <row r="61" spans="1:9" x14ac:dyDescent="0.25">
      <c r="A61" s="3" t="s">
        <v>18</v>
      </c>
      <c r="B61" s="5">
        <v>42959</v>
      </c>
      <c r="C61" s="6">
        <v>17</v>
      </c>
      <c r="D61" s="6">
        <v>10</v>
      </c>
      <c r="E61" s="6">
        <v>3</v>
      </c>
      <c r="F61" s="7">
        <v>1970</v>
      </c>
      <c r="G61" s="8" t="s">
        <v>2</v>
      </c>
      <c r="H61" s="8" t="s">
        <v>1</v>
      </c>
      <c r="I61">
        <f>Table1[Project Capacity]-Table1[Places Reserved]</f>
        <v>7</v>
      </c>
    </row>
    <row r="62" spans="1:9" x14ac:dyDescent="0.25">
      <c r="A62" s="3" t="s">
        <v>18</v>
      </c>
      <c r="B62" s="5">
        <v>42989</v>
      </c>
      <c r="C62" s="6">
        <v>17</v>
      </c>
      <c r="D62" s="6">
        <v>8</v>
      </c>
      <c r="E62" s="6">
        <v>5</v>
      </c>
      <c r="F62" s="7">
        <v>2922</v>
      </c>
      <c r="G62" s="8" t="s">
        <v>2</v>
      </c>
      <c r="H62" s="8" t="s">
        <v>1</v>
      </c>
      <c r="I62">
        <f>Table1[Project Capacity]-Table1[Places Reserved]</f>
        <v>3</v>
      </c>
    </row>
    <row r="63" spans="1:9" x14ac:dyDescent="0.25">
      <c r="A63" s="3" t="s">
        <v>18</v>
      </c>
      <c r="B63" s="5">
        <v>43031</v>
      </c>
      <c r="C63" s="6">
        <v>17</v>
      </c>
      <c r="D63" s="6">
        <v>8</v>
      </c>
      <c r="E63" s="6">
        <v>4</v>
      </c>
      <c r="F63" s="7">
        <v>2450</v>
      </c>
      <c r="G63" s="8" t="s">
        <v>2</v>
      </c>
      <c r="H63" s="8" t="s">
        <v>2</v>
      </c>
      <c r="I63">
        <f>Table1[Project Capacity]-Table1[Places Reserved]</f>
        <v>4</v>
      </c>
    </row>
    <row r="64" spans="1:9" x14ac:dyDescent="0.25">
      <c r="A64" s="3" t="s">
        <v>18</v>
      </c>
      <c r="B64" s="5">
        <v>43087</v>
      </c>
      <c r="C64" s="6">
        <v>17</v>
      </c>
      <c r="D64" s="6">
        <v>8</v>
      </c>
      <c r="E64" s="6">
        <v>1</v>
      </c>
      <c r="F64" s="7">
        <v>2204</v>
      </c>
      <c r="G64" s="8" t="s">
        <v>2</v>
      </c>
      <c r="H64" s="8" t="s">
        <v>1</v>
      </c>
      <c r="I64">
        <f>Table1[Project Capacity]-Table1[Places Reserved]</f>
        <v>7</v>
      </c>
    </row>
    <row r="65" spans="1:9" x14ac:dyDescent="0.25">
      <c r="A65" t="s">
        <v>19</v>
      </c>
      <c r="C65" s="6">
        <f>SUBTOTAL(101,Table1[Number of Days])</f>
        <v>15.19047619047619</v>
      </c>
      <c r="I65">
        <f>SUBTOTAL(109,Table1[Places Available])</f>
        <v>268</v>
      </c>
    </row>
    <row r="66" spans="1:9" x14ac:dyDescent="0.25">
      <c r="B66"/>
      <c r="C66"/>
      <c r="D66"/>
      <c r="E66"/>
      <c r="F66"/>
      <c r="G66"/>
      <c r="H66"/>
    </row>
    <row r="67" spans="1:9" x14ac:dyDescent="0.25">
      <c r="B67"/>
      <c r="C67"/>
      <c r="D67"/>
      <c r="E67"/>
      <c r="F67"/>
      <c r="G67"/>
      <c r="H67"/>
    </row>
  </sheetData>
  <conditionalFormatting sqref="A1">
    <cfRule type="duplicateValues" dxfId="7" priority="1"/>
  </conditionalFormatting>
  <pageMargins left="0.75" right="0.75" top="0.75" bottom="0.75" header="0.5" footer="0.5"/>
  <pageSetup fitToHeight="0" orientation="landscape" horizontalDpi="300" verticalDpi="300" r:id="rId1"/>
  <headerFooter alignWithMargins="0">
    <oddHeader>&amp;L&amp;"-,Bold"&amp;14 2017 Conservation Projects&amp;CTimothy Cayer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Practice</vt:lpstr>
      <vt:lpstr>2017 Projects</vt:lpstr>
      <vt:lpstr>'2017 Projects'!Print_Titles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Wermers</dc:creator>
  <cp:lastModifiedBy>Timothy Cayer</cp:lastModifiedBy>
  <cp:lastPrinted>2017-11-28T19:29:58Z</cp:lastPrinted>
  <dcterms:created xsi:type="dcterms:W3CDTF">2006-07-28T17:59:22Z</dcterms:created>
  <dcterms:modified xsi:type="dcterms:W3CDTF">2017-11-28T19:31:31Z</dcterms:modified>
</cp:coreProperties>
</file>