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timom\Desktop\Classes\Excel\"/>
    </mc:Choice>
  </mc:AlternateContent>
  <bookViews>
    <workbookView xWindow="0" yWindow="0" windowWidth="28800" windowHeight="12210" activeTab="1" xr2:uid="{00000000-000D-0000-FFFF-FFFF00000000}"/>
  </bookViews>
  <sheets>
    <sheet name="2017 Projects" sheetId="5" r:id="rId1"/>
    <sheet name="Lookup" sheetId="8" r:id="rId2"/>
    <sheet name="Subtotals" sheetId="7" r:id="rId3"/>
  </sheets>
  <definedNames>
    <definedName name="_xlnm._FilterDatabase" localSheetId="0" hidden="1">'2017 Projects'!$A$7:$H$70</definedName>
    <definedName name="_xlnm.Criteria" localSheetId="0">'2017 Projects'!$A$2:$H$4</definedName>
    <definedName name="_xlnm.Extract" localSheetId="0">'2017 Projects'!$A$75:$H$75</definedName>
  </definedNames>
  <calcPr calcId="171027"/>
  <webPublishing codePage="1252"/>
</workbook>
</file>

<file path=xl/calcChain.xml><?xml version="1.0" encoding="utf-8"?>
<calcChain xmlns="http://schemas.openxmlformats.org/spreadsheetml/2006/main">
  <c r="M9" i="8" l="1"/>
  <c r="M2" i="8"/>
  <c r="G64" i="8" l="1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M8" i="8" l="1"/>
</calcChain>
</file>

<file path=xl/sharedStrings.xml><?xml version="1.0" encoding="utf-8"?>
<sst xmlns="http://schemas.openxmlformats.org/spreadsheetml/2006/main" count="700" uniqueCount="89">
  <si>
    <t>Price</t>
  </si>
  <si>
    <t>Yes</t>
  </si>
  <si>
    <t>No</t>
  </si>
  <si>
    <t>Number of Days</t>
  </si>
  <si>
    <t>Depart Date</t>
  </si>
  <si>
    <t>Insurance Included</t>
  </si>
  <si>
    <t>Elephant</t>
  </si>
  <si>
    <t>Rhino</t>
  </si>
  <si>
    <t>Cheetah</t>
  </si>
  <si>
    <t>African Wild Dog</t>
  </si>
  <si>
    <t>Dolphin</t>
  </si>
  <si>
    <t>Orangutan</t>
  </si>
  <si>
    <t>Great White Shark</t>
  </si>
  <si>
    <t>Coral Reef</t>
  </si>
  <si>
    <t>Project Capacity</t>
  </si>
  <si>
    <t>Places Reserved</t>
  </si>
  <si>
    <t>Project</t>
  </si>
  <si>
    <t>Places Available</t>
  </si>
  <si>
    <t>Air   Included</t>
  </si>
  <si>
    <t>150Y</t>
  </si>
  <si>
    <t>311A</t>
  </si>
  <si>
    <t>431V</t>
  </si>
  <si>
    <t>762N</t>
  </si>
  <si>
    <t>215C</t>
  </si>
  <si>
    <t>251D</t>
  </si>
  <si>
    <t>966W</t>
  </si>
  <si>
    <t>830L</t>
  </si>
  <si>
    <t>245M</t>
  </si>
  <si>
    <t>334Q</t>
  </si>
  <si>
    <t>325B</t>
  </si>
  <si>
    <t>331E</t>
  </si>
  <si>
    <t>855R</t>
  </si>
  <si>
    <t>754Q</t>
  </si>
  <si>
    <t>543Y</t>
  </si>
  <si>
    <t>556J</t>
  </si>
  <si>
    <t>675Y</t>
  </si>
  <si>
    <t>544T</t>
  </si>
  <si>
    <t>778W</t>
  </si>
  <si>
    <t>446R</t>
  </si>
  <si>
    <t>677Y</t>
  </si>
  <si>
    <t>433Q</t>
  </si>
  <si>
    <t>550O</t>
  </si>
  <si>
    <t>335P</t>
  </si>
  <si>
    <t>661Y</t>
  </si>
  <si>
    <t>422R</t>
  </si>
  <si>
    <t>749L</t>
  </si>
  <si>
    <t>467B</t>
  </si>
  <si>
    <t>739J</t>
  </si>
  <si>
    <t>558B</t>
  </si>
  <si>
    <t>831P</t>
  </si>
  <si>
    <t>133E</t>
  </si>
  <si>
    <t>674T</t>
  </si>
  <si>
    <t>867M</t>
  </si>
  <si>
    <t>670G</t>
  </si>
  <si>
    <t>622V</t>
  </si>
  <si>
    <t>590X</t>
  </si>
  <si>
    <t>412Z</t>
  </si>
  <si>
    <t>335V</t>
  </si>
  <si>
    <t>668W</t>
  </si>
  <si>
    <t>977Y</t>
  </si>
  <si>
    <t>923Q</t>
  </si>
  <si>
    <t>439U</t>
  </si>
  <si>
    <t>792G</t>
  </si>
  <si>
    <t>572D</t>
  </si>
  <si>
    <t>698N</t>
  </si>
  <si>
    <t>724D</t>
  </si>
  <si>
    <t>441E</t>
  </si>
  <si>
    <t>624Y</t>
  </si>
  <si>
    <t>644A</t>
  </si>
  <si>
    <t>666B</t>
  </si>
  <si>
    <t>557N</t>
  </si>
  <si>
    <t>524Z</t>
  </si>
  <si>
    <t>509V</t>
  </si>
  <si>
    <t>397S</t>
  </si>
  <si>
    <t>621R</t>
  </si>
  <si>
    <t>592D</t>
  </si>
  <si>
    <t>793T</t>
  </si>
  <si>
    <t>307R</t>
  </si>
  <si>
    <t>927F</t>
  </si>
  <si>
    <t>448G</t>
  </si>
  <si>
    <t>158A</t>
  </si>
  <si>
    <t>120Z</t>
  </si>
  <si>
    <t>Project Code</t>
  </si>
  <si>
    <t xml:space="preserve">Project </t>
  </si>
  <si>
    <t>Project Information</t>
  </si>
  <si>
    <t>Number of projects scheduled</t>
  </si>
  <si>
    <t>Criteria Range</t>
  </si>
  <si>
    <t>&gt;6/1/2017</t>
  </si>
  <si>
    <t>&lt;2000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</si>
</sst>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5" tint="0.79998168889431442"/>
      </patternFill>
    </fill>
    <fill>
      <patternFill patternType="solid">
        <fgColor theme="4" tint="0.59999389629810485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indent="0" justifyLastLine="0" shrinkToFit="0" readingOrder="0"/>
    </dxf>
    <dxf>
      <numFmt numFmtId="30" formatCode="@"/>
      <alignment horizontal="center" vertical="bottom" textRotation="0" indent="0" justifyLastLine="0" shrinkToFit="0" readingOrder="0"/>
    </dxf>
    <dxf>
      <numFmt numFmtId="164" formatCode="_(\$* #,##0_);_(\$* \(#,##0\);_(\$* &quot;-&quot;_);_(@_)"/>
      <alignment horizontal="center" vertical="bottom" textRotation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numFmt numFmtId="30" formatCode="@"/>
    </dxf>
    <dxf>
      <numFmt numFmtId="30" formatCode="@"/>
      <alignment horizontal="center" vertical="bottom" textRotation="0" indent="0" justifyLastLine="0" shrinkToFit="0" readingOrder="0"/>
    </dxf>
    <dxf>
      <numFmt numFmtId="30" formatCode="@"/>
      <alignment horizontal="center" vertical="bottom" textRotation="0" indent="0" justifyLastLine="0" shrinkToFit="0" readingOrder="0"/>
    </dxf>
    <dxf>
      <numFmt numFmtId="164" formatCode="_(\$* #,##0_);_(\$* \(#,##0\);_(\$* &quot;-&quot;_);_(@_)"/>
      <alignment horizontal="center" vertical="bottom" textRotation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indent="0" justifyLastLine="0" shrinkToFit="0" readingOrder="0"/>
    </dxf>
    <dxf>
      <numFmt numFmtId="30" formatCode="@"/>
      <alignment horizontal="center" vertical="bottom" textRotation="0" indent="0" justifyLastLine="0" shrinkToFit="0" readingOrder="0"/>
    </dxf>
    <dxf>
      <numFmt numFmtId="164" formatCode="_(\$* #,##0_);_(\$* \(#,##0\);_(\$* &quot;-&quot;_);_(@_)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H70" totalsRowShown="0">
  <tableColumns count="8">
    <tableColumn id="1" xr3:uid="{00000000-0010-0000-0000-000001000000}" name="Project" dataDxfId="44"/>
    <tableColumn id="2" xr3:uid="{00000000-0010-0000-0000-000002000000}" name="Depart Date" dataDxfId="43"/>
    <tableColumn id="3" xr3:uid="{00000000-0010-0000-0000-000003000000}" name="Number of Days" dataDxfId="42"/>
    <tableColumn id="4" xr3:uid="{00000000-0010-0000-0000-000004000000}" name="Project Capacity" dataDxfId="41"/>
    <tableColumn id="5" xr3:uid="{00000000-0010-0000-0000-000005000000}" name="Places Reserved" dataDxfId="40"/>
    <tableColumn id="6" xr3:uid="{00000000-0010-0000-0000-000006000000}" name="Price" dataDxfId="39"/>
    <tableColumn id="7" xr3:uid="{00000000-0010-0000-0000-000007000000}" name="Air   Included" dataDxfId="38"/>
    <tableColumn id="8" xr3:uid="{00000000-0010-0000-0000-000008000000}" name="Insurance Included" dataDxfId="37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" displayName="Table2" ref="A1:J64" totalsRowShown="0">
  <autoFilter ref="A1:J64" xr:uid="{00000000-0009-0000-0100-000004000000}"/>
  <tableColumns count="10">
    <tableColumn id="11" xr3:uid="{00000000-0010-0000-0100-00000B000000}" name="Project Code" dataDxfId="36"/>
    <tableColumn id="1" xr3:uid="{00000000-0010-0000-0100-000001000000}" name="Project" dataDxfId="35"/>
    <tableColumn id="2" xr3:uid="{00000000-0010-0000-0100-000002000000}" name="Depart Date" dataDxfId="34"/>
    <tableColumn id="3" xr3:uid="{00000000-0010-0000-0100-000003000000}" name="Number of Days" dataDxfId="33"/>
    <tableColumn id="4" xr3:uid="{00000000-0010-0000-0100-000004000000}" name="Project Capacity" dataDxfId="32"/>
    <tableColumn id="5" xr3:uid="{00000000-0010-0000-0100-000005000000}" name="Places Reserved" dataDxfId="31"/>
    <tableColumn id="10" xr3:uid="{00000000-0010-0000-0100-00000A000000}" name="Places Available" dataDxfId="30">
      <calculatedColumnFormula>Table2[Project Capacity]-Table2[Places Reserved]</calculatedColumnFormula>
    </tableColumn>
    <tableColumn id="6" xr3:uid="{00000000-0010-0000-0100-000006000000}" name="Price" dataDxfId="29"/>
    <tableColumn id="7" xr3:uid="{00000000-0010-0000-0100-000007000000}" name="Air   Included" dataDxfId="28"/>
    <tableColumn id="8" xr3:uid="{00000000-0010-0000-0100-000008000000}" name="Insurance Included" dataDxfId="27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64" totalsRowShown="0">
  <autoFilter ref="A1:I64" xr:uid="{00000000-0009-0000-0100-000003000000}"/>
  <tableColumns count="9">
    <tableColumn id="1" xr3:uid="{00000000-0010-0000-0200-000001000000}" name="Project" dataDxfId="26"/>
    <tableColumn id="2" xr3:uid="{00000000-0010-0000-0200-000002000000}" name="Depart Date" dataDxfId="25"/>
    <tableColumn id="3" xr3:uid="{00000000-0010-0000-0200-000003000000}" name="Number of Days" dataDxfId="24"/>
    <tableColumn id="4" xr3:uid="{00000000-0010-0000-0200-000004000000}" name="Project Capacity" dataDxfId="23"/>
    <tableColumn id="5" xr3:uid="{00000000-0010-0000-0200-000005000000}" name="Places Reserved" dataDxfId="22"/>
    <tableColumn id="10" xr3:uid="{00000000-0010-0000-0200-00000A000000}" name="Places Available" dataDxfId="21">
      <calculatedColumnFormula>Table3[Project Capacity]-Table3[Places Reserved]</calculatedColumnFormula>
    </tableColumn>
    <tableColumn id="6" xr3:uid="{00000000-0010-0000-0200-000006000000}" name="Price" dataDxfId="20"/>
    <tableColumn id="7" xr3:uid="{00000000-0010-0000-0200-000007000000}" name="Air   Included" dataDxfId="19"/>
    <tableColumn id="8" xr3:uid="{00000000-0010-0000-0200-000008000000}" name="Insurance Included" dataDxfId="18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K79"/>
  <sheetViews>
    <sheetView zoomScale="120" zoomScaleNormal="120" workbookViewId="0"/>
  </sheetViews>
  <sheetFormatPr defaultRowHeight="15" x14ac:dyDescent="0.25"/>
  <cols>
    <col min="1" max="1" width="19.28515625" customWidth="1"/>
    <col min="2" max="2" width="11.28515625" style="2" customWidth="1"/>
    <col min="3" max="3" width="12" style="2" customWidth="1"/>
    <col min="4" max="4" width="12.28515625" style="2" customWidth="1"/>
    <col min="5" max="5" width="12.7109375" style="2" customWidth="1"/>
    <col min="6" max="6" width="9.28515625" style="2" customWidth="1"/>
    <col min="7" max="7" width="12.28515625" style="2" customWidth="1"/>
    <col min="8" max="8" width="12.42578125" style="2" customWidth="1"/>
    <col min="9" max="10" width="11.5703125" customWidth="1"/>
  </cols>
  <sheetData>
    <row r="1" spans="1:11" x14ac:dyDescent="0.25">
      <c r="A1" t="s">
        <v>86</v>
      </c>
    </row>
    <row r="2" spans="1:11" ht="30" x14ac:dyDescent="0.25">
      <c r="A2" s="15" t="s">
        <v>16</v>
      </c>
      <c r="B2" s="16" t="s">
        <v>4</v>
      </c>
      <c r="C2" s="16" t="s">
        <v>3</v>
      </c>
      <c r="D2" s="16" t="s">
        <v>14</v>
      </c>
      <c r="E2" s="16" t="s">
        <v>15</v>
      </c>
      <c r="F2" s="16" t="s">
        <v>0</v>
      </c>
      <c r="G2" s="16" t="s">
        <v>18</v>
      </c>
      <c r="H2" s="16" t="s">
        <v>5</v>
      </c>
    </row>
    <row r="3" spans="1:11" x14ac:dyDescent="0.25">
      <c r="A3" t="s">
        <v>9</v>
      </c>
      <c r="B3" s="2" t="s">
        <v>87</v>
      </c>
      <c r="F3" s="2" t="s">
        <v>88</v>
      </c>
    </row>
    <row r="4" spans="1:11" x14ac:dyDescent="0.25">
      <c r="A4" t="s">
        <v>12</v>
      </c>
      <c r="B4" s="2" t="s">
        <v>87</v>
      </c>
      <c r="F4" s="2" t="s">
        <v>88</v>
      </c>
    </row>
    <row r="7" spans="1:11" ht="37.5" customHeight="1" x14ac:dyDescent="0.25">
      <c r="A7" s="9" t="s">
        <v>16</v>
      </c>
      <c r="B7" s="4" t="s">
        <v>4</v>
      </c>
      <c r="C7" s="4" t="s">
        <v>3</v>
      </c>
      <c r="D7" s="4" t="s">
        <v>14</v>
      </c>
      <c r="E7" s="4" t="s">
        <v>15</v>
      </c>
      <c r="F7" s="4" t="s">
        <v>0</v>
      </c>
      <c r="G7" s="4" t="s">
        <v>18</v>
      </c>
      <c r="H7" s="4" t="s">
        <v>5</v>
      </c>
      <c r="I7" s="1"/>
      <c r="J7" s="1"/>
      <c r="K7" s="1"/>
    </row>
    <row r="8" spans="1:11" x14ac:dyDescent="0.25">
      <c r="A8" s="3" t="s">
        <v>6</v>
      </c>
      <c r="B8" s="5">
        <v>42747</v>
      </c>
      <c r="C8" s="6">
        <v>12</v>
      </c>
      <c r="D8" s="6">
        <v>10</v>
      </c>
      <c r="E8" s="6">
        <v>5</v>
      </c>
      <c r="F8" s="7">
        <v>4255</v>
      </c>
      <c r="G8" s="8" t="s">
        <v>1</v>
      </c>
      <c r="H8" s="8" t="s">
        <v>2</v>
      </c>
    </row>
    <row r="9" spans="1:11" x14ac:dyDescent="0.25">
      <c r="A9" s="3" t="s">
        <v>7</v>
      </c>
      <c r="B9" s="5">
        <v>42748</v>
      </c>
      <c r="C9" s="6">
        <v>15</v>
      </c>
      <c r="D9" s="6">
        <v>8</v>
      </c>
      <c r="E9" s="6">
        <v>8</v>
      </c>
      <c r="F9" s="7">
        <v>1984</v>
      </c>
      <c r="G9" s="8" t="s">
        <v>2</v>
      </c>
      <c r="H9" s="8" t="s">
        <v>2</v>
      </c>
    </row>
    <row r="10" spans="1:11" x14ac:dyDescent="0.25">
      <c r="A10" s="3" t="s">
        <v>8</v>
      </c>
      <c r="B10" s="5">
        <v>42754</v>
      </c>
      <c r="C10" s="6">
        <v>15</v>
      </c>
      <c r="D10" s="6">
        <v>10</v>
      </c>
      <c r="E10" s="6">
        <v>8</v>
      </c>
      <c r="F10" s="7">
        <v>1966</v>
      </c>
      <c r="G10" s="8" t="s">
        <v>2</v>
      </c>
      <c r="H10" s="8" t="s">
        <v>1</v>
      </c>
    </row>
    <row r="11" spans="1:11" x14ac:dyDescent="0.25">
      <c r="A11" s="3" t="s">
        <v>9</v>
      </c>
      <c r="B11" s="5">
        <v>42756</v>
      </c>
      <c r="C11" s="6">
        <v>18</v>
      </c>
      <c r="D11" s="6">
        <v>7</v>
      </c>
      <c r="E11" s="6">
        <v>7</v>
      </c>
      <c r="F11" s="7">
        <v>3850</v>
      </c>
      <c r="G11" s="8" t="s">
        <v>1</v>
      </c>
      <c r="H11" s="8" t="s">
        <v>1</v>
      </c>
    </row>
    <row r="12" spans="1:11" x14ac:dyDescent="0.25">
      <c r="A12" s="3" t="s">
        <v>10</v>
      </c>
      <c r="B12" s="5">
        <v>42788</v>
      </c>
      <c r="C12" s="6">
        <v>14</v>
      </c>
      <c r="D12" s="6">
        <v>10</v>
      </c>
      <c r="E12" s="6">
        <v>10</v>
      </c>
      <c r="F12" s="7">
        <v>2134</v>
      </c>
      <c r="G12" s="8" t="s">
        <v>2</v>
      </c>
      <c r="H12" s="8" t="s">
        <v>2</v>
      </c>
    </row>
    <row r="13" spans="1:11" x14ac:dyDescent="0.25">
      <c r="A13" s="3" t="s">
        <v>11</v>
      </c>
      <c r="B13" s="5">
        <v>42794</v>
      </c>
      <c r="C13" s="6">
        <v>17</v>
      </c>
      <c r="D13" s="6">
        <v>8</v>
      </c>
      <c r="E13" s="6">
        <v>4</v>
      </c>
      <c r="F13" s="7">
        <v>4812</v>
      </c>
      <c r="G13" s="8" t="s">
        <v>1</v>
      </c>
      <c r="H13" s="8" t="s">
        <v>2</v>
      </c>
    </row>
    <row r="14" spans="1:11" x14ac:dyDescent="0.25">
      <c r="A14" s="3" t="s">
        <v>12</v>
      </c>
      <c r="B14" s="5">
        <v>42807</v>
      </c>
      <c r="C14" s="6">
        <v>14</v>
      </c>
      <c r="D14" s="6">
        <v>10</v>
      </c>
      <c r="E14" s="6">
        <v>5</v>
      </c>
      <c r="F14" s="7">
        <v>4350</v>
      </c>
      <c r="G14" s="8" t="s">
        <v>1</v>
      </c>
      <c r="H14" s="8" t="s">
        <v>2</v>
      </c>
    </row>
    <row r="15" spans="1:11" x14ac:dyDescent="0.25">
      <c r="A15" s="3" t="s">
        <v>13</v>
      </c>
      <c r="B15" s="5">
        <v>42813</v>
      </c>
      <c r="C15" s="6">
        <v>18</v>
      </c>
      <c r="D15" s="6">
        <v>6</v>
      </c>
      <c r="E15" s="6">
        <v>5</v>
      </c>
      <c r="F15" s="7">
        <v>2110</v>
      </c>
      <c r="G15" s="8" t="s">
        <v>2</v>
      </c>
      <c r="H15" s="8" t="s">
        <v>1</v>
      </c>
    </row>
    <row r="16" spans="1:11" x14ac:dyDescent="0.25">
      <c r="A16" s="3" t="s">
        <v>11</v>
      </c>
      <c r="B16" s="5">
        <v>42814</v>
      </c>
      <c r="C16" s="6">
        <v>17</v>
      </c>
      <c r="D16" s="6">
        <v>10</v>
      </c>
      <c r="E16" s="6">
        <v>8</v>
      </c>
      <c r="F16" s="7">
        <v>1755</v>
      </c>
      <c r="G16" s="8" t="s">
        <v>2</v>
      </c>
      <c r="H16" s="8" t="s">
        <v>1</v>
      </c>
    </row>
    <row r="17" spans="1:8" x14ac:dyDescent="0.25">
      <c r="A17" s="3" t="s">
        <v>9</v>
      </c>
      <c r="B17" s="5">
        <v>42817</v>
      </c>
      <c r="C17" s="6">
        <v>18</v>
      </c>
      <c r="D17" s="6">
        <v>8</v>
      </c>
      <c r="E17" s="6">
        <v>7</v>
      </c>
      <c r="F17" s="7">
        <v>2450</v>
      </c>
      <c r="G17" s="8" t="s">
        <v>2</v>
      </c>
      <c r="H17" s="8" t="s">
        <v>2</v>
      </c>
    </row>
    <row r="18" spans="1:8" x14ac:dyDescent="0.25">
      <c r="A18" s="3" t="s">
        <v>7</v>
      </c>
      <c r="B18" s="5">
        <v>42833</v>
      </c>
      <c r="C18" s="6">
        <v>15</v>
      </c>
      <c r="D18" s="6">
        <v>10</v>
      </c>
      <c r="E18" s="6">
        <v>10</v>
      </c>
      <c r="F18" s="7">
        <v>3115</v>
      </c>
      <c r="G18" s="8" t="s">
        <v>1</v>
      </c>
      <c r="H18" s="8" t="s">
        <v>1</v>
      </c>
    </row>
    <row r="19" spans="1:8" x14ac:dyDescent="0.25">
      <c r="A19" s="3" t="s">
        <v>6</v>
      </c>
      <c r="B19" s="5">
        <v>42836</v>
      </c>
      <c r="C19" s="6">
        <v>12</v>
      </c>
      <c r="D19" s="6">
        <v>10</v>
      </c>
      <c r="E19" s="6">
        <v>5</v>
      </c>
      <c r="F19" s="7">
        <v>4255</v>
      </c>
      <c r="G19" s="8" t="s">
        <v>1</v>
      </c>
      <c r="H19" s="8" t="s">
        <v>2</v>
      </c>
    </row>
    <row r="20" spans="1:8" x14ac:dyDescent="0.25">
      <c r="A20" s="3" t="s">
        <v>11</v>
      </c>
      <c r="B20" s="5">
        <v>42840</v>
      </c>
      <c r="C20" s="6">
        <v>17</v>
      </c>
      <c r="D20" s="6">
        <v>9</v>
      </c>
      <c r="E20" s="6">
        <v>8</v>
      </c>
      <c r="F20" s="7">
        <v>1900</v>
      </c>
      <c r="G20" s="8" t="s">
        <v>2</v>
      </c>
      <c r="H20" s="8" t="s">
        <v>2</v>
      </c>
    </row>
    <row r="21" spans="1:8" x14ac:dyDescent="0.25">
      <c r="A21" s="3" t="s">
        <v>13</v>
      </c>
      <c r="B21" s="5">
        <v>42843</v>
      </c>
      <c r="C21" s="6">
        <v>18</v>
      </c>
      <c r="D21" s="6">
        <v>10</v>
      </c>
      <c r="E21" s="6">
        <v>5</v>
      </c>
      <c r="F21" s="7">
        <v>3800</v>
      </c>
      <c r="G21" s="8" t="s">
        <v>1</v>
      </c>
      <c r="H21" s="8" t="s">
        <v>1</v>
      </c>
    </row>
    <row r="22" spans="1:8" x14ac:dyDescent="0.25">
      <c r="A22" s="3" t="s">
        <v>8</v>
      </c>
      <c r="B22" s="5">
        <v>42845</v>
      </c>
      <c r="C22" s="6">
        <v>15</v>
      </c>
      <c r="D22" s="6">
        <v>8</v>
      </c>
      <c r="E22" s="6">
        <v>6</v>
      </c>
      <c r="F22" s="7">
        <v>1652</v>
      </c>
      <c r="G22" s="8" t="s">
        <v>2</v>
      </c>
      <c r="H22" s="8" t="s">
        <v>1</v>
      </c>
    </row>
    <row r="23" spans="1:8" x14ac:dyDescent="0.25">
      <c r="A23" s="3" t="s">
        <v>10</v>
      </c>
      <c r="B23" s="5">
        <v>42848</v>
      </c>
      <c r="C23" s="6">
        <v>14</v>
      </c>
      <c r="D23" s="6">
        <v>10</v>
      </c>
      <c r="E23" s="6">
        <v>5</v>
      </c>
      <c r="F23" s="7">
        <v>2133</v>
      </c>
      <c r="G23" s="8" t="s">
        <v>2</v>
      </c>
      <c r="H23" s="8" t="s">
        <v>2</v>
      </c>
    </row>
    <row r="24" spans="1:8" x14ac:dyDescent="0.25">
      <c r="A24" s="3" t="s">
        <v>6</v>
      </c>
      <c r="B24" s="5">
        <v>42864</v>
      </c>
      <c r="C24" s="6">
        <v>12</v>
      </c>
      <c r="D24" s="6">
        <v>7</v>
      </c>
      <c r="E24" s="6">
        <v>5</v>
      </c>
      <c r="F24" s="7">
        <v>4587</v>
      </c>
      <c r="G24" s="8" t="s">
        <v>1</v>
      </c>
      <c r="H24" s="8" t="s">
        <v>2</v>
      </c>
    </row>
    <row r="25" spans="1:8" x14ac:dyDescent="0.25">
      <c r="A25" s="3" t="s">
        <v>9</v>
      </c>
      <c r="B25" s="5">
        <v>42873</v>
      </c>
      <c r="C25" s="6">
        <v>18</v>
      </c>
      <c r="D25" s="6">
        <v>7</v>
      </c>
      <c r="E25" s="6">
        <v>5</v>
      </c>
      <c r="F25" s="7">
        <v>4638</v>
      </c>
      <c r="G25" s="8" t="s">
        <v>1</v>
      </c>
      <c r="H25" s="8" t="s">
        <v>1</v>
      </c>
    </row>
    <row r="26" spans="1:8" x14ac:dyDescent="0.25">
      <c r="A26" s="3" t="s">
        <v>12</v>
      </c>
      <c r="B26" s="5">
        <v>42875</v>
      </c>
      <c r="C26" s="6">
        <v>14</v>
      </c>
      <c r="D26" s="6">
        <v>9</v>
      </c>
      <c r="E26" s="6">
        <v>4</v>
      </c>
      <c r="F26" s="7">
        <v>2663</v>
      </c>
      <c r="G26" s="8" t="s">
        <v>2</v>
      </c>
      <c r="H26" s="8" t="s">
        <v>1</v>
      </c>
    </row>
    <row r="27" spans="1:8" x14ac:dyDescent="0.25">
      <c r="A27" s="3" t="s">
        <v>7</v>
      </c>
      <c r="B27" s="5">
        <v>42878</v>
      </c>
      <c r="C27" s="6">
        <v>15</v>
      </c>
      <c r="D27" s="6">
        <v>9</v>
      </c>
      <c r="E27" s="6">
        <v>4</v>
      </c>
      <c r="F27" s="7">
        <v>4635</v>
      </c>
      <c r="G27" s="8" t="s">
        <v>1</v>
      </c>
      <c r="H27" s="8" t="s">
        <v>2</v>
      </c>
    </row>
    <row r="28" spans="1:8" x14ac:dyDescent="0.25">
      <c r="A28" s="3" t="s">
        <v>11</v>
      </c>
      <c r="B28" s="5">
        <v>42882</v>
      </c>
      <c r="C28" s="6">
        <v>17</v>
      </c>
      <c r="D28" s="6">
        <v>10</v>
      </c>
      <c r="E28" s="6">
        <v>1</v>
      </c>
      <c r="F28" s="7">
        <v>1890</v>
      </c>
      <c r="G28" s="8" t="s">
        <v>2</v>
      </c>
      <c r="H28" s="8" t="s">
        <v>2</v>
      </c>
    </row>
    <row r="29" spans="1:8" x14ac:dyDescent="0.25">
      <c r="A29" s="3" t="s">
        <v>6</v>
      </c>
      <c r="B29" s="5">
        <v>42895</v>
      </c>
      <c r="C29" s="6">
        <v>12</v>
      </c>
      <c r="D29" s="6">
        <v>10</v>
      </c>
      <c r="E29" s="6">
        <v>5</v>
      </c>
      <c r="F29" s="7">
        <v>2100</v>
      </c>
      <c r="G29" s="8" t="s">
        <v>2</v>
      </c>
      <c r="H29" s="8" t="s">
        <v>2</v>
      </c>
    </row>
    <row r="30" spans="1:8" x14ac:dyDescent="0.25">
      <c r="A30" s="3" t="s">
        <v>10</v>
      </c>
      <c r="B30" s="5">
        <v>42895</v>
      </c>
      <c r="C30" s="6">
        <v>14</v>
      </c>
      <c r="D30" s="6">
        <v>8</v>
      </c>
      <c r="E30" s="6">
        <v>3</v>
      </c>
      <c r="F30" s="7">
        <v>4200</v>
      </c>
      <c r="G30" s="8" t="s">
        <v>1</v>
      </c>
      <c r="H30" s="8" t="s">
        <v>1</v>
      </c>
    </row>
    <row r="31" spans="1:8" x14ac:dyDescent="0.25">
      <c r="A31" s="3" t="s">
        <v>9</v>
      </c>
      <c r="B31" s="5">
        <v>42896</v>
      </c>
      <c r="C31" s="6">
        <v>18</v>
      </c>
      <c r="D31" s="6">
        <v>10</v>
      </c>
      <c r="E31" s="6">
        <v>5</v>
      </c>
      <c r="F31" s="7">
        <v>2190</v>
      </c>
      <c r="G31" s="8" t="s">
        <v>2</v>
      </c>
      <c r="H31" s="8" t="s">
        <v>2</v>
      </c>
    </row>
    <row r="32" spans="1:8" x14ac:dyDescent="0.25">
      <c r="A32" s="3" t="s">
        <v>8</v>
      </c>
      <c r="B32" s="5">
        <v>42897</v>
      </c>
      <c r="C32" s="6">
        <v>15</v>
      </c>
      <c r="D32" s="6">
        <v>10</v>
      </c>
      <c r="E32" s="6">
        <v>8</v>
      </c>
      <c r="F32" s="7">
        <v>4600</v>
      </c>
      <c r="G32" s="8" t="s">
        <v>1</v>
      </c>
      <c r="H32" s="8" t="s">
        <v>2</v>
      </c>
    </row>
    <row r="33" spans="1:8" x14ac:dyDescent="0.25">
      <c r="A33" s="3" t="s">
        <v>6</v>
      </c>
      <c r="B33" s="5">
        <v>42898</v>
      </c>
      <c r="C33" s="6">
        <v>12</v>
      </c>
      <c r="D33" s="6">
        <v>7</v>
      </c>
      <c r="E33" s="6">
        <v>5</v>
      </c>
      <c r="F33" s="7">
        <v>1900</v>
      </c>
      <c r="G33" s="8" t="s">
        <v>2</v>
      </c>
      <c r="H33" s="8" t="s">
        <v>2</v>
      </c>
    </row>
    <row r="34" spans="1:8" x14ac:dyDescent="0.25">
      <c r="A34" s="3" t="s">
        <v>7</v>
      </c>
      <c r="B34" s="5">
        <v>42898</v>
      </c>
      <c r="C34" s="6">
        <v>15</v>
      </c>
      <c r="D34" s="6">
        <v>8</v>
      </c>
      <c r="E34" s="6">
        <v>6</v>
      </c>
      <c r="F34" s="7">
        <v>1970</v>
      </c>
      <c r="G34" s="8" t="s">
        <v>2</v>
      </c>
      <c r="H34" s="8" t="s">
        <v>1</v>
      </c>
    </row>
    <row r="35" spans="1:8" x14ac:dyDescent="0.25">
      <c r="A35" s="3" t="s">
        <v>11</v>
      </c>
      <c r="B35" s="5">
        <v>42904</v>
      </c>
      <c r="C35" s="6">
        <v>17</v>
      </c>
      <c r="D35" s="6">
        <v>8</v>
      </c>
      <c r="E35" s="6">
        <v>6</v>
      </c>
      <c r="F35" s="7">
        <v>4204</v>
      </c>
      <c r="G35" s="8" t="s">
        <v>1</v>
      </c>
      <c r="H35" s="8" t="s">
        <v>1</v>
      </c>
    </row>
    <row r="36" spans="1:8" x14ac:dyDescent="0.25">
      <c r="A36" s="3" t="s">
        <v>6</v>
      </c>
      <c r="B36" s="5">
        <v>42906</v>
      </c>
      <c r="C36" s="6">
        <v>12</v>
      </c>
      <c r="D36" s="6">
        <v>10</v>
      </c>
      <c r="E36" s="6">
        <v>7</v>
      </c>
      <c r="F36" s="7">
        <v>2590</v>
      </c>
      <c r="G36" s="8" t="s">
        <v>2</v>
      </c>
      <c r="H36" s="8" t="s">
        <v>1</v>
      </c>
    </row>
    <row r="37" spans="1:8" x14ac:dyDescent="0.25">
      <c r="A37" s="3" t="s">
        <v>9</v>
      </c>
      <c r="B37" s="5">
        <v>42913</v>
      </c>
      <c r="C37" s="6">
        <v>18</v>
      </c>
      <c r="D37" s="6">
        <v>10</v>
      </c>
      <c r="E37" s="6">
        <v>7</v>
      </c>
      <c r="F37" s="7">
        <v>1944</v>
      </c>
      <c r="G37" s="8" t="s">
        <v>2</v>
      </c>
      <c r="H37" s="8" t="s">
        <v>2</v>
      </c>
    </row>
    <row r="38" spans="1:8" x14ac:dyDescent="0.25">
      <c r="A38" s="3" t="s">
        <v>12</v>
      </c>
      <c r="B38" s="5">
        <v>42918</v>
      </c>
      <c r="C38" s="6">
        <v>14</v>
      </c>
      <c r="D38" s="6">
        <v>10</v>
      </c>
      <c r="E38" s="6">
        <v>9</v>
      </c>
      <c r="F38" s="7">
        <v>4100</v>
      </c>
      <c r="G38" s="8" t="s">
        <v>1</v>
      </c>
      <c r="H38" s="8" t="s">
        <v>1</v>
      </c>
    </row>
    <row r="39" spans="1:8" x14ac:dyDescent="0.25">
      <c r="A39" s="3" t="s">
        <v>7</v>
      </c>
      <c r="B39" s="5">
        <v>42923</v>
      </c>
      <c r="C39" s="6">
        <v>15</v>
      </c>
      <c r="D39" s="6">
        <v>9</v>
      </c>
      <c r="E39" s="6">
        <v>8</v>
      </c>
      <c r="F39" s="7">
        <v>2105</v>
      </c>
      <c r="G39" s="8" t="s">
        <v>2</v>
      </c>
      <c r="H39" s="8" t="s">
        <v>2</v>
      </c>
    </row>
    <row r="40" spans="1:8" x14ac:dyDescent="0.25">
      <c r="A40" s="3" t="s">
        <v>11</v>
      </c>
      <c r="B40" s="5">
        <v>42925</v>
      </c>
      <c r="C40" s="6">
        <v>17</v>
      </c>
      <c r="D40" s="6">
        <v>8</v>
      </c>
      <c r="E40" s="6">
        <v>5</v>
      </c>
      <c r="F40" s="7">
        <v>3990</v>
      </c>
      <c r="G40" s="8" t="s">
        <v>1</v>
      </c>
      <c r="H40" s="8" t="s">
        <v>2</v>
      </c>
    </row>
    <row r="41" spans="1:8" x14ac:dyDescent="0.25">
      <c r="A41" s="3" t="s">
        <v>6</v>
      </c>
      <c r="B41" s="5">
        <v>42927</v>
      </c>
      <c r="C41" s="6">
        <v>12</v>
      </c>
      <c r="D41" s="6">
        <v>7</v>
      </c>
      <c r="E41" s="6">
        <v>5</v>
      </c>
      <c r="F41" s="7">
        <v>2600</v>
      </c>
      <c r="G41" s="8" t="s">
        <v>2</v>
      </c>
      <c r="H41" s="8" t="s">
        <v>2</v>
      </c>
    </row>
    <row r="42" spans="1:8" x14ac:dyDescent="0.25">
      <c r="A42" s="3" t="s">
        <v>8</v>
      </c>
      <c r="B42" s="5">
        <v>42928</v>
      </c>
      <c r="C42" s="6">
        <v>15</v>
      </c>
      <c r="D42" s="6">
        <v>9</v>
      </c>
      <c r="E42" s="6">
        <v>2</v>
      </c>
      <c r="F42" s="7">
        <v>2100</v>
      </c>
      <c r="G42" s="8" t="s">
        <v>2</v>
      </c>
      <c r="H42" s="8" t="s">
        <v>2</v>
      </c>
    </row>
    <row r="43" spans="1:8" x14ac:dyDescent="0.25">
      <c r="A43" s="3" t="s">
        <v>8</v>
      </c>
      <c r="B43" s="5">
        <v>42928</v>
      </c>
      <c r="C43" s="6">
        <v>15</v>
      </c>
      <c r="D43" s="6">
        <v>9</v>
      </c>
      <c r="E43" s="6">
        <v>2</v>
      </c>
      <c r="F43" s="7">
        <v>2100</v>
      </c>
      <c r="G43" s="8" t="s">
        <v>2</v>
      </c>
      <c r="H43" s="8" t="s">
        <v>2</v>
      </c>
    </row>
    <row r="44" spans="1:8" x14ac:dyDescent="0.25">
      <c r="A44" s="3" t="s">
        <v>9</v>
      </c>
      <c r="B44" s="5">
        <v>42943</v>
      </c>
      <c r="C44" s="6">
        <v>18</v>
      </c>
      <c r="D44" s="6">
        <v>10</v>
      </c>
      <c r="E44" s="6">
        <v>2</v>
      </c>
      <c r="F44" s="7">
        <v>1890</v>
      </c>
      <c r="G44" s="8" t="s">
        <v>2</v>
      </c>
      <c r="H44" s="8" t="s">
        <v>2</v>
      </c>
    </row>
    <row r="45" spans="1:8" x14ac:dyDescent="0.25">
      <c r="A45" s="3" t="s">
        <v>10</v>
      </c>
      <c r="B45" s="5">
        <v>42958</v>
      </c>
      <c r="C45" s="6">
        <v>14</v>
      </c>
      <c r="D45" s="6">
        <v>10</v>
      </c>
      <c r="E45" s="6">
        <v>1</v>
      </c>
      <c r="F45" s="7">
        <v>4600</v>
      </c>
      <c r="G45" s="8" t="s">
        <v>1</v>
      </c>
      <c r="H45" s="8" t="s">
        <v>2</v>
      </c>
    </row>
    <row r="46" spans="1:8" x14ac:dyDescent="0.25">
      <c r="A46" s="3" t="s">
        <v>11</v>
      </c>
      <c r="B46" s="5">
        <v>42959</v>
      </c>
      <c r="C46" s="6">
        <v>17</v>
      </c>
      <c r="D46" s="6">
        <v>10</v>
      </c>
      <c r="E46" s="6">
        <v>3</v>
      </c>
      <c r="F46" s="7">
        <v>1970</v>
      </c>
      <c r="G46" s="8" t="s">
        <v>2</v>
      </c>
      <c r="H46" s="8" t="s">
        <v>1</v>
      </c>
    </row>
    <row r="47" spans="1:8" x14ac:dyDescent="0.25">
      <c r="A47" s="3" t="s">
        <v>12</v>
      </c>
      <c r="B47" s="5">
        <v>42967</v>
      </c>
      <c r="C47" s="6">
        <v>14</v>
      </c>
      <c r="D47" s="6">
        <v>8</v>
      </c>
      <c r="E47" s="6">
        <v>2</v>
      </c>
      <c r="F47" s="7">
        <v>3922</v>
      </c>
      <c r="G47" s="8" t="s">
        <v>1</v>
      </c>
      <c r="H47" s="8" t="s">
        <v>1</v>
      </c>
    </row>
    <row r="48" spans="1:8" x14ac:dyDescent="0.25">
      <c r="A48" s="3" t="s">
        <v>9</v>
      </c>
      <c r="B48" s="5">
        <v>42970</v>
      </c>
      <c r="C48" s="6">
        <v>18</v>
      </c>
      <c r="D48" s="6">
        <v>7</v>
      </c>
      <c r="E48" s="6">
        <v>4</v>
      </c>
      <c r="F48" s="7">
        <v>2877</v>
      </c>
      <c r="G48" s="8" t="s">
        <v>2</v>
      </c>
      <c r="H48" s="8" t="s">
        <v>2</v>
      </c>
    </row>
    <row r="49" spans="1:8" x14ac:dyDescent="0.25">
      <c r="A49" s="3" t="s">
        <v>12</v>
      </c>
      <c r="B49" s="5">
        <v>42974</v>
      </c>
      <c r="C49" s="6">
        <v>14</v>
      </c>
      <c r="D49" s="6">
        <v>10</v>
      </c>
      <c r="E49" s="6">
        <v>8</v>
      </c>
      <c r="F49" s="7">
        <v>1944</v>
      </c>
      <c r="G49" s="8" t="s">
        <v>2</v>
      </c>
      <c r="H49" s="8" t="s">
        <v>2</v>
      </c>
    </row>
    <row r="50" spans="1:8" x14ac:dyDescent="0.25">
      <c r="A50" s="3" t="s">
        <v>7</v>
      </c>
      <c r="B50" s="5">
        <v>42976</v>
      </c>
      <c r="C50" s="6">
        <v>15</v>
      </c>
      <c r="D50" s="6">
        <v>10</v>
      </c>
      <c r="E50" s="6">
        <v>5</v>
      </c>
      <c r="F50" s="7">
        <v>4822</v>
      </c>
      <c r="G50" s="8" t="s">
        <v>1</v>
      </c>
      <c r="H50" s="8" t="s">
        <v>2</v>
      </c>
    </row>
    <row r="51" spans="1:8" x14ac:dyDescent="0.25">
      <c r="A51" s="3" t="s">
        <v>11</v>
      </c>
      <c r="B51" s="5">
        <v>42989</v>
      </c>
      <c r="C51" s="6">
        <v>17</v>
      </c>
      <c r="D51" s="6">
        <v>8</v>
      </c>
      <c r="E51" s="6">
        <v>5</v>
      </c>
      <c r="F51" s="7">
        <v>2922</v>
      </c>
      <c r="G51" s="8" t="s">
        <v>2</v>
      </c>
      <c r="H51" s="8" t="s">
        <v>1</v>
      </c>
    </row>
    <row r="52" spans="1:8" x14ac:dyDescent="0.25">
      <c r="A52" s="3" t="s">
        <v>6</v>
      </c>
      <c r="B52" s="5">
        <v>42990</v>
      </c>
      <c r="C52" s="6">
        <v>12</v>
      </c>
      <c r="D52" s="6">
        <v>10</v>
      </c>
      <c r="E52" s="6">
        <v>6</v>
      </c>
      <c r="F52" s="7">
        <v>2400</v>
      </c>
      <c r="G52" s="8" t="s">
        <v>2</v>
      </c>
      <c r="H52" s="8" t="s">
        <v>2</v>
      </c>
    </row>
    <row r="53" spans="1:8" x14ac:dyDescent="0.25">
      <c r="A53" s="3" t="s">
        <v>10</v>
      </c>
      <c r="B53" s="5">
        <v>42992</v>
      </c>
      <c r="C53" s="6">
        <v>14</v>
      </c>
      <c r="D53" s="6">
        <v>10</v>
      </c>
      <c r="E53" s="6">
        <v>1</v>
      </c>
      <c r="F53" s="7">
        <v>2105</v>
      </c>
      <c r="G53" s="8" t="s">
        <v>2</v>
      </c>
      <c r="H53" s="8" t="s">
        <v>2</v>
      </c>
    </row>
    <row r="54" spans="1:8" x14ac:dyDescent="0.25">
      <c r="A54" s="3" t="s">
        <v>9</v>
      </c>
      <c r="B54" s="5">
        <v>42996</v>
      </c>
      <c r="C54" s="6">
        <v>18</v>
      </c>
      <c r="D54" s="6">
        <v>10</v>
      </c>
      <c r="E54" s="6">
        <v>5</v>
      </c>
      <c r="F54" s="7">
        <v>4190</v>
      </c>
      <c r="G54" s="8" t="s">
        <v>1</v>
      </c>
      <c r="H54" s="8" t="s">
        <v>1</v>
      </c>
    </row>
    <row r="55" spans="1:8" x14ac:dyDescent="0.25">
      <c r="A55" s="3" t="s">
        <v>8</v>
      </c>
      <c r="B55" s="5">
        <v>42998</v>
      </c>
      <c r="C55" s="6">
        <v>15</v>
      </c>
      <c r="D55" s="6">
        <v>9</v>
      </c>
      <c r="E55" s="6">
        <v>2</v>
      </c>
      <c r="F55" s="7">
        <v>3902</v>
      </c>
      <c r="G55" s="8" t="s">
        <v>1</v>
      </c>
      <c r="H55" s="8" t="s">
        <v>1</v>
      </c>
    </row>
    <row r="56" spans="1:8" x14ac:dyDescent="0.25">
      <c r="A56" s="3" t="s">
        <v>6</v>
      </c>
      <c r="B56" s="5">
        <v>43001</v>
      </c>
      <c r="C56" s="6">
        <v>12</v>
      </c>
      <c r="D56" s="6">
        <v>9</v>
      </c>
      <c r="E56" s="6">
        <v>3</v>
      </c>
      <c r="F56" s="7">
        <v>2110</v>
      </c>
      <c r="G56" s="8" t="s">
        <v>2</v>
      </c>
      <c r="H56" s="8" t="s">
        <v>2</v>
      </c>
    </row>
    <row r="57" spans="1:8" x14ac:dyDescent="0.25">
      <c r="A57" s="3" t="s">
        <v>7</v>
      </c>
      <c r="B57" s="5">
        <v>43017</v>
      </c>
      <c r="C57" s="6">
        <v>15</v>
      </c>
      <c r="D57" s="6">
        <v>10</v>
      </c>
      <c r="E57" s="6">
        <v>4</v>
      </c>
      <c r="F57" s="7">
        <v>2100</v>
      </c>
      <c r="G57" s="8" t="s">
        <v>2</v>
      </c>
      <c r="H57" s="8" t="s">
        <v>2</v>
      </c>
    </row>
    <row r="58" spans="1:8" x14ac:dyDescent="0.25">
      <c r="A58" s="3" t="s">
        <v>11</v>
      </c>
      <c r="B58" s="5">
        <v>43031</v>
      </c>
      <c r="C58" s="6">
        <v>17</v>
      </c>
      <c r="D58" s="6">
        <v>8</v>
      </c>
      <c r="E58" s="6">
        <v>4</v>
      </c>
      <c r="F58" s="7">
        <v>2450</v>
      </c>
      <c r="G58" s="8" t="s">
        <v>2</v>
      </c>
      <c r="H58" s="8" t="s">
        <v>2</v>
      </c>
    </row>
    <row r="59" spans="1:8" x14ac:dyDescent="0.25">
      <c r="A59" s="3" t="s">
        <v>6</v>
      </c>
      <c r="B59" s="5">
        <v>43035</v>
      </c>
      <c r="C59" s="6">
        <v>12</v>
      </c>
      <c r="D59" s="6">
        <v>10</v>
      </c>
      <c r="E59" s="6">
        <v>5</v>
      </c>
      <c r="F59" s="7">
        <v>4870</v>
      </c>
      <c r="G59" s="8" t="s">
        <v>1</v>
      </c>
      <c r="H59" s="8" t="s">
        <v>1</v>
      </c>
    </row>
    <row r="60" spans="1:8" x14ac:dyDescent="0.25">
      <c r="A60" s="3" t="s">
        <v>9</v>
      </c>
      <c r="B60" s="5">
        <v>43037</v>
      </c>
      <c r="C60" s="6">
        <v>18</v>
      </c>
      <c r="D60" s="6">
        <v>10</v>
      </c>
      <c r="E60" s="6">
        <v>6</v>
      </c>
      <c r="F60" s="7">
        <v>4200</v>
      </c>
      <c r="G60" s="8" t="s">
        <v>1</v>
      </c>
      <c r="H60" s="8" t="s">
        <v>1</v>
      </c>
    </row>
    <row r="61" spans="1:8" x14ac:dyDescent="0.25">
      <c r="A61" s="3" t="s">
        <v>12</v>
      </c>
      <c r="B61" s="5">
        <v>43039</v>
      </c>
      <c r="C61" s="6">
        <v>14</v>
      </c>
      <c r="D61" s="6">
        <v>9</v>
      </c>
      <c r="E61" s="6">
        <v>8</v>
      </c>
      <c r="F61" s="7">
        <v>1900</v>
      </c>
      <c r="G61" s="8" t="s">
        <v>2</v>
      </c>
      <c r="H61" s="8" t="s">
        <v>2</v>
      </c>
    </row>
    <row r="62" spans="1:8" x14ac:dyDescent="0.25">
      <c r="A62" s="3" t="s">
        <v>9</v>
      </c>
      <c r="B62" s="5">
        <v>43039</v>
      </c>
      <c r="C62" s="6">
        <v>18</v>
      </c>
      <c r="D62" s="6">
        <v>9</v>
      </c>
      <c r="E62" s="6">
        <v>5</v>
      </c>
      <c r="F62" s="7">
        <v>3908</v>
      </c>
      <c r="G62" s="8" t="s">
        <v>1</v>
      </c>
      <c r="H62" s="8" t="s">
        <v>2</v>
      </c>
    </row>
    <row r="63" spans="1:8" x14ac:dyDescent="0.25">
      <c r="A63" s="3" t="s">
        <v>12</v>
      </c>
      <c r="B63" s="5">
        <v>43057</v>
      </c>
      <c r="C63" s="6">
        <v>14</v>
      </c>
      <c r="D63" s="6">
        <v>10</v>
      </c>
      <c r="E63" s="6">
        <v>5</v>
      </c>
      <c r="F63" s="7">
        <v>2200</v>
      </c>
      <c r="G63" s="8" t="s">
        <v>2</v>
      </c>
      <c r="H63" s="8" t="s">
        <v>1</v>
      </c>
    </row>
    <row r="64" spans="1:8" x14ac:dyDescent="0.25">
      <c r="A64" s="3" t="s">
        <v>7</v>
      </c>
      <c r="B64" s="5">
        <v>43087</v>
      </c>
      <c r="C64" s="6">
        <v>15</v>
      </c>
      <c r="D64" s="6">
        <v>8</v>
      </c>
      <c r="E64" s="6">
        <v>2</v>
      </c>
      <c r="F64" s="7">
        <v>2204</v>
      </c>
      <c r="G64" s="8" t="s">
        <v>2</v>
      </c>
      <c r="H64" s="8" t="s">
        <v>1</v>
      </c>
    </row>
    <row r="65" spans="1:8" x14ac:dyDescent="0.25">
      <c r="A65" s="3" t="s">
        <v>11</v>
      </c>
      <c r="B65" s="5">
        <v>43087</v>
      </c>
      <c r="C65" s="6">
        <v>17</v>
      </c>
      <c r="D65" s="6">
        <v>8</v>
      </c>
      <c r="E65" s="6">
        <v>1</v>
      </c>
      <c r="F65" s="7">
        <v>2204</v>
      </c>
      <c r="G65" s="8" t="s">
        <v>2</v>
      </c>
      <c r="H65" s="8" t="s">
        <v>1</v>
      </c>
    </row>
    <row r="66" spans="1:8" x14ac:dyDescent="0.25">
      <c r="A66" s="3" t="s">
        <v>6</v>
      </c>
      <c r="B66" s="5">
        <v>43089</v>
      </c>
      <c r="C66" s="6">
        <v>12</v>
      </c>
      <c r="D66" s="6">
        <v>10</v>
      </c>
      <c r="E66" s="6">
        <v>0</v>
      </c>
      <c r="F66" s="7">
        <v>4100</v>
      </c>
      <c r="G66" s="8" t="s">
        <v>1</v>
      </c>
      <c r="H66" s="8" t="s">
        <v>1</v>
      </c>
    </row>
    <row r="67" spans="1:8" x14ac:dyDescent="0.25">
      <c r="A67" s="3" t="s">
        <v>10</v>
      </c>
      <c r="B67" s="5">
        <v>43089</v>
      </c>
      <c r="C67" s="6">
        <v>14</v>
      </c>
      <c r="D67" s="6">
        <v>10</v>
      </c>
      <c r="E67" s="6">
        <v>5</v>
      </c>
      <c r="F67" s="7">
        <v>2100</v>
      </c>
      <c r="G67" s="8" t="s">
        <v>2</v>
      </c>
      <c r="H67" s="8" t="s">
        <v>1</v>
      </c>
    </row>
    <row r="68" spans="1:8" x14ac:dyDescent="0.25">
      <c r="A68" s="3" t="s">
        <v>9</v>
      </c>
      <c r="B68" s="5">
        <v>43090</v>
      </c>
      <c r="C68" s="6">
        <v>18</v>
      </c>
      <c r="D68" s="6">
        <v>9</v>
      </c>
      <c r="E68" s="6">
        <v>8</v>
      </c>
      <c r="F68" s="7">
        <v>2105</v>
      </c>
      <c r="G68" s="8" t="s">
        <v>2</v>
      </c>
      <c r="H68" s="8" t="s">
        <v>2</v>
      </c>
    </row>
    <row r="69" spans="1:8" x14ac:dyDescent="0.25">
      <c r="A69" s="3" t="s">
        <v>8</v>
      </c>
      <c r="B69" s="5">
        <v>43099</v>
      </c>
      <c r="C69" s="6">
        <v>15</v>
      </c>
      <c r="D69" s="6">
        <v>9</v>
      </c>
      <c r="E69" s="6">
        <v>5</v>
      </c>
      <c r="F69" s="7">
        <v>3922</v>
      </c>
      <c r="G69" s="8" t="s">
        <v>1</v>
      </c>
      <c r="H69" s="8" t="s">
        <v>1</v>
      </c>
    </row>
    <row r="70" spans="1:8" x14ac:dyDescent="0.25">
      <c r="A70" s="3" t="s">
        <v>6</v>
      </c>
      <c r="B70" s="5">
        <v>43100</v>
      </c>
      <c r="C70" s="6">
        <v>12</v>
      </c>
      <c r="D70" s="6">
        <v>10</v>
      </c>
      <c r="E70" s="6">
        <v>2</v>
      </c>
      <c r="F70" s="7">
        <v>2100</v>
      </c>
      <c r="G70" s="8" t="s">
        <v>2</v>
      </c>
      <c r="H70" s="8" t="s">
        <v>2</v>
      </c>
    </row>
    <row r="71" spans="1:8" x14ac:dyDescent="0.25">
      <c r="B71"/>
      <c r="C71"/>
      <c r="D71"/>
      <c r="E71"/>
      <c r="F71"/>
      <c r="G71"/>
      <c r="H71"/>
    </row>
    <row r="72" spans="1:8" x14ac:dyDescent="0.25">
      <c r="B72"/>
      <c r="C72"/>
      <c r="D72"/>
      <c r="E72"/>
      <c r="F72"/>
      <c r="G72"/>
      <c r="H72"/>
    </row>
    <row r="75" spans="1:8" ht="30" x14ac:dyDescent="0.25">
      <c r="A75" s="9" t="s">
        <v>16</v>
      </c>
      <c r="B75" s="4" t="s">
        <v>4</v>
      </c>
      <c r="C75" s="4" t="s">
        <v>3</v>
      </c>
      <c r="D75" s="4" t="s">
        <v>14</v>
      </c>
      <c r="E75" s="4" t="s">
        <v>15</v>
      </c>
      <c r="F75" s="4" t="s">
        <v>0</v>
      </c>
      <c r="G75" s="4" t="s">
        <v>18</v>
      </c>
      <c r="H75" s="4" t="s">
        <v>5</v>
      </c>
    </row>
    <row r="76" spans="1:8" x14ac:dyDescent="0.25">
      <c r="A76" s="3" t="s">
        <v>9</v>
      </c>
      <c r="B76" s="5">
        <v>42913</v>
      </c>
      <c r="C76" s="6">
        <v>18</v>
      </c>
      <c r="D76" s="6">
        <v>10</v>
      </c>
      <c r="E76" s="6">
        <v>7</v>
      </c>
      <c r="F76" s="7">
        <v>1944</v>
      </c>
      <c r="G76" s="8" t="s">
        <v>2</v>
      </c>
      <c r="H76" s="8" t="s">
        <v>2</v>
      </c>
    </row>
    <row r="77" spans="1:8" x14ac:dyDescent="0.25">
      <c r="A77" s="3" t="s">
        <v>9</v>
      </c>
      <c r="B77" s="5">
        <v>42943</v>
      </c>
      <c r="C77" s="6">
        <v>18</v>
      </c>
      <c r="D77" s="6">
        <v>10</v>
      </c>
      <c r="E77" s="6">
        <v>2</v>
      </c>
      <c r="F77" s="7">
        <v>1890</v>
      </c>
      <c r="G77" s="8" t="s">
        <v>2</v>
      </c>
      <c r="H77" s="8" t="s">
        <v>2</v>
      </c>
    </row>
    <row r="78" spans="1:8" x14ac:dyDescent="0.25">
      <c r="A78" s="3" t="s">
        <v>12</v>
      </c>
      <c r="B78" s="5">
        <v>42974</v>
      </c>
      <c r="C78" s="6">
        <v>14</v>
      </c>
      <c r="D78" s="6">
        <v>10</v>
      </c>
      <c r="E78" s="6">
        <v>8</v>
      </c>
      <c r="F78" s="7">
        <v>1944</v>
      </c>
      <c r="G78" s="8" t="s">
        <v>2</v>
      </c>
      <c r="H78" s="8" t="s">
        <v>2</v>
      </c>
    </row>
    <row r="79" spans="1:8" x14ac:dyDescent="0.25">
      <c r="A79" s="3" t="s">
        <v>12</v>
      </c>
      <c r="B79" s="5">
        <v>43039</v>
      </c>
      <c r="C79" s="6">
        <v>14</v>
      </c>
      <c r="D79" s="6">
        <v>9</v>
      </c>
      <c r="E79" s="6">
        <v>8</v>
      </c>
      <c r="F79" s="7">
        <v>1900</v>
      </c>
      <c r="G79" s="8" t="s">
        <v>2</v>
      </c>
      <c r="H79" s="8" t="s">
        <v>2</v>
      </c>
    </row>
  </sheetData>
  <conditionalFormatting sqref="A7">
    <cfRule type="duplicateValues" dxfId="17" priority="3"/>
  </conditionalFormatting>
  <conditionalFormatting sqref="A2">
    <cfRule type="duplicateValues" dxfId="15" priority="2"/>
  </conditionalFormatting>
  <conditionalFormatting sqref="A75">
    <cfRule type="duplicateValues" dxfId="14" priority="1"/>
  </conditionalFormatting>
  <pageMargins left="0.75" right="0.75" top="0.75" bottom="0.75" header="0.5" footer="0.5"/>
  <pageSetup fitToHeight="0" orientation="landscape" horizontalDpi="300" verticalDpi="300" r:id="rId1"/>
  <headerFooter alignWithMargins="0">
    <oddFooter>&amp;CTimothy Cayer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M66"/>
  <sheetViews>
    <sheetView tabSelected="1" zoomScale="120" zoomScaleNormal="120" workbookViewId="0"/>
  </sheetViews>
  <sheetFormatPr defaultRowHeight="15" x14ac:dyDescent="0.25"/>
  <cols>
    <col min="2" max="2" width="19.28515625" customWidth="1"/>
    <col min="3" max="3" width="11.28515625" style="2" customWidth="1"/>
    <col min="4" max="4" width="12" style="2" customWidth="1"/>
    <col min="5" max="5" width="12.28515625" style="2" customWidth="1"/>
    <col min="6" max="7" width="12.7109375" style="2" customWidth="1"/>
    <col min="8" max="8" width="9.28515625" style="2" customWidth="1"/>
    <col min="9" max="9" width="12.28515625" style="2" customWidth="1"/>
    <col min="10" max="10" width="12.42578125" style="2" customWidth="1"/>
    <col min="11" max="11" width="11.5703125" customWidth="1"/>
    <col min="12" max="12" width="28.42578125" customWidth="1"/>
    <col min="13" max="13" width="19.42578125" customWidth="1"/>
  </cols>
  <sheetData>
    <row r="1" spans="1:13" ht="37.5" customHeight="1" x14ac:dyDescent="0.25">
      <c r="A1" s="1" t="s">
        <v>82</v>
      </c>
      <c r="B1" s="9" t="s">
        <v>16</v>
      </c>
      <c r="C1" s="4" t="s">
        <v>4</v>
      </c>
      <c r="D1" s="4" t="s">
        <v>3</v>
      </c>
      <c r="E1" s="4" t="s">
        <v>14</v>
      </c>
      <c r="F1" s="4" t="s">
        <v>15</v>
      </c>
      <c r="G1" s="4" t="s">
        <v>17</v>
      </c>
      <c r="H1" s="4" t="s">
        <v>0</v>
      </c>
      <c r="I1" s="4" t="s">
        <v>18</v>
      </c>
      <c r="J1" s="4" t="s">
        <v>5</v>
      </c>
      <c r="K1" s="1"/>
      <c r="L1" s="11" t="s">
        <v>82</v>
      </c>
      <c r="M1" s="12" t="s">
        <v>42</v>
      </c>
    </row>
    <row r="2" spans="1:13" x14ac:dyDescent="0.25">
      <c r="A2" s="8" t="s">
        <v>80</v>
      </c>
      <c r="B2" s="3" t="s">
        <v>6</v>
      </c>
      <c r="C2" s="5">
        <v>42747</v>
      </c>
      <c r="D2" s="6">
        <v>12</v>
      </c>
      <c r="E2" s="6">
        <v>10</v>
      </c>
      <c r="F2" s="6">
        <v>5</v>
      </c>
      <c r="G2" s="6">
        <f>Table2[Project Capacity]-Table2[Places Reserved]</f>
        <v>5</v>
      </c>
      <c r="H2" s="7">
        <v>4255</v>
      </c>
      <c r="I2" s="8" t="s">
        <v>1</v>
      </c>
      <c r="J2" s="8" t="s">
        <v>2</v>
      </c>
      <c r="L2" s="11" t="s">
        <v>83</v>
      </c>
      <c r="M2" s="12" t="str">
        <f>VLOOKUP(M1,Table2[],2,FALSE)</f>
        <v>Elephant</v>
      </c>
    </row>
    <row r="3" spans="1:13" ht="15.75" x14ac:dyDescent="0.25">
      <c r="A3" s="10" t="s">
        <v>81</v>
      </c>
      <c r="B3" s="3" t="s">
        <v>7</v>
      </c>
      <c r="C3" s="5">
        <v>42748</v>
      </c>
      <c r="D3" s="6">
        <v>15</v>
      </c>
      <c r="E3" s="6">
        <v>8</v>
      </c>
      <c r="F3" s="6">
        <v>8</v>
      </c>
      <c r="G3" s="6">
        <f>Table2[Project Capacity]-Table2[Places Reserved]</f>
        <v>0</v>
      </c>
      <c r="H3" s="7">
        <v>1984</v>
      </c>
      <c r="I3" s="8" t="s">
        <v>2</v>
      </c>
      <c r="J3" s="8" t="s">
        <v>2</v>
      </c>
      <c r="L3" s="14" t="s">
        <v>84</v>
      </c>
      <c r="M3" s="14"/>
    </row>
    <row r="4" spans="1:13" ht="15.75" x14ac:dyDescent="0.25">
      <c r="A4" s="10" t="s">
        <v>19</v>
      </c>
      <c r="B4" s="3" t="s">
        <v>8</v>
      </c>
      <c r="C4" s="5">
        <v>42754</v>
      </c>
      <c r="D4" s="6">
        <v>15</v>
      </c>
      <c r="E4" s="6">
        <v>10</v>
      </c>
      <c r="F4" s="6">
        <v>8</v>
      </c>
      <c r="G4" s="6">
        <f>Table2[Project Capacity]-Table2[Places Reserved]</f>
        <v>2</v>
      </c>
      <c r="H4" s="7">
        <v>1966</v>
      </c>
      <c r="I4" s="8" t="s">
        <v>2</v>
      </c>
      <c r="J4" s="8" t="s">
        <v>1</v>
      </c>
      <c r="L4" s="12"/>
      <c r="M4" s="12"/>
    </row>
    <row r="5" spans="1:13" ht="15.75" x14ac:dyDescent="0.25">
      <c r="A5" s="10" t="s">
        <v>20</v>
      </c>
      <c r="B5" s="3" t="s">
        <v>9</v>
      </c>
      <c r="C5" s="5">
        <v>42756</v>
      </c>
      <c r="D5" s="6">
        <v>18</v>
      </c>
      <c r="E5" s="6">
        <v>7</v>
      </c>
      <c r="F5" s="6">
        <v>7</v>
      </c>
      <c r="G5" s="6">
        <f>Table2[Project Capacity]-Table2[Places Reserved]</f>
        <v>0</v>
      </c>
      <c r="H5" s="7">
        <v>3850</v>
      </c>
      <c r="I5" s="8" t="s">
        <v>1</v>
      </c>
      <c r="J5" s="8" t="s">
        <v>1</v>
      </c>
      <c r="L5" s="12" t="s">
        <v>16</v>
      </c>
      <c r="M5" s="12"/>
    </row>
    <row r="6" spans="1:13" ht="15.75" x14ac:dyDescent="0.25">
      <c r="A6" s="10" t="s">
        <v>21</v>
      </c>
      <c r="B6" s="3" t="s">
        <v>10</v>
      </c>
      <c r="C6" s="5">
        <v>42788</v>
      </c>
      <c r="D6" s="6">
        <v>14</v>
      </c>
      <c r="E6" s="6">
        <v>10</v>
      </c>
      <c r="F6" s="6">
        <v>10</v>
      </c>
      <c r="G6" s="6">
        <f>Table2[Project Capacity]-Table2[Places Reserved]</f>
        <v>0</v>
      </c>
      <c r="H6" s="7">
        <v>2134</v>
      </c>
      <c r="I6" s="8" t="s">
        <v>2</v>
      </c>
      <c r="J6" s="8" t="s">
        <v>2</v>
      </c>
      <c r="L6" s="12" t="s">
        <v>10</v>
      </c>
      <c r="M6" s="12"/>
    </row>
    <row r="7" spans="1:13" ht="15.75" x14ac:dyDescent="0.25">
      <c r="A7" s="10" t="s">
        <v>22</v>
      </c>
      <c r="B7" s="3" t="s">
        <v>11</v>
      </c>
      <c r="C7" s="5">
        <v>42794</v>
      </c>
      <c r="D7" s="6">
        <v>17</v>
      </c>
      <c r="E7" s="6">
        <v>8</v>
      </c>
      <c r="F7" s="6">
        <v>4</v>
      </c>
      <c r="G7" s="6">
        <f>Table2[Project Capacity]-Table2[Places Reserved]</f>
        <v>4</v>
      </c>
      <c r="H7" s="7">
        <v>4812</v>
      </c>
      <c r="I7" s="8" t="s">
        <v>1</v>
      </c>
      <c r="J7" s="8" t="s">
        <v>2</v>
      </c>
      <c r="L7" s="12"/>
      <c r="M7" s="12"/>
    </row>
    <row r="8" spans="1:13" ht="15.75" x14ac:dyDescent="0.25">
      <c r="A8" s="10" t="s">
        <v>23</v>
      </c>
      <c r="B8" s="3" t="s">
        <v>12</v>
      </c>
      <c r="C8" s="5">
        <v>42807</v>
      </c>
      <c r="D8" s="6">
        <v>14</v>
      </c>
      <c r="E8" s="6">
        <v>10</v>
      </c>
      <c r="F8" s="6">
        <v>5</v>
      </c>
      <c r="G8" s="6">
        <f>Table2[Project Capacity]-Table2[Places Reserved]</f>
        <v>5</v>
      </c>
      <c r="H8" s="7">
        <v>4350</v>
      </c>
      <c r="I8" s="8" t="s">
        <v>1</v>
      </c>
      <c r="J8" s="8" t="s">
        <v>2</v>
      </c>
      <c r="L8" s="12" t="s">
        <v>17</v>
      </c>
      <c r="M8" s="12">
        <f>DSUM(Table2[#All],G1,L5:L6)</f>
        <v>33</v>
      </c>
    </row>
    <row r="9" spans="1:13" ht="15.75" x14ac:dyDescent="0.25">
      <c r="A9" s="10" t="s">
        <v>24</v>
      </c>
      <c r="B9" s="3" t="s">
        <v>13</v>
      </c>
      <c r="C9" s="5">
        <v>42813</v>
      </c>
      <c r="D9" s="6">
        <v>18</v>
      </c>
      <c r="E9" s="6">
        <v>6</v>
      </c>
      <c r="F9" s="6">
        <v>5</v>
      </c>
      <c r="G9" s="6">
        <f>Table2[Project Capacity]-Table2[Places Reserved]</f>
        <v>1</v>
      </c>
      <c r="H9" s="7">
        <v>2110</v>
      </c>
      <c r="I9" s="8" t="s">
        <v>2</v>
      </c>
      <c r="J9" s="8" t="s">
        <v>1</v>
      </c>
      <c r="L9" s="13" t="s">
        <v>85</v>
      </c>
      <c r="M9" s="12">
        <f>DCOUNTA(Table2[#All],B1,L5:L6)</f>
        <v>6</v>
      </c>
    </row>
    <row r="10" spans="1:13" ht="15.75" x14ac:dyDescent="0.25">
      <c r="A10" s="10" t="s">
        <v>25</v>
      </c>
      <c r="B10" s="3" t="s">
        <v>11</v>
      </c>
      <c r="C10" s="5">
        <v>42814</v>
      </c>
      <c r="D10" s="6">
        <v>17</v>
      </c>
      <c r="E10" s="6">
        <v>10</v>
      </c>
      <c r="F10" s="6">
        <v>8</v>
      </c>
      <c r="G10" s="6">
        <f>Table2[Project Capacity]-Table2[Places Reserved]</f>
        <v>2</v>
      </c>
      <c r="H10" s="7">
        <v>1755</v>
      </c>
      <c r="I10" s="8" t="s">
        <v>2</v>
      </c>
      <c r="J10" s="8" t="s">
        <v>1</v>
      </c>
    </row>
    <row r="11" spans="1:13" ht="15.75" x14ac:dyDescent="0.25">
      <c r="A11" s="10" t="s">
        <v>26</v>
      </c>
      <c r="B11" s="3" t="s">
        <v>9</v>
      </c>
      <c r="C11" s="5">
        <v>42817</v>
      </c>
      <c r="D11" s="6">
        <v>18</v>
      </c>
      <c r="E11" s="6">
        <v>8</v>
      </c>
      <c r="F11" s="6">
        <v>7</v>
      </c>
      <c r="G11" s="6">
        <f>Table2[Project Capacity]-Table2[Places Reserved]</f>
        <v>1</v>
      </c>
      <c r="H11" s="7">
        <v>2450</v>
      </c>
      <c r="I11" s="8" t="s">
        <v>2</v>
      </c>
      <c r="J11" s="8" t="s">
        <v>2</v>
      </c>
    </row>
    <row r="12" spans="1:13" ht="15.75" x14ac:dyDescent="0.25">
      <c r="A12" s="10" t="s">
        <v>27</v>
      </c>
      <c r="B12" s="3" t="s">
        <v>7</v>
      </c>
      <c r="C12" s="5">
        <v>42833</v>
      </c>
      <c r="D12" s="6">
        <v>15</v>
      </c>
      <c r="E12" s="6">
        <v>10</v>
      </c>
      <c r="F12" s="6">
        <v>10</v>
      </c>
      <c r="G12" s="6">
        <f>Table2[Project Capacity]-Table2[Places Reserved]</f>
        <v>0</v>
      </c>
      <c r="H12" s="7">
        <v>3115</v>
      </c>
      <c r="I12" s="8" t="s">
        <v>1</v>
      </c>
      <c r="J12" s="8" t="s">
        <v>1</v>
      </c>
    </row>
    <row r="13" spans="1:13" ht="15.75" x14ac:dyDescent="0.25">
      <c r="A13" s="10" t="s">
        <v>28</v>
      </c>
      <c r="B13" s="3" t="s">
        <v>6</v>
      </c>
      <c r="C13" s="5">
        <v>42836</v>
      </c>
      <c r="D13" s="6">
        <v>12</v>
      </c>
      <c r="E13" s="6">
        <v>10</v>
      </c>
      <c r="F13" s="6">
        <v>5</v>
      </c>
      <c r="G13" s="6">
        <f>Table2[Project Capacity]-Table2[Places Reserved]</f>
        <v>5</v>
      </c>
      <c r="H13" s="7">
        <v>4255</v>
      </c>
      <c r="I13" s="8" t="s">
        <v>1</v>
      </c>
      <c r="J13" s="8" t="s">
        <v>2</v>
      </c>
    </row>
    <row r="14" spans="1:13" ht="15.75" x14ac:dyDescent="0.25">
      <c r="A14" s="10" t="s">
        <v>29</v>
      </c>
      <c r="B14" s="3" t="s">
        <v>11</v>
      </c>
      <c r="C14" s="5">
        <v>42840</v>
      </c>
      <c r="D14" s="6">
        <v>17</v>
      </c>
      <c r="E14" s="6">
        <v>9</v>
      </c>
      <c r="F14" s="6">
        <v>8</v>
      </c>
      <c r="G14" s="6">
        <f>Table2[Project Capacity]-Table2[Places Reserved]</f>
        <v>1</v>
      </c>
      <c r="H14" s="7">
        <v>1900</v>
      </c>
      <c r="I14" s="8" t="s">
        <v>2</v>
      </c>
      <c r="J14" s="8" t="s">
        <v>2</v>
      </c>
    </row>
    <row r="15" spans="1:13" ht="15.75" x14ac:dyDescent="0.25">
      <c r="A15" s="10" t="s">
        <v>30</v>
      </c>
      <c r="B15" s="3" t="s">
        <v>13</v>
      </c>
      <c r="C15" s="5">
        <v>42843</v>
      </c>
      <c r="D15" s="6">
        <v>18</v>
      </c>
      <c r="E15" s="6">
        <v>10</v>
      </c>
      <c r="F15" s="6">
        <v>5</v>
      </c>
      <c r="G15" s="6">
        <f>Table2[Project Capacity]-Table2[Places Reserved]</f>
        <v>5</v>
      </c>
      <c r="H15" s="7">
        <v>3800</v>
      </c>
      <c r="I15" s="8" t="s">
        <v>1</v>
      </c>
      <c r="J15" s="8" t="s">
        <v>1</v>
      </c>
    </row>
    <row r="16" spans="1:13" ht="15.75" x14ac:dyDescent="0.25">
      <c r="A16" s="10" t="s">
        <v>31</v>
      </c>
      <c r="B16" s="3" t="s">
        <v>8</v>
      </c>
      <c r="C16" s="5">
        <v>42845</v>
      </c>
      <c r="D16" s="6">
        <v>15</v>
      </c>
      <c r="E16" s="6">
        <v>8</v>
      </c>
      <c r="F16" s="6">
        <v>6</v>
      </c>
      <c r="G16" s="6">
        <f>Table2[Project Capacity]-Table2[Places Reserved]</f>
        <v>2</v>
      </c>
      <c r="H16" s="7">
        <v>1652</v>
      </c>
      <c r="I16" s="8" t="s">
        <v>2</v>
      </c>
      <c r="J16" s="8" t="s">
        <v>1</v>
      </c>
    </row>
    <row r="17" spans="1:10" ht="15.75" x14ac:dyDescent="0.25">
      <c r="A17" s="10" t="s">
        <v>32</v>
      </c>
      <c r="B17" s="3" t="s">
        <v>10</v>
      </c>
      <c r="C17" s="5">
        <v>42848</v>
      </c>
      <c r="D17" s="6">
        <v>14</v>
      </c>
      <c r="E17" s="6">
        <v>10</v>
      </c>
      <c r="F17" s="6">
        <v>5</v>
      </c>
      <c r="G17" s="6">
        <f>Table2[Project Capacity]-Table2[Places Reserved]</f>
        <v>5</v>
      </c>
      <c r="H17" s="7">
        <v>2133</v>
      </c>
      <c r="I17" s="8" t="s">
        <v>2</v>
      </c>
      <c r="J17" s="8" t="s">
        <v>2</v>
      </c>
    </row>
    <row r="18" spans="1:10" ht="15.75" x14ac:dyDescent="0.25">
      <c r="A18" s="10" t="s">
        <v>33</v>
      </c>
      <c r="B18" s="3" t="s">
        <v>6</v>
      </c>
      <c r="C18" s="5">
        <v>42864</v>
      </c>
      <c r="D18" s="6">
        <v>12</v>
      </c>
      <c r="E18" s="6">
        <v>7</v>
      </c>
      <c r="F18" s="6">
        <v>5</v>
      </c>
      <c r="G18" s="6">
        <f>Table2[Project Capacity]-Table2[Places Reserved]</f>
        <v>2</v>
      </c>
      <c r="H18" s="7">
        <v>4587</v>
      </c>
      <c r="I18" s="8" t="s">
        <v>1</v>
      </c>
      <c r="J18" s="8" t="s">
        <v>2</v>
      </c>
    </row>
    <row r="19" spans="1:10" ht="15.75" x14ac:dyDescent="0.25">
      <c r="A19" s="10" t="s">
        <v>34</v>
      </c>
      <c r="B19" s="3" t="s">
        <v>9</v>
      </c>
      <c r="C19" s="5">
        <v>42873</v>
      </c>
      <c r="D19" s="6">
        <v>18</v>
      </c>
      <c r="E19" s="6">
        <v>7</v>
      </c>
      <c r="F19" s="6">
        <v>5</v>
      </c>
      <c r="G19" s="6">
        <f>Table2[Project Capacity]-Table2[Places Reserved]</f>
        <v>2</v>
      </c>
      <c r="H19" s="7">
        <v>4638</v>
      </c>
      <c r="I19" s="8" t="s">
        <v>1</v>
      </c>
      <c r="J19" s="8" t="s">
        <v>1</v>
      </c>
    </row>
    <row r="20" spans="1:10" ht="15.75" x14ac:dyDescent="0.25">
      <c r="A20" s="10" t="s">
        <v>35</v>
      </c>
      <c r="B20" s="3" t="s">
        <v>12</v>
      </c>
      <c r="C20" s="5">
        <v>42875</v>
      </c>
      <c r="D20" s="6">
        <v>14</v>
      </c>
      <c r="E20" s="6">
        <v>9</v>
      </c>
      <c r="F20" s="6">
        <v>4</v>
      </c>
      <c r="G20" s="6">
        <f>Table2[Project Capacity]-Table2[Places Reserved]</f>
        <v>5</v>
      </c>
      <c r="H20" s="7">
        <v>2663</v>
      </c>
      <c r="I20" s="8" t="s">
        <v>2</v>
      </c>
      <c r="J20" s="8" t="s">
        <v>1</v>
      </c>
    </row>
    <row r="21" spans="1:10" ht="15.75" x14ac:dyDescent="0.25">
      <c r="A21" s="10" t="s">
        <v>36</v>
      </c>
      <c r="B21" s="3" t="s">
        <v>7</v>
      </c>
      <c r="C21" s="5">
        <v>42878</v>
      </c>
      <c r="D21" s="6">
        <v>15</v>
      </c>
      <c r="E21" s="6">
        <v>9</v>
      </c>
      <c r="F21" s="6">
        <v>4</v>
      </c>
      <c r="G21" s="6">
        <f>Table2[Project Capacity]-Table2[Places Reserved]</f>
        <v>5</v>
      </c>
      <c r="H21" s="7">
        <v>4635</v>
      </c>
      <c r="I21" s="8" t="s">
        <v>1</v>
      </c>
      <c r="J21" s="8" t="s">
        <v>2</v>
      </c>
    </row>
    <row r="22" spans="1:10" ht="15.75" x14ac:dyDescent="0.25">
      <c r="A22" s="10" t="s">
        <v>37</v>
      </c>
      <c r="B22" s="3" t="s">
        <v>11</v>
      </c>
      <c r="C22" s="5">
        <v>42882</v>
      </c>
      <c r="D22" s="6">
        <v>17</v>
      </c>
      <c r="E22" s="6">
        <v>10</v>
      </c>
      <c r="F22" s="6">
        <v>1</v>
      </c>
      <c r="G22" s="6">
        <f>Table2[Project Capacity]-Table2[Places Reserved]</f>
        <v>9</v>
      </c>
      <c r="H22" s="7">
        <v>1890</v>
      </c>
      <c r="I22" s="8" t="s">
        <v>2</v>
      </c>
      <c r="J22" s="8" t="s">
        <v>2</v>
      </c>
    </row>
    <row r="23" spans="1:10" ht="15.75" x14ac:dyDescent="0.25">
      <c r="A23" s="10" t="s">
        <v>38</v>
      </c>
      <c r="B23" s="3" t="s">
        <v>6</v>
      </c>
      <c r="C23" s="5">
        <v>42895</v>
      </c>
      <c r="D23" s="6">
        <v>12</v>
      </c>
      <c r="E23" s="6">
        <v>10</v>
      </c>
      <c r="F23" s="6">
        <v>5</v>
      </c>
      <c r="G23" s="6">
        <f>Table2[Project Capacity]-Table2[Places Reserved]</f>
        <v>5</v>
      </c>
      <c r="H23" s="7">
        <v>2100</v>
      </c>
      <c r="I23" s="8" t="s">
        <v>2</v>
      </c>
      <c r="J23" s="8" t="s">
        <v>2</v>
      </c>
    </row>
    <row r="24" spans="1:10" ht="15.75" x14ac:dyDescent="0.25">
      <c r="A24" s="10" t="s">
        <v>39</v>
      </c>
      <c r="B24" s="3" t="s">
        <v>10</v>
      </c>
      <c r="C24" s="5">
        <v>42895</v>
      </c>
      <c r="D24" s="6">
        <v>14</v>
      </c>
      <c r="E24" s="6">
        <v>8</v>
      </c>
      <c r="F24" s="6">
        <v>3</v>
      </c>
      <c r="G24" s="6">
        <f>Table2[Project Capacity]-Table2[Places Reserved]</f>
        <v>5</v>
      </c>
      <c r="H24" s="7">
        <v>4200</v>
      </c>
      <c r="I24" s="8" t="s">
        <v>1</v>
      </c>
      <c r="J24" s="8" t="s">
        <v>1</v>
      </c>
    </row>
    <row r="25" spans="1:10" ht="15.75" x14ac:dyDescent="0.25">
      <c r="A25" s="10" t="s">
        <v>40</v>
      </c>
      <c r="B25" s="3" t="s">
        <v>9</v>
      </c>
      <c r="C25" s="5">
        <v>42896</v>
      </c>
      <c r="D25" s="6">
        <v>18</v>
      </c>
      <c r="E25" s="6">
        <v>10</v>
      </c>
      <c r="F25" s="6">
        <v>5</v>
      </c>
      <c r="G25" s="6">
        <f>Table2[Project Capacity]-Table2[Places Reserved]</f>
        <v>5</v>
      </c>
      <c r="H25" s="7">
        <v>2190</v>
      </c>
      <c r="I25" s="8" t="s">
        <v>2</v>
      </c>
      <c r="J25" s="8" t="s">
        <v>2</v>
      </c>
    </row>
    <row r="26" spans="1:10" ht="15.75" x14ac:dyDescent="0.25">
      <c r="A26" s="10" t="s">
        <v>41</v>
      </c>
      <c r="B26" s="3" t="s">
        <v>8</v>
      </c>
      <c r="C26" s="5">
        <v>42897</v>
      </c>
      <c r="D26" s="6">
        <v>15</v>
      </c>
      <c r="E26" s="6">
        <v>10</v>
      </c>
      <c r="F26" s="6">
        <v>8</v>
      </c>
      <c r="G26" s="6">
        <f>Table2[Project Capacity]-Table2[Places Reserved]</f>
        <v>2</v>
      </c>
      <c r="H26" s="7">
        <v>4600</v>
      </c>
      <c r="I26" s="8" t="s">
        <v>1</v>
      </c>
      <c r="J26" s="8" t="s">
        <v>2</v>
      </c>
    </row>
    <row r="27" spans="1:10" ht="15.75" x14ac:dyDescent="0.25">
      <c r="A27" s="10" t="s">
        <v>42</v>
      </c>
      <c r="B27" s="3" t="s">
        <v>6</v>
      </c>
      <c r="C27" s="5">
        <v>42898</v>
      </c>
      <c r="D27" s="6">
        <v>12</v>
      </c>
      <c r="E27" s="6">
        <v>7</v>
      </c>
      <c r="F27" s="6">
        <v>5</v>
      </c>
      <c r="G27" s="6">
        <f>Table2[Project Capacity]-Table2[Places Reserved]</f>
        <v>2</v>
      </c>
      <c r="H27" s="7">
        <v>1900</v>
      </c>
      <c r="I27" s="8" t="s">
        <v>2</v>
      </c>
      <c r="J27" s="8" t="s">
        <v>2</v>
      </c>
    </row>
    <row r="28" spans="1:10" ht="15.75" x14ac:dyDescent="0.25">
      <c r="A28" s="10" t="s">
        <v>43</v>
      </c>
      <c r="B28" s="3" t="s">
        <v>7</v>
      </c>
      <c r="C28" s="5">
        <v>42898</v>
      </c>
      <c r="D28" s="6">
        <v>15</v>
      </c>
      <c r="E28" s="6">
        <v>8</v>
      </c>
      <c r="F28" s="6">
        <v>6</v>
      </c>
      <c r="G28" s="6">
        <f>Table2[Project Capacity]-Table2[Places Reserved]</f>
        <v>2</v>
      </c>
      <c r="H28" s="7">
        <v>1970</v>
      </c>
      <c r="I28" s="8" t="s">
        <v>2</v>
      </c>
      <c r="J28" s="8" t="s">
        <v>1</v>
      </c>
    </row>
    <row r="29" spans="1:10" ht="15.75" x14ac:dyDescent="0.25">
      <c r="A29" s="10" t="s">
        <v>44</v>
      </c>
      <c r="B29" s="3" t="s">
        <v>11</v>
      </c>
      <c r="C29" s="5">
        <v>42904</v>
      </c>
      <c r="D29" s="6">
        <v>17</v>
      </c>
      <c r="E29" s="6">
        <v>8</v>
      </c>
      <c r="F29" s="6">
        <v>6</v>
      </c>
      <c r="G29" s="6">
        <f>Table2[Project Capacity]-Table2[Places Reserved]</f>
        <v>2</v>
      </c>
      <c r="H29" s="7">
        <v>4204</v>
      </c>
      <c r="I29" s="8" t="s">
        <v>1</v>
      </c>
      <c r="J29" s="8" t="s">
        <v>1</v>
      </c>
    </row>
    <row r="30" spans="1:10" ht="15.75" x14ac:dyDescent="0.25">
      <c r="A30" s="10" t="s">
        <v>45</v>
      </c>
      <c r="B30" s="3" t="s">
        <v>6</v>
      </c>
      <c r="C30" s="5">
        <v>42906</v>
      </c>
      <c r="D30" s="6">
        <v>12</v>
      </c>
      <c r="E30" s="6">
        <v>10</v>
      </c>
      <c r="F30" s="6">
        <v>7</v>
      </c>
      <c r="G30" s="6">
        <f>Table2[Project Capacity]-Table2[Places Reserved]</f>
        <v>3</v>
      </c>
      <c r="H30" s="7">
        <v>2590</v>
      </c>
      <c r="I30" s="8" t="s">
        <v>2</v>
      </c>
      <c r="J30" s="8" t="s">
        <v>1</v>
      </c>
    </row>
    <row r="31" spans="1:10" ht="15.75" x14ac:dyDescent="0.25">
      <c r="A31" s="10" t="s">
        <v>46</v>
      </c>
      <c r="B31" s="3" t="s">
        <v>9</v>
      </c>
      <c r="C31" s="5">
        <v>42913</v>
      </c>
      <c r="D31" s="6">
        <v>18</v>
      </c>
      <c r="E31" s="6">
        <v>10</v>
      </c>
      <c r="F31" s="6">
        <v>7</v>
      </c>
      <c r="G31" s="6">
        <f>Table2[Project Capacity]-Table2[Places Reserved]</f>
        <v>3</v>
      </c>
      <c r="H31" s="7">
        <v>1944</v>
      </c>
      <c r="I31" s="8" t="s">
        <v>2</v>
      </c>
      <c r="J31" s="8" t="s">
        <v>2</v>
      </c>
    </row>
    <row r="32" spans="1:10" ht="15.75" x14ac:dyDescent="0.25">
      <c r="A32" s="10" t="s">
        <v>47</v>
      </c>
      <c r="B32" s="3" t="s">
        <v>12</v>
      </c>
      <c r="C32" s="5">
        <v>42918</v>
      </c>
      <c r="D32" s="6">
        <v>14</v>
      </c>
      <c r="E32" s="6">
        <v>10</v>
      </c>
      <c r="F32" s="6">
        <v>9</v>
      </c>
      <c r="G32" s="6">
        <f>Table2[Project Capacity]-Table2[Places Reserved]</f>
        <v>1</v>
      </c>
      <c r="H32" s="7">
        <v>4100</v>
      </c>
      <c r="I32" s="8" t="s">
        <v>1</v>
      </c>
      <c r="J32" s="8" t="s">
        <v>1</v>
      </c>
    </row>
    <row r="33" spans="1:10" ht="15.75" x14ac:dyDescent="0.25">
      <c r="A33" s="10" t="s">
        <v>48</v>
      </c>
      <c r="B33" s="3" t="s">
        <v>7</v>
      </c>
      <c r="C33" s="5">
        <v>42923</v>
      </c>
      <c r="D33" s="6">
        <v>15</v>
      </c>
      <c r="E33" s="6">
        <v>9</v>
      </c>
      <c r="F33" s="6">
        <v>8</v>
      </c>
      <c r="G33" s="6">
        <f>Table2[Project Capacity]-Table2[Places Reserved]</f>
        <v>1</v>
      </c>
      <c r="H33" s="7">
        <v>2105</v>
      </c>
      <c r="I33" s="8" t="s">
        <v>2</v>
      </c>
      <c r="J33" s="8" t="s">
        <v>2</v>
      </c>
    </row>
    <row r="34" spans="1:10" ht="15.75" x14ac:dyDescent="0.25">
      <c r="A34" s="10" t="s">
        <v>49</v>
      </c>
      <c r="B34" s="3" t="s">
        <v>11</v>
      </c>
      <c r="C34" s="5">
        <v>42925</v>
      </c>
      <c r="D34" s="6">
        <v>17</v>
      </c>
      <c r="E34" s="6">
        <v>8</v>
      </c>
      <c r="F34" s="6">
        <v>5</v>
      </c>
      <c r="G34" s="6">
        <f>Table2[Project Capacity]-Table2[Places Reserved]</f>
        <v>3</v>
      </c>
      <c r="H34" s="7">
        <v>3990</v>
      </c>
      <c r="I34" s="8" t="s">
        <v>1</v>
      </c>
      <c r="J34" s="8" t="s">
        <v>2</v>
      </c>
    </row>
    <row r="35" spans="1:10" ht="15.75" x14ac:dyDescent="0.25">
      <c r="A35" s="10" t="s">
        <v>50</v>
      </c>
      <c r="B35" s="3" t="s">
        <v>6</v>
      </c>
      <c r="C35" s="5">
        <v>42927</v>
      </c>
      <c r="D35" s="6">
        <v>12</v>
      </c>
      <c r="E35" s="6">
        <v>7</v>
      </c>
      <c r="F35" s="6">
        <v>5</v>
      </c>
      <c r="G35" s="6">
        <f>Table2[Project Capacity]-Table2[Places Reserved]</f>
        <v>2</v>
      </c>
      <c r="H35" s="7">
        <v>2600</v>
      </c>
      <c r="I35" s="8" t="s">
        <v>2</v>
      </c>
      <c r="J35" s="8" t="s">
        <v>2</v>
      </c>
    </row>
    <row r="36" spans="1:10" ht="15.75" x14ac:dyDescent="0.25">
      <c r="A36" s="10" t="s">
        <v>51</v>
      </c>
      <c r="B36" s="3" t="s">
        <v>8</v>
      </c>
      <c r="C36" s="5">
        <v>42928</v>
      </c>
      <c r="D36" s="6">
        <v>15</v>
      </c>
      <c r="E36" s="6">
        <v>9</v>
      </c>
      <c r="F36" s="6">
        <v>2</v>
      </c>
      <c r="G36" s="6">
        <f>Table2[Project Capacity]-Table2[Places Reserved]</f>
        <v>7</v>
      </c>
      <c r="H36" s="7">
        <v>2100</v>
      </c>
      <c r="I36" s="8" t="s">
        <v>2</v>
      </c>
      <c r="J36" s="8" t="s">
        <v>2</v>
      </c>
    </row>
    <row r="37" spans="1:10" ht="15.75" x14ac:dyDescent="0.25">
      <c r="A37" s="10" t="s">
        <v>52</v>
      </c>
      <c r="B37" s="3" t="s">
        <v>8</v>
      </c>
      <c r="C37" s="5">
        <v>42928</v>
      </c>
      <c r="D37" s="6">
        <v>15</v>
      </c>
      <c r="E37" s="6">
        <v>9</v>
      </c>
      <c r="F37" s="6">
        <v>2</v>
      </c>
      <c r="G37" s="6">
        <f>Table2[Project Capacity]-Table2[Places Reserved]</f>
        <v>7</v>
      </c>
      <c r="H37" s="7">
        <v>2100</v>
      </c>
      <c r="I37" s="8" t="s">
        <v>2</v>
      </c>
      <c r="J37" s="8" t="s">
        <v>2</v>
      </c>
    </row>
    <row r="38" spans="1:10" ht="15.75" x14ac:dyDescent="0.25">
      <c r="A38" s="10" t="s">
        <v>53</v>
      </c>
      <c r="B38" s="3" t="s">
        <v>9</v>
      </c>
      <c r="C38" s="5">
        <v>42943</v>
      </c>
      <c r="D38" s="6">
        <v>18</v>
      </c>
      <c r="E38" s="6">
        <v>10</v>
      </c>
      <c r="F38" s="6">
        <v>2</v>
      </c>
      <c r="G38" s="6">
        <f>Table2[Project Capacity]-Table2[Places Reserved]</f>
        <v>8</v>
      </c>
      <c r="H38" s="7">
        <v>1890</v>
      </c>
      <c r="I38" s="8" t="s">
        <v>2</v>
      </c>
      <c r="J38" s="8" t="s">
        <v>2</v>
      </c>
    </row>
    <row r="39" spans="1:10" ht="15.75" x14ac:dyDescent="0.25">
      <c r="A39" s="10" t="s">
        <v>54</v>
      </c>
      <c r="B39" s="3" t="s">
        <v>10</v>
      </c>
      <c r="C39" s="5">
        <v>42958</v>
      </c>
      <c r="D39" s="6">
        <v>14</v>
      </c>
      <c r="E39" s="6">
        <v>10</v>
      </c>
      <c r="F39" s="6">
        <v>1</v>
      </c>
      <c r="G39" s="6">
        <f>Table2[Project Capacity]-Table2[Places Reserved]</f>
        <v>9</v>
      </c>
      <c r="H39" s="7">
        <v>4600</v>
      </c>
      <c r="I39" s="8" t="s">
        <v>1</v>
      </c>
      <c r="J39" s="8" t="s">
        <v>2</v>
      </c>
    </row>
    <row r="40" spans="1:10" ht="15.75" x14ac:dyDescent="0.25">
      <c r="A40" s="10" t="s">
        <v>55</v>
      </c>
      <c r="B40" s="3" t="s">
        <v>11</v>
      </c>
      <c r="C40" s="5">
        <v>42959</v>
      </c>
      <c r="D40" s="6">
        <v>17</v>
      </c>
      <c r="E40" s="6">
        <v>10</v>
      </c>
      <c r="F40" s="6">
        <v>3</v>
      </c>
      <c r="G40" s="6">
        <f>Table2[Project Capacity]-Table2[Places Reserved]</f>
        <v>7</v>
      </c>
      <c r="H40" s="7">
        <v>1970</v>
      </c>
      <c r="I40" s="8" t="s">
        <v>2</v>
      </c>
      <c r="J40" s="8" t="s">
        <v>1</v>
      </c>
    </row>
    <row r="41" spans="1:10" ht="15.75" x14ac:dyDescent="0.25">
      <c r="A41" s="10" t="s">
        <v>56</v>
      </c>
      <c r="B41" s="3" t="s">
        <v>12</v>
      </c>
      <c r="C41" s="5">
        <v>42967</v>
      </c>
      <c r="D41" s="6">
        <v>14</v>
      </c>
      <c r="E41" s="6">
        <v>8</v>
      </c>
      <c r="F41" s="6">
        <v>2</v>
      </c>
      <c r="G41" s="6">
        <f>Table2[Project Capacity]-Table2[Places Reserved]</f>
        <v>6</v>
      </c>
      <c r="H41" s="7">
        <v>3922</v>
      </c>
      <c r="I41" s="8" t="s">
        <v>1</v>
      </c>
      <c r="J41" s="8" t="s">
        <v>1</v>
      </c>
    </row>
    <row r="42" spans="1:10" ht="15.75" x14ac:dyDescent="0.25">
      <c r="A42" s="10" t="s">
        <v>57</v>
      </c>
      <c r="B42" s="3" t="s">
        <v>9</v>
      </c>
      <c r="C42" s="5">
        <v>42970</v>
      </c>
      <c r="D42" s="6">
        <v>18</v>
      </c>
      <c r="E42" s="6">
        <v>7</v>
      </c>
      <c r="F42" s="6">
        <v>4</v>
      </c>
      <c r="G42" s="6">
        <f>Table2[Project Capacity]-Table2[Places Reserved]</f>
        <v>3</v>
      </c>
      <c r="H42" s="7">
        <v>2877</v>
      </c>
      <c r="I42" s="8" t="s">
        <v>2</v>
      </c>
      <c r="J42" s="8" t="s">
        <v>2</v>
      </c>
    </row>
    <row r="43" spans="1:10" ht="15.75" x14ac:dyDescent="0.25">
      <c r="A43" s="10" t="s">
        <v>58</v>
      </c>
      <c r="B43" s="3" t="s">
        <v>12</v>
      </c>
      <c r="C43" s="5">
        <v>42974</v>
      </c>
      <c r="D43" s="6">
        <v>14</v>
      </c>
      <c r="E43" s="6">
        <v>10</v>
      </c>
      <c r="F43" s="6">
        <v>8</v>
      </c>
      <c r="G43" s="6">
        <f>Table2[Project Capacity]-Table2[Places Reserved]</f>
        <v>2</v>
      </c>
      <c r="H43" s="7">
        <v>1944</v>
      </c>
      <c r="I43" s="8" t="s">
        <v>2</v>
      </c>
      <c r="J43" s="8" t="s">
        <v>2</v>
      </c>
    </row>
    <row r="44" spans="1:10" ht="15.75" x14ac:dyDescent="0.25">
      <c r="A44" s="10" t="s">
        <v>59</v>
      </c>
      <c r="B44" s="3" t="s">
        <v>7</v>
      </c>
      <c r="C44" s="5">
        <v>42976</v>
      </c>
      <c r="D44" s="6">
        <v>15</v>
      </c>
      <c r="E44" s="6">
        <v>10</v>
      </c>
      <c r="F44" s="6">
        <v>5</v>
      </c>
      <c r="G44" s="6">
        <f>Table2[Project Capacity]-Table2[Places Reserved]</f>
        <v>5</v>
      </c>
      <c r="H44" s="7">
        <v>4822</v>
      </c>
      <c r="I44" s="8" t="s">
        <v>1</v>
      </c>
      <c r="J44" s="8" t="s">
        <v>2</v>
      </c>
    </row>
    <row r="45" spans="1:10" ht="15.75" x14ac:dyDescent="0.25">
      <c r="A45" s="10" t="s">
        <v>60</v>
      </c>
      <c r="B45" s="3" t="s">
        <v>11</v>
      </c>
      <c r="C45" s="5">
        <v>42989</v>
      </c>
      <c r="D45" s="6">
        <v>17</v>
      </c>
      <c r="E45" s="6">
        <v>8</v>
      </c>
      <c r="F45" s="6">
        <v>5</v>
      </c>
      <c r="G45" s="6">
        <f>Table2[Project Capacity]-Table2[Places Reserved]</f>
        <v>3</v>
      </c>
      <c r="H45" s="7">
        <v>2922</v>
      </c>
      <c r="I45" s="8" t="s">
        <v>2</v>
      </c>
      <c r="J45" s="8" t="s">
        <v>1</v>
      </c>
    </row>
    <row r="46" spans="1:10" ht="15.75" x14ac:dyDescent="0.25">
      <c r="A46" s="10" t="s">
        <v>61</v>
      </c>
      <c r="B46" s="3" t="s">
        <v>6</v>
      </c>
      <c r="C46" s="5">
        <v>42990</v>
      </c>
      <c r="D46" s="6">
        <v>12</v>
      </c>
      <c r="E46" s="6">
        <v>10</v>
      </c>
      <c r="F46" s="6">
        <v>6</v>
      </c>
      <c r="G46" s="6">
        <f>Table2[Project Capacity]-Table2[Places Reserved]</f>
        <v>4</v>
      </c>
      <c r="H46" s="7">
        <v>2400</v>
      </c>
      <c r="I46" s="8" t="s">
        <v>2</v>
      </c>
      <c r="J46" s="8" t="s">
        <v>2</v>
      </c>
    </row>
    <row r="47" spans="1:10" ht="15.75" x14ac:dyDescent="0.25">
      <c r="A47" s="10" t="s">
        <v>62</v>
      </c>
      <c r="B47" s="3" t="s">
        <v>10</v>
      </c>
      <c r="C47" s="5">
        <v>42992</v>
      </c>
      <c r="D47" s="6">
        <v>14</v>
      </c>
      <c r="E47" s="6">
        <v>10</v>
      </c>
      <c r="F47" s="6">
        <v>1</v>
      </c>
      <c r="G47" s="6">
        <f>Table2[Project Capacity]-Table2[Places Reserved]</f>
        <v>9</v>
      </c>
      <c r="H47" s="7">
        <v>2105</v>
      </c>
      <c r="I47" s="8" t="s">
        <v>2</v>
      </c>
      <c r="J47" s="8" t="s">
        <v>2</v>
      </c>
    </row>
    <row r="48" spans="1:10" ht="15.75" x14ac:dyDescent="0.25">
      <c r="A48" s="10" t="s">
        <v>63</v>
      </c>
      <c r="B48" s="3" t="s">
        <v>9</v>
      </c>
      <c r="C48" s="5">
        <v>42996</v>
      </c>
      <c r="D48" s="6">
        <v>18</v>
      </c>
      <c r="E48" s="6">
        <v>10</v>
      </c>
      <c r="F48" s="6">
        <v>5</v>
      </c>
      <c r="G48" s="6">
        <f>Table2[Project Capacity]-Table2[Places Reserved]</f>
        <v>5</v>
      </c>
      <c r="H48" s="7">
        <v>4190</v>
      </c>
      <c r="I48" s="8" t="s">
        <v>1</v>
      </c>
      <c r="J48" s="8" t="s">
        <v>1</v>
      </c>
    </row>
    <row r="49" spans="1:10" ht="15.75" x14ac:dyDescent="0.25">
      <c r="A49" s="10" t="s">
        <v>64</v>
      </c>
      <c r="B49" s="3" t="s">
        <v>8</v>
      </c>
      <c r="C49" s="5">
        <v>42998</v>
      </c>
      <c r="D49" s="6">
        <v>15</v>
      </c>
      <c r="E49" s="6">
        <v>9</v>
      </c>
      <c r="F49" s="6">
        <v>2</v>
      </c>
      <c r="G49" s="6">
        <f>Table2[Project Capacity]-Table2[Places Reserved]</f>
        <v>7</v>
      </c>
      <c r="H49" s="7">
        <v>3902</v>
      </c>
      <c r="I49" s="8" t="s">
        <v>1</v>
      </c>
      <c r="J49" s="8" t="s">
        <v>1</v>
      </c>
    </row>
    <row r="50" spans="1:10" ht="15.75" x14ac:dyDescent="0.25">
      <c r="A50" s="10" t="s">
        <v>65</v>
      </c>
      <c r="B50" s="3" t="s">
        <v>6</v>
      </c>
      <c r="C50" s="5">
        <v>43001</v>
      </c>
      <c r="D50" s="6">
        <v>12</v>
      </c>
      <c r="E50" s="6">
        <v>9</v>
      </c>
      <c r="F50" s="6">
        <v>3</v>
      </c>
      <c r="G50" s="6">
        <f>Table2[Project Capacity]-Table2[Places Reserved]</f>
        <v>6</v>
      </c>
      <c r="H50" s="7">
        <v>2110</v>
      </c>
      <c r="I50" s="8" t="s">
        <v>2</v>
      </c>
      <c r="J50" s="8" t="s">
        <v>2</v>
      </c>
    </row>
    <row r="51" spans="1:10" ht="15.75" x14ac:dyDescent="0.25">
      <c r="A51" s="10" t="s">
        <v>66</v>
      </c>
      <c r="B51" s="3" t="s">
        <v>7</v>
      </c>
      <c r="C51" s="5">
        <v>43017</v>
      </c>
      <c r="D51" s="6">
        <v>15</v>
      </c>
      <c r="E51" s="6">
        <v>10</v>
      </c>
      <c r="F51" s="6">
        <v>4</v>
      </c>
      <c r="G51" s="6">
        <f>Table2[Project Capacity]-Table2[Places Reserved]</f>
        <v>6</v>
      </c>
      <c r="H51" s="7">
        <v>2100</v>
      </c>
      <c r="I51" s="8" t="s">
        <v>2</v>
      </c>
      <c r="J51" s="8" t="s">
        <v>2</v>
      </c>
    </row>
    <row r="52" spans="1:10" ht="15.75" x14ac:dyDescent="0.25">
      <c r="A52" s="10" t="s">
        <v>67</v>
      </c>
      <c r="B52" s="3" t="s">
        <v>11</v>
      </c>
      <c r="C52" s="5">
        <v>43031</v>
      </c>
      <c r="D52" s="6">
        <v>17</v>
      </c>
      <c r="E52" s="6">
        <v>8</v>
      </c>
      <c r="F52" s="6">
        <v>4</v>
      </c>
      <c r="G52" s="6">
        <f>Table2[Project Capacity]-Table2[Places Reserved]</f>
        <v>4</v>
      </c>
      <c r="H52" s="7">
        <v>2450</v>
      </c>
      <c r="I52" s="8" t="s">
        <v>2</v>
      </c>
      <c r="J52" s="8" t="s">
        <v>2</v>
      </c>
    </row>
    <row r="53" spans="1:10" ht="15.75" x14ac:dyDescent="0.25">
      <c r="A53" s="10" t="s">
        <v>68</v>
      </c>
      <c r="B53" s="3" t="s">
        <v>6</v>
      </c>
      <c r="C53" s="5">
        <v>43035</v>
      </c>
      <c r="D53" s="6">
        <v>12</v>
      </c>
      <c r="E53" s="6">
        <v>10</v>
      </c>
      <c r="F53" s="6">
        <v>5</v>
      </c>
      <c r="G53" s="6">
        <f>Table2[Project Capacity]-Table2[Places Reserved]</f>
        <v>5</v>
      </c>
      <c r="H53" s="7">
        <v>4870</v>
      </c>
      <c r="I53" s="8" t="s">
        <v>1</v>
      </c>
      <c r="J53" s="8" t="s">
        <v>1</v>
      </c>
    </row>
    <row r="54" spans="1:10" ht="15.75" x14ac:dyDescent="0.25">
      <c r="A54" s="10" t="s">
        <v>69</v>
      </c>
      <c r="B54" s="3" t="s">
        <v>9</v>
      </c>
      <c r="C54" s="5">
        <v>43037</v>
      </c>
      <c r="D54" s="6">
        <v>18</v>
      </c>
      <c r="E54" s="6">
        <v>10</v>
      </c>
      <c r="F54" s="6">
        <v>6</v>
      </c>
      <c r="G54" s="6">
        <f>Table2[Project Capacity]-Table2[Places Reserved]</f>
        <v>4</v>
      </c>
      <c r="H54" s="7">
        <v>4200</v>
      </c>
      <c r="I54" s="8" t="s">
        <v>1</v>
      </c>
      <c r="J54" s="8" t="s">
        <v>1</v>
      </c>
    </row>
    <row r="55" spans="1:10" ht="15.75" x14ac:dyDescent="0.25">
      <c r="A55" s="10" t="s">
        <v>70</v>
      </c>
      <c r="B55" s="3" t="s">
        <v>12</v>
      </c>
      <c r="C55" s="5">
        <v>43039</v>
      </c>
      <c r="D55" s="6">
        <v>14</v>
      </c>
      <c r="E55" s="6">
        <v>9</v>
      </c>
      <c r="F55" s="6">
        <v>8</v>
      </c>
      <c r="G55" s="6">
        <f>Table2[Project Capacity]-Table2[Places Reserved]</f>
        <v>1</v>
      </c>
      <c r="H55" s="7">
        <v>1900</v>
      </c>
      <c r="I55" s="8" t="s">
        <v>2</v>
      </c>
      <c r="J55" s="8" t="s">
        <v>2</v>
      </c>
    </row>
    <row r="56" spans="1:10" ht="15.75" x14ac:dyDescent="0.25">
      <c r="A56" s="10" t="s">
        <v>71</v>
      </c>
      <c r="B56" s="3" t="s">
        <v>9</v>
      </c>
      <c r="C56" s="5">
        <v>43039</v>
      </c>
      <c r="D56" s="6">
        <v>18</v>
      </c>
      <c r="E56" s="6">
        <v>9</v>
      </c>
      <c r="F56" s="6">
        <v>5</v>
      </c>
      <c r="G56" s="6">
        <f>Table2[Project Capacity]-Table2[Places Reserved]</f>
        <v>4</v>
      </c>
      <c r="H56" s="7">
        <v>3908</v>
      </c>
      <c r="I56" s="8" t="s">
        <v>1</v>
      </c>
      <c r="J56" s="8" t="s">
        <v>2</v>
      </c>
    </row>
    <row r="57" spans="1:10" ht="15.75" x14ac:dyDescent="0.25">
      <c r="A57" s="10" t="s">
        <v>72</v>
      </c>
      <c r="B57" s="3" t="s">
        <v>12</v>
      </c>
      <c r="C57" s="5">
        <v>43057</v>
      </c>
      <c r="D57" s="6">
        <v>14</v>
      </c>
      <c r="E57" s="6">
        <v>10</v>
      </c>
      <c r="F57" s="6">
        <v>5</v>
      </c>
      <c r="G57" s="6">
        <f>Table2[Project Capacity]-Table2[Places Reserved]</f>
        <v>5</v>
      </c>
      <c r="H57" s="7">
        <v>2200</v>
      </c>
      <c r="I57" s="8" t="s">
        <v>2</v>
      </c>
      <c r="J57" s="8" t="s">
        <v>1</v>
      </c>
    </row>
    <row r="58" spans="1:10" ht="15.75" x14ac:dyDescent="0.25">
      <c r="A58" s="10" t="s">
        <v>73</v>
      </c>
      <c r="B58" s="3" t="s">
        <v>7</v>
      </c>
      <c r="C58" s="5">
        <v>43087</v>
      </c>
      <c r="D58" s="6">
        <v>15</v>
      </c>
      <c r="E58" s="6">
        <v>8</v>
      </c>
      <c r="F58" s="6">
        <v>2</v>
      </c>
      <c r="G58" s="6">
        <f>Table2[Project Capacity]-Table2[Places Reserved]</f>
        <v>6</v>
      </c>
      <c r="H58" s="7">
        <v>2204</v>
      </c>
      <c r="I58" s="8" t="s">
        <v>2</v>
      </c>
      <c r="J58" s="8" t="s">
        <v>1</v>
      </c>
    </row>
    <row r="59" spans="1:10" ht="15.75" x14ac:dyDescent="0.25">
      <c r="A59" s="10" t="s">
        <v>74</v>
      </c>
      <c r="B59" s="3" t="s">
        <v>11</v>
      </c>
      <c r="C59" s="5">
        <v>43087</v>
      </c>
      <c r="D59" s="6">
        <v>17</v>
      </c>
      <c r="E59" s="6">
        <v>8</v>
      </c>
      <c r="F59" s="6">
        <v>1</v>
      </c>
      <c r="G59" s="6">
        <f>Table2[Project Capacity]-Table2[Places Reserved]</f>
        <v>7</v>
      </c>
      <c r="H59" s="7">
        <v>2204</v>
      </c>
      <c r="I59" s="8" t="s">
        <v>2</v>
      </c>
      <c r="J59" s="8" t="s">
        <v>1</v>
      </c>
    </row>
    <row r="60" spans="1:10" ht="15.75" x14ac:dyDescent="0.25">
      <c r="A60" s="10" t="s">
        <v>75</v>
      </c>
      <c r="B60" s="3" t="s">
        <v>6</v>
      </c>
      <c r="C60" s="5">
        <v>43089</v>
      </c>
      <c r="D60" s="6">
        <v>12</v>
      </c>
      <c r="E60" s="6">
        <v>10</v>
      </c>
      <c r="F60" s="6">
        <v>0</v>
      </c>
      <c r="G60" s="6">
        <f>Table2[Project Capacity]-Table2[Places Reserved]</f>
        <v>10</v>
      </c>
      <c r="H60" s="7">
        <v>4100</v>
      </c>
      <c r="I60" s="8" t="s">
        <v>1</v>
      </c>
      <c r="J60" s="8" t="s">
        <v>1</v>
      </c>
    </row>
    <row r="61" spans="1:10" ht="15.75" x14ac:dyDescent="0.25">
      <c r="A61" s="10" t="s">
        <v>76</v>
      </c>
      <c r="B61" s="3" t="s">
        <v>10</v>
      </c>
      <c r="C61" s="5">
        <v>43089</v>
      </c>
      <c r="D61" s="6">
        <v>14</v>
      </c>
      <c r="E61" s="6">
        <v>10</v>
      </c>
      <c r="F61" s="6">
        <v>5</v>
      </c>
      <c r="G61" s="6">
        <f>Table2[Project Capacity]-Table2[Places Reserved]</f>
        <v>5</v>
      </c>
      <c r="H61" s="7">
        <v>2100</v>
      </c>
      <c r="I61" s="8" t="s">
        <v>2</v>
      </c>
      <c r="J61" s="8" t="s">
        <v>1</v>
      </c>
    </row>
    <row r="62" spans="1:10" ht="15.75" x14ac:dyDescent="0.25">
      <c r="A62" s="10" t="s">
        <v>77</v>
      </c>
      <c r="B62" s="3" t="s">
        <v>9</v>
      </c>
      <c r="C62" s="5">
        <v>43090</v>
      </c>
      <c r="D62" s="6">
        <v>18</v>
      </c>
      <c r="E62" s="6">
        <v>9</v>
      </c>
      <c r="F62" s="6">
        <v>8</v>
      </c>
      <c r="G62" s="6">
        <f>Table2[Project Capacity]-Table2[Places Reserved]</f>
        <v>1</v>
      </c>
      <c r="H62" s="7">
        <v>2105</v>
      </c>
      <c r="I62" s="8" t="s">
        <v>2</v>
      </c>
      <c r="J62" s="8" t="s">
        <v>2</v>
      </c>
    </row>
    <row r="63" spans="1:10" ht="15.75" x14ac:dyDescent="0.25">
      <c r="A63" s="10" t="s">
        <v>78</v>
      </c>
      <c r="B63" s="3" t="s">
        <v>8</v>
      </c>
      <c r="C63" s="5">
        <v>43099</v>
      </c>
      <c r="D63" s="6">
        <v>15</v>
      </c>
      <c r="E63" s="6">
        <v>9</v>
      </c>
      <c r="F63" s="6">
        <v>5</v>
      </c>
      <c r="G63" s="6">
        <f>Table2[Project Capacity]-Table2[Places Reserved]</f>
        <v>4</v>
      </c>
      <c r="H63" s="7">
        <v>3922</v>
      </c>
      <c r="I63" s="8" t="s">
        <v>1</v>
      </c>
      <c r="J63" s="8" t="s">
        <v>1</v>
      </c>
    </row>
    <row r="64" spans="1:10" ht="15.75" x14ac:dyDescent="0.25">
      <c r="A64" s="10" t="s">
        <v>79</v>
      </c>
      <c r="B64" s="3" t="s">
        <v>6</v>
      </c>
      <c r="C64" s="5">
        <v>43100</v>
      </c>
      <c r="D64" s="6">
        <v>12</v>
      </c>
      <c r="E64" s="6">
        <v>10</v>
      </c>
      <c r="F64" s="6">
        <v>2</v>
      </c>
      <c r="G64" s="6">
        <f>Table2[Project Capacity]-Table2[Places Reserved]</f>
        <v>8</v>
      </c>
      <c r="H64" s="7">
        <v>2100</v>
      </c>
      <c r="I64" s="8" t="s">
        <v>2</v>
      </c>
      <c r="J64" s="8" t="s">
        <v>2</v>
      </c>
    </row>
    <row r="65" spans="3:10" x14ac:dyDescent="0.25">
      <c r="C65"/>
      <c r="D65"/>
      <c r="E65"/>
      <c r="F65"/>
      <c r="G65"/>
      <c r="H65"/>
      <c r="I65"/>
      <c r="J65"/>
    </row>
    <row r="66" spans="3:10" x14ac:dyDescent="0.25">
      <c r="C66"/>
      <c r="D66"/>
      <c r="E66"/>
      <c r="F66"/>
      <c r="G66"/>
      <c r="H66"/>
      <c r="I66"/>
      <c r="J66"/>
    </row>
  </sheetData>
  <mergeCells count="1">
    <mergeCell ref="L3:M3"/>
  </mergeCells>
  <conditionalFormatting sqref="B1">
    <cfRule type="duplicateValues" dxfId="13" priority="30"/>
  </conditionalFormatting>
  <conditionalFormatting sqref="L1:L2">
    <cfRule type="duplicateValues" dxfId="12" priority="10"/>
  </conditionalFormatting>
  <conditionalFormatting sqref="L3">
    <cfRule type="duplicateValues" dxfId="11" priority="9"/>
  </conditionalFormatting>
  <conditionalFormatting sqref="M1:M2">
    <cfRule type="duplicateValues" dxfId="10" priority="8"/>
  </conditionalFormatting>
  <conditionalFormatting sqref="M8:M9">
    <cfRule type="duplicateValues" dxfId="9" priority="7"/>
  </conditionalFormatting>
  <conditionalFormatting sqref="L8:L9">
    <cfRule type="duplicateValues" dxfId="8" priority="11"/>
  </conditionalFormatting>
  <conditionalFormatting sqref="L5:L6">
    <cfRule type="duplicateValues" dxfId="7" priority="12"/>
  </conditionalFormatting>
  <conditionalFormatting sqref="M6">
    <cfRule type="duplicateValues" dxfId="6" priority="6"/>
  </conditionalFormatting>
  <conditionalFormatting sqref="M5">
    <cfRule type="duplicateValues" dxfId="5" priority="5"/>
  </conditionalFormatting>
  <conditionalFormatting sqref="L7">
    <cfRule type="duplicateValues" dxfId="4" priority="4"/>
  </conditionalFormatting>
  <conditionalFormatting sqref="M7">
    <cfRule type="duplicateValues" dxfId="3" priority="3"/>
  </conditionalFormatting>
  <conditionalFormatting sqref="L4">
    <cfRule type="duplicateValues" dxfId="2" priority="2"/>
  </conditionalFormatting>
  <conditionalFormatting sqref="M4">
    <cfRule type="duplicateValues" dxfId="1" priority="1"/>
  </conditionalFormatting>
  <dataValidations disablePrompts="1" count="1">
    <dataValidation type="list" allowBlank="1" showInputMessage="1" showErrorMessage="1" sqref="I2:I64" xr:uid="{A78AD4C6-56F0-4416-9BD6-1A2D51CCD956}">
      <formula1>"Yes, No"</formula1>
    </dataValidation>
  </dataValidations>
  <pageMargins left="0.75" right="0.75" top="0.75" bottom="0.75" header="0.5" footer="0.5"/>
  <pageSetup scale="67" fitToHeight="0" orientation="landscape" horizontalDpi="300" verticalDpi="300" r:id="rId1"/>
  <headerFooter alignWithMargins="0">
    <oddFooter>&amp;CTimothy Cayer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  <pageSetUpPr fitToPage="1"/>
  </sheetPr>
  <dimension ref="A1:L66"/>
  <sheetViews>
    <sheetView zoomScale="120" zoomScaleNormal="120" workbookViewId="0"/>
  </sheetViews>
  <sheetFormatPr defaultRowHeight="15" x14ac:dyDescent="0.25"/>
  <cols>
    <col min="1" max="1" width="19.28515625" customWidth="1"/>
    <col min="2" max="2" width="11.28515625" style="2" customWidth="1"/>
    <col min="3" max="3" width="12" style="2" customWidth="1"/>
    <col min="4" max="4" width="12.28515625" style="2" customWidth="1"/>
    <col min="5" max="6" width="12.7109375" style="2" customWidth="1"/>
    <col min="7" max="7" width="9.28515625" style="2" customWidth="1"/>
    <col min="8" max="8" width="12.28515625" style="2" customWidth="1"/>
    <col min="9" max="9" width="12.42578125" style="2" customWidth="1"/>
    <col min="10" max="11" width="11.5703125" customWidth="1"/>
  </cols>
  <sheetData>
    <row r="1" spans="1:12" ht="37.5" customHeight="1" x14ac:dyDescent="0.25">
      <c r="A1" s="9" t="s">
        <v>16</v>
      </c>
      <c r="B1" s="4" t="s">
        <v>4</v>
      </c>
      <c r="C1" s="4" t="s">
        <v>3</v>
      </c>
      <c r="D1" s="4" t="s">
        <v>14</v>
      </c>
      <c r="E1" s="4" t="s">
        <v>15</v>
      </c>
      <c r="F1" s="4" t="s">
        <v>17</v>
      </c>
      <c r="G1" s="4" t="s">
        <v>0</v>
      </c>
      <c r="H1" s="4" t="s">
        <v>18</v>
      </c>
      <c r="I1" s="4" t="s">
        <v>5</v>
      </c>
      <c r="J1" s="1"/>
      <c r="K1" s="1"/>
      <c r="L1" s="1"/>
    </row>
    <row r="2" spans="1:12" x14ac:dyDescent="0.25">
      <c r="A2" s="3" t="s">
        <v>6</v>
      </c>
      <c r="B2" s="5">
        <v>42747</v>
      </c>
      <c r="C2" s="6">
        <v>12</v>
      </c>
      <c r="D2" s="6">
        <v>10</v>
      </c>
      <c r="E2" s="6">
        <v>5</v>
      </c>
      <c r="F2" s="6">
        <f>Table3[Project Capacity]-Table3[Places Reserved]</f>
        <v>5</v>
      </c>
      <c r="G2" s="7">
        <v>4255</v>
      </c>
      <c r="H2" s="8" t="s">
        <v>1</v>
      </c>
      <c r="I2" s="8" t="s">
        <v>2</v>
      </c>
    </row>
    <row r="3" spans="1:12" x14ac:dyDescent="0.25">
      <c r="A3" s="3" t="s">
        <v>7</v>
      </c>
      <c r="B3" s="5">
        <v>42748</v>
      </c>
      <c r="C3" s="6">
        <v>15</v>
      </c>
      <c r="D3" s="6">
        <v>8</v>
      </c>
      <c r="E3" s="6">
        <v>8</v>
      </c>
      <c r="F3" s="6">
        <f>Table3[Project Capacity]-Table3[Places Reserved]</f>
        <v>0</v>
      </c>
      <c r="G3" s="7">
        <v>1984</v>
      </c>
      <c r="H3" s="8" t="s">
        <v>2</v>
      </c>
      <c r="I3" s="8" t="s">
        <v>2</v>
      </c>
    </row>
    <row r="4" spans="1:12" x14ac:dyDescent="0.25">
      <c r="A4" s="3" t="s">
        <v>8</v>
      </c>
      <c r="B4" s="5">
        <v>42754</v>
      </c>
      <c r="C4" s="6">
        <v>15</v>
      </c>
      <c r="D4" s="6">
        <v>10</v>
      </c>
      <c r="E4" s="6">
        <v>8</v>
      </c>
      <c r="F4" s="6">
        <f>Table3[Project Capacity]-Table3[Places Reserved]</f>
        <v>2</v>
      </c>
      <c r="G4" s="7">
        <v>1966</v>
      </c>
      <c r="H4" s="8" t="s">
        <v>2</v>
      </c>
      <c r="I4" s="8" t="s">
        <v>1</v>
      </c>
    </row>
    <row r="5" spans="1:12" x14ac:dyDescent="0.25">
      <c r="A5" s="3" t="s">
        <v>9</v>
      </c>
      <c r="B5" s="5">
        <v>42756</v>
      </c>
      <c r="C5" s="6">
        <v>18</v>
      </c>
      <c r="D5" s="6">
        <v>7</v>
      </c>
      <c r="E5" s="6">
        <v>7</v>
      </c>
      <c r="F5" s="6">
        <f>Table3[Project Capacity]-Table3[Places Reserved]</f>
        <v>0</v>
      </c>
      <c r="G5" s="7">
        <v>3850</v>
      </c>
      <c r="H5" s="8" t="s">
        <v>1</v>
      </c>
      <c r="I5" s="8" t="s">
        <v>1</v>
      </c>
    </row>
    <row r="6" spans="1:12" x14ac:dyDescent="0.25">
      <c r="A6" s="3" t="s">
        <v>10</v>
      </c>
      <c r="B6" s="5">
        <v>42788</v>
      </c>
      <c r="C6" s="6">
        <v>14</v>
      </c>
      <c r="D6" s="6">
        <v>10</v>
      </c>
      <c r="E6" s="6">
        <v>10</v>
      </c>
      <c r="F6" s="6">
        <f>Table3[Project Capacity]-Table3[Places Reserved]</f>
        <v>0</v>
      </c>
      <c r="G6" s="7">
        <v>2134</v>
      </c>
      <c r="H6" s="8" t="s">
        <v>2</v>
      </c>
      <c r="I6" s="8" t="s">
        <v>2</v>
      </c>
    </row>
    <row r="7" spans="1:12" x14ac:dyDescent="0.25">
      <c r="A7" s="3" t="s">
        <v>11</v>
      </c>
      <c r="B7" s="5">
        <v>42794</v>
      </c>
      <c r="C7" s="6">
        <v>17</v>
      </c>
      <c r="D7" s="6">
        <v>8</v>
      </c>
      <c r="E7" s="6">
        <v>4</v>
      </c>
      <c r="F7" s="6">
        <f>Table3[Project Capacity]-Table3[Places Reserved]</f>
        <v>4</v>
      </c>
      <c r="G7" s="7">
        <v>4812</v>
      </c>
      <c r="H7" s="8" t="s">
        <v>1</v>
      </c>
      <c r="I7" s="8" t="s">
        <v>2</v>
      </c>
    </row>
    <row r="8" spans="1:12" x14ac:dyDescent="0.25">
      <c r="A8" s="3" t="s">
        <v>12</v>
      </c>
      <c r="B8" s="5">
        <v>42807</v>
      </c>
      <c r="C8" s="6">
        <v>14</v>
      </c>
      <c r="D8" s="6">
        <v>10</v>
      </c>
      <c r="E8" s="6">
        <v>5</v>
      </c>
      <c r="F8" s="6">
        <f>Table3[Project Capacity]-Table3[Places Reserved]</f>
        <v>5</v>
      </c>
      <c r="G8" s="7">
        <v>4350</v>
      </c>
      <c r="H8" s="8" t="s">
        <v>1</v>
      </c>
      <c r="I8" s="8" t="s">
        <v>2</v>
      </c>
    </row>
    <row r="9" spans="1:12" x14ac:dyDescent="0.25">
      <c r="A9" s="3" t="s">
        <v>13</v>
      </c>
      <c r="B9" s="5">
        <v>42813</v>
      </c>
      <c r="C9" s="6">
        <v>18</v>
      </c>
      <c r="D9" s="6">
        <v>6</v>
      </c>
      <c r="E9" s="6">
        <v>5</v>
      </c>
      <c r="F9" s="6">
        <f>Table3[Project Capacity]-Table3[Places Reserved]</f>
        <v>1</v>
      </c>
      <c r="G9" s="7">
        <v>2110</v>
      </c>
      <c r="H9" s="8" t="s">
        <v>2</v>
      </c>
      <c r="I9" s="8" t="s">
        <v>1</v>
      </c>
    </row>
    <row r="10" spans="1:12" x14ac:dyDescent="0.25">
      <c r="A10" s="3" t="s">
        <v>11</v>
      </c>
      <c r="B10" s="5">
        <v>42814</v>
      </c>
      <c r="C10" s="6">
        <v>17</v>
      </c>
      <c r="D10" s="6">
        <v>10</v>
      </c>
      <c r="E10" s="6">
        <v>8</v>
      </c>
      <c r="F10" s="6">
        <f>Table3[Project Capacity]-Table3[Places Reserved]</f>
        <v>2</v>
      </c>
      <c r="G10" s="7">
        <v>1755</v>
      </c>
      <c r="H10" s="8" t="s">
        <v>2</v>
      </c>
      <c r="I10" s="8" t="s">
        <v>1</v>
      </c>
    </row>
    <row r="11" spans="1:12" x14ac:dyDescent="0.25">
      <c r="A11" s="3" t="s">
        <v>9</v>
      </c>
      <c r="B11" s="5">
        <v>42817</v>
      </c>
      <c r="C11" s="6">
        <v>18</v>
      </c>
      <c r="D11" s="6">
        <v>8</v>
      </c>
      <c r="E11" s="6">
        <v>7</v>
      </c>
      <c r="F11" s="6">
        <f>Table3[Project Capacity]-Table3[Places Reserved]</f>
        <v>1</v>
      </c>
      <c r="G11" s="7">
        <v>2450</v>
      </c>
      <c r="H11" s="8" t="s">
        <v>2</v>
      </c>
      <c r="I11" s="8" t="s">
        <v>2</v>
      </c>
    </row>
    <row r="12" spans="1:12" x14ac:dyDescent="0.25">
      <c r="A12" s="3" t="s">
        <v>7</v>
      </c>
      <c r="B12" s="5">
        <v>42833</v>
      </c>
      <c r="C12" s="6">
        <v>15</v>
      </c>
      <c r="D12" s="6">
        <v>10</v>
      </c>
      <c r="E12" s="6">
        <v>10</v>
      </c>
      <c r="F12" s="6">
        <f>Table3[Project Capacity]-Table3[Places Reserved]</f>
        <v>0</v>
      </c>
      <c r="G12" s="7">
        <v>3115</v>
      </c>
      <c r="H12" s="8" t="s">
        <v>1</v>
      </c>
      <c r="I12" s="8" t="s">
        <v>1</v>
      </c>
    </row>
    <row r="13" spans="1:12" x14ac:dyDescent="0.25">
      <c r="A13" s="3" t="s">
        <v>6</v>
      </c>
      <c r="B13" s="5">
        <v>42836</v>
      </c>
      <c r="C13" s="6">
        <v>12</v>
      </c>
      <c r="D13" s="6">
        <v>10</v>
      </c>
      <c r="E13" s="6">
        <v>5</v>
      </c>
      <c r="F13" s="6">
        <f>Table3[Project Capacity]-Table3[Places Reserved]</f>
        <v>5</v>
      </c>
      <c r="G13" s="7">
        <v>4255</v>
      </c>
      <c r="H13" s="8" t="s">
        <v>1</v>
      </c>
      <c r="I13" s="8" t="s">
        <v>2</v>
      </c>
    </row>
    <row r="14" spans="1:12" x14ac:dyDescent="0.25">
      <c r="A14" s="3" t="s">
        <v>11</v>
      </c>
      <c r="B14" s="5">
        <v>42840</v>
      </c>
      <c r="C14" s="6">
        <v>17</v>
      </c>
      <c r="D14" s="6">
        <v>9</v>
      </c>
      <c r="E14" s="6">
        <v>8</v>
      </c>
      <c r="F14" s="6">
        <f>Table3[Project Capacity]-Table3[Places Reserved]</f>
        <v>1</v>
      </c>
      <c r="G14" s="7">
        <v>1900</v>
      </c>
      <c r="H14" s="8" t="s">
        <v>2</v>
      </c>
      <c r="I14" s="8" t="s">
        <v>2</v>
      </c>
    </row>
    <row r="15" spans="1:12" x14ac:dyDescent="0.25">
      <c r="A15" s="3" t="s">
        <v>13</v>
      </c>
      <c r="B15" s="5">
        <v>42843</v>
      </c>
      <c r="C15" s="6">
        <v>18</v>
      </c>
      <c r="D15" s="6">
        <v>10</v>
      </c>
      <c r="E15" s="6">
        <v>5</v>
      </c>
      <c r="F15" s="6">
        <f>Table3[Project Capacity]-Table3[Places Reserved]</f>
        <v>5</v>
      </c>
      <c r="G15" s="7">
        <v>3800</v>
      </c>
      <c r="H15" s="8" t="s">
        <v>1</v>
      </c>
      <c r="I15" s="8" t="s">
        <v>1</v>
      </c>
    </row>
    <row r="16" spans="1:12" x14ac:dyDescent="0.25">
      <c r="A16" s="3" t="s">
        <v>8</v>
      </c>
      <c r="B16" s="5">
        <v>42845</v>
      </c>
      <c r="C16" s="6">
        <v>15</v>
      </c>
      <c r="D16" s="6">
        <v>8</v>
      </c>
      <c r="E16" s="6">
        <v>6</v>
      </c>
      <c r="F16" s="6">
        <f>Table3[Project Capacity]-Table3[Places Reserved]</f>
        <v>2</v>
      </c>
      <c r="G16" s="7">
        <v>1652</v>
      </c>
      <c r="H16" s="8" t="s">
        <v>2</v>
      </c>
      <c r="I16" s="8" t="s">
        <v>1</v>
      </c>
    </row>
    <row r="17" spans="1:9" x14ac:dyDescent="0.25">
      <c r="A17" s="3" t="s">
        <v>10</v>
      </c>
      <c r="B17" s="5">
        <v>42848</v>
      </c>
      <c r="C17" s="6">
        <v>14</v>
      </c>
      <c r="D17" s="6">
        <v>10</v>
      </c>
      <c r="E17" s="6">
        <v>5</v>
      </c>
      <c r="F17" s="6">
        <f>Table3[Project Capacity]-Table3[Places Reserved]</f>
        <v>5</v>
      </c>
      <c r="G17" s="7">
        <v>2133</v>
      </c>
      <c r="H17" s="8" t="s">
        <v>2</v>
      </c>
      <c r="I17" s="8" t="s">
        <v>2</v>
      </c>
    </row>
    <row r="18" spans="1:9" x14ac:dyDescent="0.25">
      <c r="A18" s="3" t="s">
        <v>6</v>
      </c>
      <c r="B18" s="5">
        <v>42864</v>
      </c>
      <c r="C18" s="6">
        <v>12</v>
      </c>
      <c r="D18" s="6">
        <v>7</v>
      </c>
      <c r="E18" s="6">
        <v>5</v>
      </c>
      <c r="F18" s="6">
        <f>Table3[Project Capacity]-Table3[Places Reserved]</f>
        <v>2</v>
      </c>
      <c r="G18" s="7">
        <v>4587</v>
      </c>
      <c r="H18" s="8" t="s">
        <v>1</v>
      </c>
      <c r="I18" s="8" t="s">
        <v>2</v>
      </c>
    </row>
    <row r="19" spans="1:9" x14ac:dyDescent="0.25">
      <c r="A19" s="3" t="s">
        <v>9</v>
      </c>
      <c r="B19" s="5">
        <v>42873</v>
      </c>
      <c r="C19" s="6">
        <v>18</v>
      </c>
      <c r="D19" s="6">
        <v>7</v>
      </c>
      <c r="E19" s="6">
        <v>5</v>
      </c>
      <c r="F19" s="6">
        <f>Table3[Project Capacity]-Table3[Places Reserved]</f>
        <v>2</v>
      </c>
      <c r="G19" s="7">
        <v>4638</v>
      </c>
      <c r="H19" s="8" t="s">
        <v>1</v>
      </c>
      <c r="I19" s="8" t="s">
        <v>1</v>
      </c>
    </row>
    <row r="20" spans="1:9" x14ac:dyDescent="0.25">
      <c r="A20" s="3" t="s">
        <v>12</v>
      </c>
      <c r="B20" s="5">
        <v>42875</v>
      </c>
      <c r="C20" s="6">
        <v>14</v>
      </c>
      <c r="D20" s="6">
        <v>9</v>
      </c>
      <c r="E20" s="6">
        <v>4</v>
      </c>
      <c r="F20" s="6">
        <f>Table3[Project Capacity]-Table3[Places Reserved]</f>
        <v>5</v>
      </c>
      <c r="G20" s="7">
        <v>2663</v>
      </c>
      <c r="H20" s="8" t="s">
        <v>2</v>
      </c>
      <c r="I20" s="8" t="s">
        <v>1</v>
      </c>
    </row>
    <row r="21" spans="1:9" x14ac:dyDescent="0.25">
      <c r="A21" s="3" t="s">
        <v>7</v>
      </c>
      <c r="B21" s="5">
        <v>42878</v>
      </c>
      <c r="C21" s="6">
        <v>15</v>
      </c>
      <c r="D21" s="6">
        <v>9</v>
      </c>
      <c r="E21" s="6">
        <v>4</v>
      </c>
      <c r="F21" s="6">
        <f>Table3[Project Capacity]-Table3[Places Reserved]</f>
        <v>5</v>
      </c>
      <c r="G21" s="7">
        <v>4635</v>
      </c>
      <c r="H21" s="8" t="s">
        <v>1</v>
      </c>
      <c r="I21" s="8" t="s">
        <v>2</v>
      </c>
    </row>
    <row r="22" spans="1:9" x14ac:dyDescent="0.25">
      <c r="A22" s="3" t="s">
        <v>11</v>
      </c>
      <c r="B22" s="5">
        <v>42882</v>
      </c>
      <c r="C22" s="6">
        <v>17</v>
      </c>
      <c r="D22" s="6">
        <v>10</v>
      </c>
      <c r="E22" s="6">
        <v>1</v>
      </c>
      <c r="F22" s="6">
        <f>Table3[Project Capacity]-Table3[Places Reserved]</f>
        <v>9</v>
      </c>
      <c r="G22" s="7">
        <v>1890</v>
      </c>
      <c r="H22" s="8" t="s">
        <v>2</v>
      </c>
      <c r="I22" s="8" t="s">
        <v>2</v>
      </c>
    </row>
    <row r="23" spans="1:9" x14ac:dyDescent="0.25">
      <c r="A23" s="3" t="s">
        <v>6</v>
      </c>
      <c r="B23" s="5">
        <v>42895</v>
      </c>
      <c r="C23" s="6">
        <v>12</v>
      </c>
      <c r="D23" s="6">
        <v>10</v>
      </c>
      <c r="E23" s="6">
        <v>5</v>
      </c>
      <c r="F23" s="6">
        <f>Table3[Project Capacity]-Table3[Places Reserved]</f>
        <v>5</v>
      </c>
      <c r="G23" s="7">
        <v>2100</v>
      </c>
      <c r="H23" s="8" t="s">
        <v>2</v>
      </c>
      <c r="I23" s="8" t="s">
        <v>2</v>
      </c>
    </row>
    <row r="24" spans="1:9" x14ac:dyDescent="0.25">
      <c r="A24" s="3" t="s">
        <v>10</v>
      </c>
      <c r="B24" s="5">
        <v>42895</v>
      </c>
      <c r="C24" s="6">
        <v>14</v>
      </c>
      <c r="D24" s="6">
        <v>8</v>
      </c>
      <c r="E24" s="6">
        <v>3</v>
      </c>
      <c r="F24" s="6">
        <f>Table3[Project Capacity]-Table3[Places Reserved]</f>
        <v>5</v>
      </c>
      <c r="G24" s="7">
        <v>4200</v>
      </c>
      <c r="H24" s="8" t="s">
        <v>1</v>
      </c>
      <c r="I24" s="8" t="s">
        <v>1</v>
      </c>
    </row>
    <row r="25" spans="1:9" x14ac:dyDescent="0.25">
      <c r="A25" s="3" t="s">
        <v>9</v>
      </c>
      <c r="B25" s="5">
        <v>42896</v>
      </c>
      <c r="C25" s="6">
        <v>18</v>
      </c>
      <c r="D25" s="6">
        <v>10</v>
      </c>
      <c r="E25" s="6">
        <v>5</v>
      </c>
      <c r="F25" s="6">
        <f>Table3[Project Capacity]-Table3[Places Reserved]</f>
        <v>5</v>
      </c>
      <c r="G25" s="7">
        <v>2190</v>
      </c>
      <c r="H25" s="8" t="s">
        <v>2</v>
      </c>
      <c r="I25" s="8" t="s">
        <v>2</v>
      </c>
    </row>
    <row r="26" spans="1:9" x14ac:dyDescent="0.25">
      <c r="A26" s="3" t="s">
        <v>8</v>
      </c>
      <c r="B26" s="5">
        <v>42897</v>
      </c>
      <c r="C26" s="6">
        <v>15</v>
      </c>
      <c r="D26" s="6">
        <v>10</v>
      </c>
      <c r="E26" s="6">
        <v>8</v>
      </c>
      <c r="F26" s="6">
        <f>Table3[Project Capacity]-Table3[Places Reserved]</f>
        <v>2</v>
      </c>
      <c r="G26" s="7">
        <v>4600</v>
      </c>
      <c r="H26" s="8" t="s">
        <v>1</v>
      </c>
      <c r="I26" s="8" t="s">
        <v>2</v>
      </c>
    </row>
    <row r="27" spans="1:9" x14ac:dyDescent="0.25">
      <c r="A27" s="3" t="s">
        <v>6</v>
      </c>
      <c r="B27" s="5">
        <v>42898</v>
      </c>
      <c r="C27" s="6">
        <v>12</v>
      </c>
      <c r="D27" s="6">
        <v>7</v>
      </c>
      <c r="E27" s="6">
        <v>5</v>
      </c>
      <c r="F27" s="6">
        <f>Table3[Project Capacity]-Table3[Places Reserved]</f>
        <v>2</v>
      </c>
      <c r="G27" s="7">
        <v>1900</v>
      </c>
      <c r="H27" s="8" t="s">
        <v>2</v>
      </c>
      <c r="I27" s="8" t="s">
        <v>2</v>
      </c>
    </row>
    <row r="28" spans="1:9" x14ac:dyDescent="0.25">
      <c r="A28" s="3" t="s">
        <v>7</v>
      </c>
      <c r="B28" s="5">
        <v>42898</v>
      </c>
      <c r="C28" s="6">
        <v>15</v>
      </c>
      <c r="D28" s="6">
        <v>8</v>
      </c>
      <c r="E28" s="6">
        <v>6</v>
      </c>
      <c r="F28" s="6">
        <f>Table3[Project Capacity]-Table3[Places Reserved]</f>
        <v>2</v>
      </c>
      <c r="G28" s="7">
        <v>1970</v>
      </c>
      <c r="H28" s="8" t="s">
        <v>2</v>
      </c>
      <c r="I28" s="8" t="s">
        <v>1</v>
      </c>
    </row>
    <row r="29" spans="1:9" x14ac:dyDescent="0.25">
      <c r="A29" s="3" t="s">
        <v>11</v>
      </c>
      <c r="B29" s="5">
        <v>42904</v>
      </c>
      <c r="C29" s="6">
        <v>17</v>
      </c>
      <c r="D29" s="6">
        <v>8</v>
      </c>
      <c r="E29" s="6">
        <v>6</v>
      </c>
      <c r="F29" s="6">
        <f>Table3[Project Capacity]-Table3[Places Reserved]</f>
        <v>2</v>
      </c>
      <c r="G29" s="7">
        <v>4204</v>
      </c>
      <c r="H29" s="8" t="s">
        <v>1</v>
      </c>
      <c r="I29" s="8" t="s">
        <v>1</v>
      </c>
    </row>
    <row r="30" spans="1:9" x14ac:dyDescent="0.25">
      <c r="A30" s="3" t="s">
        <v>6</v>
      </c>
      <c r="B30" s="5">
        <v>42906</v>
      </c>
      <c r="C30" s="6">
        <v>12</v>
      </c>
      <c r="D30" s="6">
        <v>10</v>
      </c>
      <c r="E30" s="6">
        <v>7</v>
      </c>
      <c r="F30" s="6">
        <f>Table3[Project Capacity]-Table3[Places Reserved]</f>
        <v>3</v>
      </c>
      <c r="G30" s="7">
        <v>2590</v>
      </c>
      <c r="H30" s="8" t="s">
        <v>2</v>
      </c>
      <c r="I30" s="8" t="s">
        <v>1</v>
      </c>
    </row>
    <row r="31" spans="1:9" x14ac:dyDescent="0.25">
      <c r="A31" s="3" t="s">
        <v>9</v>
      </c>
      <c r="B31" s="5">
        <v>42913</v>
      </c>
      <c r="C31" s="6">
        <v>18</v>
      </c>
      <c r="D31" s="6">
        <v>10</v>
      </c>
      <c r="E31" s="6">
        <v>7</v>
      </c>
      <c r="F31" s="6">
        <f>Table3[Project Capacity]-Table3[Places Reserved]</f>
        <v>3</v>
      </c>
      <c r="G31" s="7">
        <v>1944</v>
      </c>
      <c r="H31" s="8" t="s">
        <v>2</v>
      </c>
      <c r="I31" s="8" t="s">
        <v>2</v>
      </c>
    </row>
    <row r="32" spans="1:9" x14ac:dyDescent="0.25">
      <c r="A32" s="3" t="s">
        <v>12</v>
      </c>
      <c r="B32" s="5">
        <v>42918</v>
      </c>
      <c r="C32" s="6">
        <v>14</v>
      </c>
      <c r="D32" s="6">
        <v>10</v>
      </c>
      <c r="E32" s="6">
        <v>9</v>
      </c>
      <c r="F32" s="6">
        <f>Table3[Project Capacity]-Table3[Places Reserved]</f>
        <v>1</v>
      </c>
      <c r="G32" s="7">
        <v>4100</v>
      </c>
      <c r="H32" s="8" t="s">
        <v>1</v>
      </c>
      <c r="I32" s="8" t="s">
        <v>1</v>
      </c>
    </row>
    <row r="33" spans="1:9" x14ac:dyDescent="0.25">
      <c r="A33" s="3" t="s">
        <v>7</v>
      </c>
      <c r="B33" s="5">
        <v>42923</v>
      </c>
      <c r="C33" s="6">
        <v>15</v>
      </c>
      <c r="D33" s="6">
        <v>9</v>
      </c>
      <c r="E33" s="6">
        <v>8</v>
      </c>
      <c r="F33" s="6">
        <f>Table3[Project Capacity]-Table3[Places Reserved]</f>
        <v>1</v>
      </c>
      <c r="G33" s="7">
        <v>2105</v>
      </c>
      <c r="H33" s="8" t="s">
        <v>2</v>
      </c>
      <c r="I33" s="8" t="s">
        <v>2</v>
      </c>
    </row>
    <row r="34" spans="1:9" x14ac:dyDescent="0.25">
      <c r="A34" s="3" t="s">
        <v>11</v>
      </c>
      <c r="B34" s="5">
        <v>42925</v>
      </c>
      <c r="C34" s="6">
        <v>17</v>
      </c>
      <c r="D34" s="6">
        <v>8</v>
      </c>
      <c r="E34" s="6">
        <v>5</v>
      </c>
      <c r="F34" s="6">
        <f>Table3[Project Capacity]-Table3[Places Reserved]</f>
        <v>3</v>
      </c>
      <c r="G34" s="7">
        <v>3990</v>
      </c>
      <c r="H34" s="8" t="s">
        <v>1</v>
      </c>
      <c r="I34" s="8" t="s">
        <v>2</v>
      </c>
    </row>
    <row r="35" spans="1:9" x14ac:dyDescent="0.25">
      <c r="A35" s="3" t="s">
        <v>6</v>
      </c>
      <c r="B35" s="5">
        <v>42927</v>
      </c>
      <c r="C35" s="6">
        <v>12</v>
      </c>
      <c r="D35" s="6">
        <v>7</v>
      </c>
      <c r="E35" s="6">
        <v>5</v>
      </c>
      <c r="F35" s="6">
        <f>Table3[Project Capacity]-Table3[Places Reserved]</f>
        <v>2</v>
      </c>
      <c r="G35" s="7">
        <v>2600</v>
      </c>
      <c r="H35" s="8" t="s">
        <v>2</v>
      </c>
      <c r="I35" s="8" t="s">
        <v>2</v>
      </c>
    </row>
    <row r="36" spans="1:9" x14ac:dyDescent="0.25">
      <c r="A36" s="3" t="s">
        <v>8</v>
      </c>
      <c r="B36" s="5">
        <v>42928</v>
      </c>
      <c r="C36" s="6">
        <v>15</v>
      </c>
      <c r="D36" s="6">
        <v>9</v>
      </c>
      <c r="E36" s="6">
        <v>2</v>
      </c>
      <c r="F36" s="6">
        <f>Table3[Project Capacity]-Table3[Places Reserved]</f>
        <v>7</v>
      </c>
      <c r="G36" s="7">
        <v>2100</v>
      </c>
      <c r="H36" s="8" t="s">
        <v>2</v>
      </c>
      <c r="I36" s="8" t="s">
        <v>2</v>
      </c>
    </row>
    <row r="37" spans="1:9" x14ac:dyDescent="0.25">
      <c r="A37" s="3" t="s">
        <v>8</v>
      </c>
      <c r="B37" s="5">
        <v>42928</v>
      </c>
      <c r="C37" s="6">
        <v>15</v>
      </c>
      <c r="D37" s="6">
        <v>9</v>
      </c>
      <c r="E37" s="6">
        <v>2</v>
      </c>
      <c r="F37" s="6">
        <f>Table3[Project Capacity]-Table3[Places Reserved]</f>
        <v>7</v>
      </c>
      <c r="G37" s="7">
        <v>2100</v>
      </c>
      <c r="H37" s="8" t="s">
        <v>2</v>
      </c>
      <c r="I37" s="8" t="s">
        <v>2</v>
      </c>
    </row>
    <row r="38" spans="1:9" x14ac:dyDescent="0.25">
      <c r="A38" s="3" t="s">
        <v>9</v>
      </c>
      <c r="B38" s="5">
        <v>42943</v>
      </c>
      <c r="C38" s="6">
        <v>18</v>
      </c>
      <c r="D38" s="6">
        <v>10</v>
      </c>
      <c r="E38" s="6">
        <v>2</v>
      </c>
      <c r="F38" s="6">
        <f>Table3[Project Capacity]-Table3[Places Reserved]</f>
        <v>8</v>
      </c>
      <c r="G38" s="7">
        <v>1890</v>
      </c>
      <c r="H38" s="8" t="s">
        <v>2</v>
      </c>
      <c r="I38" s="8" t="s">
        <v>2</v>
      </c>
    </row>
    <row r="39" spans="1:9" x14ac:dyDescent="0.25">
      <c r="A39" s="3" t="s">
        <v>10</v>
      </c>
      <c r="B39" s="5">
        <v>42958</v>
      </c>
      <c r="C39" s="6">
        <v>14</v>
      </c>
      <c r="D39" s="6">
        <v>10</v>
      </c>
      <c r="E39" s="6">
        <v>1</v>
      </c>
      <c r="F39" s="6">
        <f>Table3[Project Capacity]-Table3[Places Reserved]</f>
        <v>9</v>
      </c>
      <c r="G39" s="7">
        <v>4600</v>
      </c>
      <c r="H39" s="8" t="s">
        <v>1</v>
      </c>
      <c r="I39" s="8" t="s">
        <v>2</v>
      </c>
    </row>
    <row r="40" spans="1:9" x14ac:dyDescent="0.25">
      <c r="A40" s="3" t="s">
        <v>11</v>
      </c>
      <c r="B40" s="5">
        <v>42959</v>
      </c>
      <c r="C40" s="6">
        <v>17</v>
      </c>
      <c r="D40" s="6">
        <v>10</v>
      </c>
      <c r="E40" s="6">
        <v>3</v>
      </c>
      <c r="F40" s="6">
        <f>Table3[Project Capacity]-Table3[Places Reserved]</f>
        <v>7</v>
      </c>
      <c r="G40" s="7">
        <v>1970</v>
      </c>
      <c r="H40" s="8" t="s">
        <v>2</v>
      </c>
      <c r="I40" s="8" t="s">
        <v>1</v>
      </c>
    </row>
    <row r="41" spans="1:9" x14ac:dyDescent="0.25">
      <c r="A41" s="3" t="s">
        <v>12</v>
      </c>
      <c r="B41" s="5">
        <v>42967</v>
      </c>
      <c r="C41" s="6">
        <v>14</v>
      </c>
      <c r="D41" s="6">
        <v>8</v>
      </c>
      <c r="E41" s="6">
        <v>2</v>
      </c>
      <c r="F41" s="6">
        <f>Table3[Project Capacity]-Table3[Places Reserved]</f>
        <v>6</v>
      </c>
      <c r="G41" s="7">
        <v>3922</v>
      </c>
      <c r="H41" s="8" t="s">
        <v>1</v>
      </c>
      <c r="I41" s="8" t="s">
        <v>1</v>
      </c>
    </row>
    <row r="42" spans="1:9" x14ac:dyDescent="0.25">
      <c r="A42" s="3" t="s">
        <v>9</v>
      </c>
      <c r="B42" s="5">
        <v>42970</v>
      </c>
      <c r="C42" s="6">
        <v>18</v>
      </c>
      <c r="D42" s="6">
        <v>7</v>
      </c>
      <c r="E42" s="6">
        <v>4</v>
      </c>
      <c r="F42" s="6">
        <f>Table3[Project Capacity]-Table3[Places Reserved]</f>
        <v>3</v>
      </c>
      <c r="G42" s="7">
        <v>2877</v>
      </c>
      <c r="H42" s="8" t="s">
        <v>2</v>
      </c>
      <c r="I42" s="8" t="s">
        <v>2</v>
      </c>
    </row>
    <row r="43" spans="1:9" x14ac:dyDescent="0.25">
      <c r="A43" s="3" t="s">
        <v>12</v>
      </c>
      <c r="B43" s="5">
        <v>42974</v>
      </c>
      <c r="C43" s="6">
        <v>14</v>
      </c>
      <c r="D43" s="6">
        <v>10</v>
      </c>
      <c r="E43" s="6">
        <v>8</v>
      </c>
      <c r="F43" s="6">
        <f>Table3[Project Capacity]-Table3[Places Reserved]</f>
        <v>2</v>
      </c>
      <c r="G43" s="7">
        <v>1944</v>
      </c>
      <c r="H43" s="8" t="s">
        <v>2</v>
      </c>
      <c r="I43" s="8" t="s">
        <v>2</v>
      </c>
    </row>
    <row r="44" spans="1:9" x14ac:dyDescent="0.25">
      <c r="A44" s="3" t="s">
        <v>7</v>
      </c>
      <c r="B44" s="5">
        <v>42976</v>
      </c>
      <c r="C44" s="6">
        <v>15</v>
      </c>
      <c r="D44" s="6">
        <v>10</v>
      </c>
      <c r="E44" s="6">
        <v>5</v>
      </c>
      <c r="F44" s="6">
        <f>Table3[Project Capacity]-Table3[Places Reserved]</f>
        <v>5</v>
      </c>
      <c r="G44" s="7">
        <v>4822</v>
      </c>
      <c r="H44" s="8" t="s">
        <v>1</v>
      </c>
      <c r="I44" s="8" t="s">
        <v>2</v>
      </c>
    </row>
    <row r="45" spans="1:9" x14ac:dyDescent="0.25">
      <c r="A45" s="3" t="s">
        <v>11</v>
      </c>
      <c r="B45" s="5">
        <v>42989</v>
      </c>
      <c r="C45" s="6">
        <v>17</v>
      </c>
      <c r="D45" s="6">
        <v>8</v>
      </c>
      <c r="E45" s="6">
        <v>5</v>
      </c>
      <c r="F45" s="6">
        <f>Table3[Project Capacity]-Table3[Places Reserved]</f>
        <v>3</v>
      </c>
      <c r="G45" s="7">
        <v>2922</v>
      </c>
      <c r="H45" s="8" t="s">
        <v>2</v>
      </c>
      <c r="I45" s="8" t="s">
        <v>1</v>
      </c>
    </row>
    <row r="46" spans="1:9" x14ac:dyDescent="0.25">
      <c r="A46" s="3" t="s">
        <v>6</v>
      </c>
      <c r="B46" s="5">
        <v>42990</v>
      </c>
      <c r="C46" s="6">
        <v>12</v>
      </c>
      <c r="D46" s="6">
        <v>10</v>
      </c>
      <c r="E46" s="6">
        <v>6</v>
      </c>
      <c r="F46" s="6">
        <f>Table3[Project Capacity]-Table3[Places Reserved]</f>
        <v>4</v>
      </c>
      <c r="G46" s="7">
        <v>2400</v>
      </c>
      <c r="H46" s="8" t="s">
        <v>2</v>
      </c>
      <c r="I46" s="8" t="s">
        <v>2</v>
      </c>
    </row>
    <row r="47" spans="1:9" x14ac:dyDescent="0.25">
      <c r="A47" s="3" t="s">
        <v>10</v>
      </c>
      <c r="B47" s="5">
        <v>42992</v>
      </c>
      <c r="C47" s="6">
        <v>14</v>
      </c>
      <c r="D47" s="6">
        <v>10</v>
      </c>
      <c r="E47" s="6">
        <v>1</v>
      </c>
      <c r="F47" s="6">
        <f>Table3[Project Capacity]-Table3[Places Reserved]</f>
        <v>9</v>
      </c>
      <c r="G47" s="7">
        <v>2105</v>
      </c>
      <c r="H47" s="8" t="s">
        <v>2</v>
      </c>
      <c r="I47" s="8" t="s">
        <v>2</v>
      </c>
    </row>
    <row r="48" spans="1:9" x14ac:dyDescent="0.25">
      <c r="A48" s="3" t="s">
        <v>9</v>
      </c>
      <c r="B48" s="5">
        <v>42996</v>
      </c>
      <c r="C48" s="6">
        <v>18</v>
      </c>
      <c r="D48" s="6">
        <v>10</v>
      </c>
      <c r="E48" s="6">
        <v>5</v>
      </c>
      <c r="F48" s="6">
        <f>Table3[Project Capacity]-Table3[Places Reserved]</f>
        <v>5</v>
      </c>
      <c r="G48" s="7">
        <v>4190</v>
      </c>
      <c r="H48" s="8" t="s">
        <v>1</v>
      </c>
      <c r="I48" s="8" t="s">
        <v>1</v>
      </c>
    </row>
    <row r="49" spans="1:9" x14ac:dyDescent="0.25">
      <c r="A49" s="3" t="s">
        <v>8</v>
      </c>
      <c r="B49" s="5">
        <v>42998</v>
      </c>
      <c r="C49" s="6">
        <v>15</v>
      </c>
      <c r="D49" s="6">
        <v>9</v>
      </c>
      <c r="E49" s="6">
        <v>2</v>
      </c>
      <c r="F49" s="6">
        <f>Table3[Project Capacity]-Table3[Places Reserved]</f>
        <v>7</v>
      </c>
      <c r="G49" s="7">
        <v>3902</v>
      </c>
      <c r="H49" s="8" t="s">
        <v>1</v>
      </c>
      <c r="I49" s="8" t="s">
        <v>1</v>
      </c>
    </row>
    <row r="50" spans="1:9" x14ac:dyDescent="0.25">
      <c r="A50" s="3" t="s">
        <v>6</v>
      </c>
      <c r="B50" s="5">
        <v>43001</v>
      </c>
      <c r="C50" s="6">
        <v>12</v>
      </c>
      <c r="D50" s="6">
        <v>9</v>
      </c>
      <c r="E50" s="6">
        <v>3</v>
      </c>
      <c r="F50" s="6">
        <f>Table3[Project Capacity]-Table3[Places Reserved]</f>
        <v>6</v>
      </c>
      <c r="G50" s="7">
        <v>2110</v>
      </c>
      <c r="H50" s="8" t="s">
        <v>2</v>
      </c>
      <c r="I50" s="8" t="s">
        <v>2</v>
      </c>
    </row>
    <row r="51" spans="1:9" x14ac:dyDescent="0.25">
      <c r="A51" s="3" t="s">
        <v>7</v>
      </c>
      <c r="B51" s="5">
        <v>43017</v>
      </c>
      <c r="C51" s="6">
        <v>15</v>
      </c>
      <c r="D51" s="6">
        <v>10</v>
      </c>
      <c r="E51" s="6">
        <v>4</v>
      </c>
      <c r="F51" s="6">
        <f>Table3[Project Capacity]-Table3[Places Reserved]</f>
        <v>6</v>
      </c>
      <c r="G51" s="7">
        <v>2100</v>
      </c>
      <c r="H51" s="8" t="s">
        <v>2</v>
      </c>
      <c r="I51" s="8" t="s">
        <v>2</v>
      </c>
    </row>
    <row r="52" spans="1:9" x14ac:dyDescent="0.25">
      <c r="A52" s="3" t="s">
        <v>11</v>
      </c>
      <c r="B52" s="5">
        <v>43031</v>
      </c>
      <c r="C52" s="6">
        <v>17</v>
      </c>
      <c r="D52" s="6">
        <v>8</v>
      </c>
      <c r="E52" s="6">
        <v>4</v>
      </c>
      <c r="F52" s="6">
        <f>Table3[Project Capacity]-Table3[Places Reserved]</f>
        <v>4</v>
      </c>
      <c r="G52" s="7">
        <v>2450</v>
      </c>
      <c r="H52" s="8" t="s">
        <v>2</v>
      </c>
      <c r="I52" s="8" t="s">
        <v>2</v>
      </c>
    </row>
    <row r="53" spans="1:9" x14ac:dyDescent="0.25">
      <c r="A53" s="3" t="s">
        <v>6</v>
      </c>
      <c r="B53" s="5">
        <v>43035</v>
      </c>
      <c r="C53" s="6">
        <v>12</v>
      </c>
      <c r="D53" s="6">
        <v>10</v>
      </c>
      <c r="E53" s="6">
        <v>5</v>
      </c>
      <c r="F53" s="6">
        <f>Table3[Project Capacity]-Table3[Places Reserved]</f>
        <v>5</v>
      </c>
      <c r="G53" s="7">
        <v>4870</v>
      </c>
      <c r="H53" s="8" t="s">
        <v>1</v>
      </c>
      <c r="I53" s="8" t="s">
        <v>1</v>
      </c>
    </row>
    <row r="54" spans="1:9" x14ac:dyDescent="0.25">
      <c r="A54" s="3" t="s">
        <v>9</v>
      </c>
      <c r="B54" s="5">
        <v>43037</v>
      </c>
      <c r="C54" s="6">
        <v>18</v>
      </c>
      <c r="D54" s="6">
        <v>10</v>
      </c>
      <c r="E54" s="6">
        <v>6</v>
      </c>
      <c r="F54" s="6">
        <f>Table3[Project Capacity]-Table3[Places Reserved]</f>
        <v>4</v>
      </c>
      <c r="G54" s="7">
        <v>4200</v>
      </c>
      <c r="H54" s="8" t="s">
        <v>1</v>
      </c>
      <c r="I54" s="8" t="s">
        <v>1</v>
      </c>
    </row>
    <row r="55" spans="1:9" x14ac:dyDescent="0.25">
      <c r="A55" s="3" t="s">
        <v>12</v>
      </c>
      <c r="B55" s="5">
        <v>43039</v>
      </c>
      <c r="C55" s="6">
        <v>14</v>
      </c>
      <c r="D55" s="6">
        <v>9</v>
      </c>
      <c r="E55" s="6">
        <v>8</v>
      </c>
      <c r="F55" s="6">
        <f>Table3[Project Capacity]-Table3[Places Reserved]</f>
        <v>1</v>
      </c>
      <c r="G55" s="7">
        <v>1900</v>
      </c>
      <c r="H55" s="8" t="s">
        <v>2</v>
      </c>
      <c r="I55" s="8" t="s">
        <v>2</v>
      </c>
    </row>
    <row r="56" spans="1:9" x14ac:dyDescent="0.25">
      <c r="A56" s="3" t="s">
        <v>9</v>
      </c>
      <c r="B56" s="5">
        <v>43039</v>
      </c>
      <c r="C56" s="6">
        <v>18</v>
      </c>
      <c r="D56" s="6">
        <v>9</v>
      </c>
      <c r="E56" s="6">
        <v>5</v>
      </c>
      <c r="F56" s="6">
        <f>Table3[Project Capacity]-Table3[Places Reserved]</f>
        <v>4</v>
      </c>
      <c r="G56" s="7">
        <v>3908</v>
      </c>
      <c r="H56" s="8" t="s">
        <v>1</v>
      </c>
      <c r="I56" s="8" t="s">
        <v>2</v>
      </c>
    </row>
    <row r="57" spans="1:9" x14ac:dyDescent="0.25">
      <c r="A57" s="3" t="s">
        <v>12</v>
      </c>
      <c r="B57" s="5">
        <v>43057</v>
      </c>
      <c r="C57" s="6">
        <v>14</v>
      </c>
      <c r="D57" s="6">
        <v>10</v>
      </c>
      <c r="E57" s="6">
        <v>5</v>
      </c>
      <c r="F57" s="6">
        <f>Table3[Project Capacity]-Table3[Places Reserved]</f>
        <v>5</v>
      </c>
      <c r="G57" s="7">
        <v>2200</v>
      </c>
      <c r="H57" s="8" t="s">
        <v>2</v>
      </c>
      <c r="I57" s="8" t="s">
        <v>1</v>
      </c>
    </row>
    <row r="58" spans="1:9" x14ac:dyDescent="0.25">
      <c r="A58" s="3" t="s">
        <v>7</v>
      </c>
      <c r="B58" s="5">
        <v>43087</v>
      </c>
      <c r="C58" s="6">
        <v>15</v>
      </c>
      <c r="D58" s="6">
        <v>8</v>
      </c>
      <c r="E58" s="6">
        <v>2</v>
      </c>
      <c r="F58" s="6">
        <f>Table3[Project Capacity]-Table3[Places Reserved]</f>
        <v>6</v>
      </c>
      <c r="G58" s="7">
        <v>2204</v>
      </c>
      <c r="H58" s="8" t="s">
        <v>2</v>
      </c>
      <c r="I58" s="8" t="s">
        <v>1</v>
      </c>
    </row>
    <row r="59" spans="1:9" x14ac:dyDescent="0.25">
      <c r="A59" s="3" t="s">
        <v>11</v>
      </c>
      <c r="B59" s="5">
        <v>43087</v>
      </c>
      <c r="C59" s="6">
        <v>17</v>
      </c>
      <c r="D59" s="6">
        <v>8</v>
      </c>
      <c r="E59" s="6">
        <v>1</v>
      </c>
      <c r="F59" s="6">
        <f>Table3[Project Capacity]-Table3[Places Reserved]</f>
        <v>7</v>
      </c>
      <c r="G59" s="7">
        <v>2204</v>
      </c>
      <c r="H59" s="8" t="s">
        <v>2</v>
      </c>
      <c r="I59" s="8" t="s">
        <v>1</v>
      </c>
    </row>
    <row r="60" spans="1:9" x14ac:dyDescent="0.25">
      <c r="A60" s="3" t="s">
        <v>6</v>
      </c>
      <c r="B60" s="5">
        <v>43089</v>
      </c>
      <c r="C60" s="6">
        <v>12</v>
      </c>
      <c r="D60" s="6">
        <v>10</v>
      </c>
      <c r="E60" s="6">
        <v>0</v>
      </c>
      <c r="F60" s="6">
        <f>Table3[Project Capacity]-Table3[Places Reserved]</f>
        <v>10</v>
      </c>
      <c r="G60" s="7">
        <v>4100</v>
      </c>
      <c r="H60" s="8" t="s">
        <v>1</v>
      </c>
      <c r="I60" s="8" t="s">
        <v>1</v>
      </c>
    </row>
    <row r="61" spans="1:9" x14ac:dyDescent="0.25">
      <c r="A61" s="3" t="s">
        <v>10</v>
      </c>
      <c r="B61" s="5">
        <v>43089</v>
      </c>
      <c r="C61" s="6">
        <v>14</v>
      </c>
      <c r="D61" s="6">
        <v>10</v>
      </c>
      <c r="E61" s="6">
        <v>5</v>
      </c>
      <c r="F61" s="6">
        <f>Table3[Project Capacity]-Table3[Places Reserved]</f>
        <v>5</v>
      </c>
      <c r="G61" s="7">
        <v>2100</v>
      </c>
      <c r="H61" s="8" t="s">
        <v>2</v>
      </c>
      <c r="I61" s="8" t="s">
        <v>1</v>
      </c>
    </row>
    <row r="62" spans="1:9" x14ac:dyDescent="0.25">
      <c r="A62" s="3" t="s">
        <v>9</v>
      </c>
      <c r="B62" s="5">
        <v>43090</v>
      </c>
      <c r="C62" s="6">
        <v>18</v>
      </c>
      <c r="D62" s="6">
        <v>9</v>
      </c>
      <c r="E62" s="6">
        <v>8</v>
      </c>
      <c r="F62" s="6">
        <f>Table3[Project Capacity]-Table3[Places Reserved]</f>
        <v>1</v>
      </c>
      <c r="G62" s="7">
        <v>2105</v>
      </c>
      <c r="H62" s="8" t="s">
        <v>2</v>
      </c>
      <c r="I62" s="8" t="s">
        <v>2</v>
      </c>
    </row>
    <row r="63" spans="1:9" x14ac:dyDescent="0.25">
      <c r="A63" s="3" t="s">
        <v>8</v>
      </c>
      <c r="B63" s="5">
        <v>43099</v>
      </c>
      <c r="C63" s="6">
        <v>15</v>
      </c>
      <c r="D63" s="6">
        <v>9</v>
      </c>
      <c r="E63" s="6">
        <v>5</v>
      </c>
      <c r="F63" s="6">
        <f>Table3[Project Capacity]-Table3[Places Reserved]</f>
        <v>4</v>
      </c>
      <c r="G63" s="7">
        <v>3922</v>
      </c>
      <c r="H63" s="8" t="s">
        <v>1</v>
      </c>
      <c r="I63" s="8" t="s">
        <v>1</v>
      </c>
    </row>
    <row r="64" spans="1:9" x14ac:dyDescent="0.25">
      <c r="A64" s="3" t="s">
        <v>6</v>
      </c>
      <c r="B64" s="5">
        <v>43100</v>
      </c>
      <c r="C64" s="6">
        <v>12</v>
      </c>
      <c r="D64" s="6">
        <v>10</v>
      </c>
      <c r="E64" s="6">
        <v>2</v>
      </c>
      <c r="F64" s="6">
        <f>Table3[Project Capacity]-Table3[Places Reserved]</f>
        <v>8</v>
      </c>
      <c r="G64" s="7">
        <v>2100</v>
      </c>
      <c r="H64" s="8" t="s">
        <v>2</v>
      </c>
      <c r="I64" s="8" t="s">
        <v>2</v>
      </c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</sheetData>
  <conditionalFormatting sqref="A1">
    <cfRule type="duplicateValues" dxfId="0" priority="1"/>
  </conditionalFormatting>
  <pageMargins left="0.75" right="0.75" top="0.75" bottom="0.75" header="0.5" footer="0.5"/>
  <pageSetup fitToHeight="0"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2017 Projects</vt:lpstr>
      <vt:lpstr>Lookup</vt:lpstr>
      <vt:lpstr>Subtotals</vt:lpstr>
      <vt:lpstr>'2017 Projects'!Criteria</vt:lpstr>
      <vt:lpstr>'2017 Projects'!Extract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Timothy Cayer</cp:lastModifiedBy>
  <cp:lastPrinted>2015-08-09T20:45:22Z</cp:lastPrinted>
  <dcterms:created xsi:type="dcterms:W3CDTF">2006-07-28T17:59:22Z</dcterms:created>
  <dcterms:modified xsi:type="dcterms:W3CDTF">2017-12-07T19:31:07Z</dcterms:modified>
</cp:coreProperties>
</file>