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\Dropbox\Docs encadrants\Suivi des cultures\Plan de culture\2016\"/>
    </mc:Choice>
  </mc:AlternateContent>
  <bookViews>
    <workbookView xWindow="0" yWindow="0" windowWidth="15360" windowHeight="12075" tabRatio="834"/>
  </bookViews>
  <sheets>
    <sheet name="Objectifs de récolte et PC" sheetId="1" r:id="rId1"/>
    <sheet name="Chiffre d'affaire prévisionnel" sheetId="7" r:id="rId2"/>
    <sheet name="Détails et calculs" sheetId="10" r:id="rId3"/>
  </sheets>
  <definedNames>
    <definedName name="_xlnm._FilterDatabase" localSheetId="1" hidden="1">'Chiffre d''affaire prévisionnel'!$A$1:$J$264</definedName>
    <definedName name="_xlnm._FilterDatabase" localSheetId="0" hidden="1">'Objectifs de récolte et PC'!$A$2:$BW$241</definedName>
  </definedNames>
  <calcPr calcId="162913"/>
</workbook>
</file>

<file path=xl/calcChain.xml><?xml version="1.0" encoding="utf-8"?>
<calcChain xmlns="http://schemas.openxmlformats.org/spreadsheetml/2006/main">
  <c r="BT109" i="1" l="1"/>
  <c r="BU109" i="1"/>
  <c r="CG109" i="1"/>
  <c r="CP109" i="1"/>
  <c r="CA205" i="1" l="1"/>
  <c r="CB205" i="1" s="1"/>
  <c r="CD205" i="1" s="1"/>
  <c r="CG205" i="1" s="1"/>
  <c r="CI205" i="1" s="1"/>
  <c r="CL205" i="1" s="1"/>
  <c r="CA206" i="1"/>
  <c r="CB206" i="1" s="1"/>
  <c r="CD206" i="1" s="1"/>
  <c r="CG206" i="1" s="1"/>
  <c r="CI206" i="1" s="1"/>
  <c r="CL206" i="1" s="1"/>
  <c r="CA203" i="1"/>
  <c r="CB203" i="1" s="1"/>
  <c r="CD203" i="1" s="1"/>
  <c r="CG203" i="1" s="1"/>
  <c r="CI203" i="1" s="1"/>
  <c r="CL203" i="1" s="1"/>
  <c r="CA202" i="1"/>
  <c r="CB202" i="1" s="1"/>
  <c r="CD202" i="1" s="1"/>
  <c r="CG202" i="1" s="1"/>
  <c r="CI202" i="1" s="1"/>
  <c r="CL202" i="1" s="1"/>
  <c r="CA153" i="1"/>
  <c r="CB153" i="1" s="1"/>
  <c r="CD153" i="1" s="1"/>
  <c r="CA148" i="1"/>
  <c r="CB148" i="1" s="1"/>
  <c r="CD148" i="1" s="1"/>
  <c r="CI148" i="1" s="1"/>
  <c r="CL148" i="1" s="1"/>
  <c r="CA147" i="1"/>
  <c r="CB147" i="1" s="1"/>
  <c r="CD147" i="1" s="1"/>
  <c r="CI147" i="1" s="1"/>
  <c r="CL147" i="1" s="1"/>
  <c r="CG153" i="1" l="1"/>
  <c r="CI153" i="1"/>
  <c r="CL153" i="1" s="1"/>
  <c r="CP74" i="1"/>
  <c r="CA74" i="1"/>
  <c r="CB74" i="1" s="1"/>
  <c r="CD74" i="1" s="1"/>
  <c r="CG74" i="1" s="1"/>
  <c r="CI74" i="1" s="1"/>
  <c r="BU74" i="1"/>
  <c r="BT74" i="1"/>
  <c r="CP73" i="1"/>
  <c r="CG73" i="1"/>
  <c r="CI73" i="1" s="1"/>
  <c r="BL73" i="1"/>
  <c r="BI73" i="1"/>
  <c r="BK73" i="1" s="1"/>
  <c r="BO73" i="1" s="1"/>
  <c r="BH73" i="1"/>
  <c r="BJ73" i="1" l="1"/>
  <c r="BM73" i="1" s="1"/>
  <c r="CA33" i="1"/>
  <c r="CB33" i="1" s="1"/>
  <c r="CD33" i="1" s="1"/>
  <c r="CG33" i="1" s="1"/>
  <c r="CI33" i="1" s="1"/>
  <c r="CL33" i="1" s="1"/>
  <c r="BT36" i="1"/>
  <c r="BT35" i="1"/>
  <c r="BT34" i="1"/>
  <c r="CA36" i="1"/>
  <c r="CB36" i="1" s="1"/>
  <c r="CD36" i="1" s="1"/>
  <c r="CG36" i="1" s="1"/>
  <c r="CI36" i="1" s="1"/>
  <c r="CL36" i="1" s="1"/>
  <c r="CA35" i="1" l="1"/>
  <c r="CB35" i="1" s="1"/>
  <c r="CD35" i="1" s="1"/>
  <c r="CG35" i="1" s="1"/>
  <c r="CI35" i="1" s="1"/>
  <c r="CL35" i="1" s="1"/>
  <c r="CP177" i="1" l="1"/>
  <c r="CA177" i="1"/>
  <c r="CB177" i="1" s="1"/>
  <c r="CG177" i="1" s="1"/>
  <c r="CI177" i="1" s="1"/>
  <c r="CL177" i="1" s="1"/>
  <c r="BT177" i="1"/>
  <c r="CP70" i="1" l="1"/>
  <c r="CG70" i="1"/>
  <c r="CI70" i="1" s="1"/>
  <c r="BL70" i="1"/>
  <c r="BI70" i="1"/>
  <c r="BK70" i="1" s="1"/>
  <c r="BO70" i="1" s="1"/>
  <c r="BH70" i="1"/>
  <c r="CA58" i="1"/>
  <c r="CB58" i="1" s="1"/>
  <c r="CD58" i="1" s="1"/>
  <c r="CA60" i="1"/>
  <c r="CB60" i="1" s="1"/>
  <c r="CD60" i="1" s="1"/>
  <c r="CA71" i="1"/>
  <c r="CB71" i="1" s="1"/>
  <c r="CD71" i="1" s="1"/>
  <c r="CA90" i="1"/>
  <c r="CB90" i="1" s="1"/>
  <c r="CD90" i="1" s="1"/>
  <c r="CG90" i="1" s="1"/>
  <c r="CI90" i="1" s="1"/>
  <c r="CA83" i="1"/>
  <c r="CB83" i="1" s="1"/>
  <c r="CD83" i="1" s="1"/>
  <c r="CA77" i="1"/>
  <c r="CB77" i="1" s="1"/>
  <c r="CD77" i="1" s="1"/>
  <c r="CG77" i="1" s="1"/>
  <c r="CI77" i="1" s="1"/>
  <c r="CA76" i="1"/>
  <c r="CB76" i="1" s="1"/>
  <c r="CD76" i="1" s="1"/>
  <c r="CG76" i="1" s="1"/>
  <c r="CI76" i="1" s="1"/>
  <c r="CA72" i="1"/>
  <c r="CB72" i="1" s="1"/>
  <c r="CD72" i="1" s="1"/>
  <c r="CA69" i="1"/>
  <c r="CB69" i="1" s="1"/>
  <c r="CD69" i="1" s="1"/>
  <c r="CA67" i="1"/>
  <c r="CB67" i="1" s="1"/>
  <c r="CA62" i="1"/>
  <c r="CB62" i="1" s="1"/>
  <c r="CD62" i="1" s="1"/>
  <c r="BJ70" i="1" l="1"/>
  <c r="BM70" i="1" s="1"/>
  <c r="CA164" i="1"/>
  <c r="CB164" i="1" s="1"/>
  <c r="CD164" i="1" s="1"/>
  <c r="CP62" i="1" l="1"/>
  <c r="CG62" i="1"/>
  <c r="CI62" i="1" s="1"/>
  <c r="BU62" i="1"/>
  <c r="BT62" i="1"/>
  <c r="CP61" i="1"/>
  <c r="CG61" i="1"/>
  <c r="CI61" i="1" s="1"/>
  <c r="BL61" i="1"/>
  <c r="BI61" i="1"/>
  <c r="BK61" i="1" s="1"/>
  <c r="BO61" i="1" s="1"/>
  <c r="BH61" i="1"/>
  <c r="BJ61" i="1" l="1"/>
  <c r="BM61" i="1" s="1"/>
  <c r="CB39" i="1" l="1"/>
  <c r="CD39" i="1" s="1"/>
  <c r="CB40" i="1"/>
  <c r="CD40" i="1" s="1"/>
  <c r="CB119" i="1"/>
  <c r="CD119" i="1" s="1"/>
  <c r="CP118" i="1"/>
  <c r="CB118" i="1"/>
  <c r="CD118" i="1" s="1"/>
  <c r="CG118" i="1" s="1"/>
  <c r="CI118" i="1" s="1"/>
  <c r="BU118" i="1"/>
  <c r="BT118" i="1"/>
  <c r="CP218" i="1" l="1"/>
  <c r="CP114" i="1" l="1"/>
  <c r="BU114" i="1"/>
  <c r="CP113" i="1"/>
  <c r="CG113" i="1"/>
  <c r="CI113" i="1" s="1"/>
  <c r="BL113" i="1"/>
  <c r="BI113" i="1"/>
  <c r="BJ113" i="1" s="1"/>
  <c r="BM113" i="1" s="1"/>
  <c r="BH113" i="1"/>
  <c r="CG114" i="1" l="1"/>
  <c r="CI114" i="1"/>
  <c r="BK113" i="1"/>
  <c r="BO113" i="1" s="1"/>
  <c r="CP35" i="1"/>
  <c r="CP34" i="1"/>
  <c r="CA34" i="1"/>
  <c r="CB34" i="1" s="1"/>
  <c r="CD34" i="1" s="1"/>
  <c r="CG34" i="1" s="1"/>
  <c r="CI34" i="1" s="1"/>
  <c r="CL34" i="1" s="1"/>
  <c r="CP224" i="1" l="1"/>
  <c r="CG224" i="1"/>
  <c r="CI224" i="1" s="1"/>
  <c r="BU224" i="1"/>
  <c r="BT224" i="1"/>
  <c r="CP235" i="1" l="1"/>
  <c r="CP234" i="1"/>
  <c r="CP233" i="1"/>
  <c r="CP232" i="1"/>
  <c r="CP231" i="1"/>
  <c r="CP230" i="1"/>
  <c r="CP229" i="1"/>
  <c r="CP228" i="1"/>
  <c r="CP225" i="1"/>
  <c r="CP223" i="1"/>
  <c r="CP222" i="1"/>
  <c r="CP221" i="1"/>
  <c r="CP220" i="1"/>
  <c r="CP219" i="1"/>
  <c r="CP217" i="1"/>
  <c r="CP216" i="1"/>
  <c r="CP215" i="1"/>
  <c r="CP214" i="1"/>
  <c r="CP213" i="1"/>
  <c r="CP212" i="1"/>
  <c r="CP211" i="1"/>
  <c r="CP210" i="1"/>
  <c r="CP209" i="1"/>
  <c r="CP208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6" i="1"/>
  <c r="CP175" i="1"/>
  <c r="CP174" i="1"/>
  <c r="CP173" i="1"/>
  <c r="CP172" i="1"/>
  <c r="CP170" i="1"/>
  <c r="CP169" i="1"/>
  <c r="CP168" i="1"/>
  <c r="CP167" i="1"/>
  <c r="CP166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37" i="1"/>
  <c r="CP136" i="1"/>
  <c r="CP135" i="1"/>
  <c r="CP133" i="1"/>
  <c r="CP132" i="1"/>
  <c r="CP131" i="1"/>
  <c r="CP130" i="1"/>
  <c r="CP129" i="1"/>
  <c r="CP128" i="1"/>
  <c r="CP127" i="1"/>
  <c r="CP126" i="1"/>
  <c r="CP80" i="1"/>
  <c r="CP79" i="1"/>
  <c r="CP78" i="1"/>
  <c r="CP77" i="1"/>
  <c r="CP76" i="1"/>
  <c r="CP75" i="1"/>
  <c r="CP72" i="1"/>
  <c r="CP69" i="1"/>
  <c r="CP68" i="1"/>
  <c r="CP67" i="1"/>
  <c r="CP66" i="1"/>
  <c r="CP65" i="1"/>
  <c r="CP64" i="1"/>
  <c r="CP63" i="1"/>
  <c r="CP71" i="1"/>
  <c r="CP60" i="1"/>
  <c r="CP58" i="1"/>
  <c r="CP57" i="1"/>
  <c r="CP56" i="1"/>
  <c r="CP55" i="1"/>
  <c r="CP54" i="1"/>
  <c r="CP53" i="1"/>
  <c r="CP52" i="1"/>
  <c r="CP51" i="1"/>
  <c r="CP50" i="1"/>
  <c r="CP49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2" i="1"/>
  <c r="CP31" i="1"/>
  <c r="CP30" i="1"/>
  <c r="CP29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124" i="1"/>
  <c r="CP123" i="1"/>
  <c r="CP122" i="1"/>
  <c r="CP121" i="1"/>
  <c r="CP120" i="1"/>
  <c r="CP119" i="1"/>
  <c r="CP117" i="1"/>
  <c r="CP116" i="1"/>
  <c r="CP115" i="1"/>
  <c r="CP112" i="1"/>
  <c r="CP111" i="1"/>
  <c r="CP110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A185" i="1" l="1"/>
  <c r="CB185" i="1" s="1"/>
  <c r="CA183" i="1"/>
  <c r="CB183" i="1" s="1"/>
  <c r="CA184" i="1"/>
  <c r="CB184" i="1" s="1"/>
  <c r="CA186" i="1"/>
  <c r="CB186" i="1" s="1"/>
  <c r="CA182" i="1"/>
  <c r="CB182" i="1" s="1"/>
  <c r="CA179" i="1"/>
  <c r="CB179" i="1" s="1"/>
  <c r="CG179" i="1" s="1"/>
  <c r="CI179" i="1" s="1"/>
  <c r="CL179" i="1" s="1"/>
  <c r="CA180" i="1"/>
  <c r="CB180" i="1" s="1"/>
  <c r="CG180" i="1" s="1"/>
  <c r="CI180" i="1" s="1"/>
  <c r="CL180" i="1" s="1"/>
  <c r="CA178" i="1"/>
  <c r="CB178" i="1" s="1"/>
  <c r="CG178" i="1" s="1"/>
  <c r="CI178" i="1" s="1"/>
  <c r="CL178" i="1" s="1"/>
  <c r="CA159" i="1" l="1"/>
  <c r="CB159" i="1" s="1"/>
  <c r="CI159" i="1" s="1"/>
  <c r="CA155" i="1"/>
  <c r="CB155" i="1" s="1"/>
  <c r="CD155" i="1" s="1"/>
  <c r="CA151" i="1"/>
  <c r="CB151" i="1" s="1"/>
  <c r="CD151" i="1" s="1"/>
  <c r="CP125" i="1"/>
  <c r="CA125" i="1"/>
  <c r="CB125" i="1" s="1"/>
  <c r="CD125" i="1" s="1"/>
  <c r="CG125" i="1" s="1"/>
  <c r="CI125" i="1" s="1"/>
  <c r="CL125" i="1" s="1"/>
  <c r="CA123" i="1"/>
  <c r="CB123" i="1" s="1"/>
  <c r="CD123" i="1" s="1"/>
  <c r="CA112" i="1"/>
  <c r="CB112" i="1" s="1"/>
  <c r="CD112" i="1" s="1"/>
  <c r="CI112" i="1" s="1"/>
  <c r="CA105" i="1"/>
  <c r="CB105" i="1" s="1"/>
  <c r="CD105" i="1" s="1"/>
  <c r="CA85" i="1"/>
  <c r="CB85" i="1" s="1"/>
  <c r="CD85" i="1" s="1"/>
  <c r="CA86" i="1"/>
  <c r="CB86" i="1" s="1"/>
  <c r="CD86" i="1" s="1"/>
  <c r="CA87" i="1"/>
  <c r="CB87" i="1" s="1"/>
  <c r="CD87" i="1" s="1"/>
  <c r="CA88" i="1"/>
  <c r="CB88" i="1" s="1"/>
  <c r="CD88" i="1" s="1"/>
  <c r="CA79" i="1"/>
  <c r="CB79" i="1" s="1"/>
  <c r="CD79" i="1" s="1"/>
  <c r="CA57" i="1"/>
  <c r="CB57" i="1" s="1"/>
  <c r="CD57" i="1" s="1"/>
  <c r="CA55" i="1"/>
  <c r="CB55" i="1" s="1"/>
  <c r="CD55" i="1" s="1"/>
  <c r="CA54" i="1"/>
  <c r="CB54" i="1" s="1"/>
  <c r="CD54" i="1" s="1"/>
  <c r="CA52" i="1"/>
  <c r="CB52" i="1" s="1"/>
  <c r="CD52" i="1" s="1"/>
  <c r="CA51" i="1"/>
  <c r="CB51" i="1" s="1"/>
  <c r="CD51" i="1" s="1"/>
  <c r="CG51" i="1" s="1"/>
  <c r="CI51" i="1" s="1"/>
  <c r="CB45" i="1"/>
  <c r="CG45" i="1" s="1"/>
  <c r="BU51" i="1"/>
  <c r="BT51" i="1"/>
  <c r="CO28" i="1"/>
  <c r="CP28" i="1" s="1"/>
  <c r="CB28" i="1"/>
  <c r="CD28" i="1" s="1"/>
  <c r="CB29" i="1"/>
  <c r="CD29" i="1" s="1"/>
  <c r="CB30" i="1"/>
  <c r="CD30" i="1" s="1"/>
  <c r="CB27" i="1"/>
  <c r="CD27" i="1" s="1"/>
  <c r="CP5" i="1"/>
  <c r="CD93" i="1" l="1"/>
  <c r="CG93" i="1" s="1"/>
  <c r="CI93" i="1" s="1"/>
  <c r="CB92" i="1"/>
  <c r="BH91" i="1"/>
  <c r="BI91" i="1"/>
  <c r="BJ91" i="1" s="1"/>
  <c r="BM91" i="1" s="1"/>
  <c r="BL91" i="1"/>
  <c r="CG91" i="1"/>
  <c r="CI91" i="1" s="1"/>
  <c r="BU92" i="1"/>
  <c r="CG92" i="1"/>
  <c r="CI92" i="1" s="1"/>
  <c r="BT93" i="1"/>
  <c r="BU93" i="1"/>
  <c r="BK91" i="1" l="1"/>
  <c r="BO91" i="1" s="1"/>
  <c r="CG176" i="1"/>
  <c r="CI176" i="1" s="1"/>
  <c r="BL176" i="1"/>
  <c r="BI176" i="1"/>
  <c r="BJ176" i="1" s="1"/>
  <c r="BM176" i="1" s="1"/>
  <c r="BH176" i="1"/>
  <c r="BK176" i="1" l="1"/>
  <c r="BO176" i="1" s="1"/>
  <c r="CG188" i="1"/>
  <c r="CI188" i="1" s="1"/>
  <c r="CB188" i="1"/>
  <c r="BU188" i="1"/>
  <c r="CG187" i="1"/>
  <c r="CI187" i="1" s="1"/>
  <c r="BL187" i="1"/>
  <c r="BI187" i="1"/>
  <c r="BK187" i="1" s="1"/>
  <c r="BO187" i="1" s="1"/>
  <c r="BH187" i="1"/>
  <c r="BJ187" i="1" l="1"/>
  <c r="BM187" i="1" s="1"/>
  <c r="BO46" i="1"/>
  <c r="BO47" i="1"/>
  <c r="BO49" i="1"/>
  <c r="BO45" i="1"/>
  <c r="I6" i="10"/>
  <c r="BT155" i="1" l="1"/>
  <c r="CB80" i="1" l="1"/>
  <c r="CB65" i="1"/>
  <c r="CB64" i="1"/>
  <c r="CD64" i="1" s="1"/>
  <c r="CG64" i="1" s="1"/>
  <c r="CI64" i="1" s="1"/>
  <c r="CG225" i="1"/>
  <c r="CI225" i="1" s="1"/>
  <c r="CG222" i="1"/>
  <c r="CI222" i="1" s="1"/>
  <c r="CG220" i="1"/>
  <c r="CI220" i="1" s="1"/>
  <c r="CG216" i="1"/>
  <c r="CI216" i="1" s="1"/>
  <c r="CG215" i="1"/>
  <c r="CI215" i="1" s="1"/>
  <c r="CG214" i="1"/>
  <c r="CI214" i="1" s="1"/>
  <c r="CG213" i="1"/>
  <c r="CI213" i="1" s="1"/>
  <c r="CG200" i="1"/>
  <c r="CI200" i="1" s="1"/>
  <c r="CG199" i="1"/>
  <c r="CI199" i="1" s="1"/>
  <c r="CG198" i="1"/>
  <c r="CI198" i="1" s="1"/>
  <c r="CG197" i="1"/>
  <c r="CI197" i="1" s="1"/>
  <c r="CG196" i="1"/>
  <c r="CI196" i="1" s="1"/>
  <c r="CG195" i="1"/>
  <c r="CI195" i="1" s="1"/>
  <c r="CG194" i="1"/>
  <c r="CI194" i="1" s="1"/>
  <c r="CG193" i="1"/>
  <c r="CI193" i="1" s="1"/>
  <c r="CG192" i="1"/>
  <c r="CI192" i="1" s="1"/>
  <c r="CG191" i="1"/>
  <c r="CI191" i="1" s="1"/>
  <c r="CG189" i="1"/>
  <c r="CI189" i="1" s="1"/>
  <c r="CG183" i="1"/>
  <c r="CI183" i="1" s="1"/>
  <c r="CG182" i="1"/>
  <c r="CI182" i="1" s="1"/>
  <c r="CG157" i="1"/>
  <c r="CI157" i="1" s="1"/>
  <c r="CG156" i="1"/>
  <c r="CI156" i="1" s="1"/>
  <c r="CG155" i="1"/>
  <c r="CI155" i="1" s="1"/>
  <c r="CL155" i="1" s="1"/>
  <c r="CG151" i="1"/>
  <c r="CI151" i="1" s="1"/>
  <c r="CL151" i="1" s="1"/>
  <c r="CG150" i="1"/>
  <c r="CI150" i="1" s="1"/>
  <c r="CG140" i="1"/>
  <c r="CI140" i="1" s="1"/>
  <c r="CG139" i="1"/>
  <c r="CI139" i="1" s="1"/>
  <c r="CG138" i="1"/>
  <c r="CI138" i="1" s="1"/>
  <c r="CG133" i="1"/>
  <c r="CI133" i="1" s="1"/>
  <c r="CG132" i="1"/>
  <c r="CI132" i="1" s="1"/>
  <c r="CG130" i="1"/>
  <c r="CI130" i="1" s="1"/>
  <c r="CG128" i="1"/>
  <c r="CI128" i="1" s="1"/>
  <c r="CG127" i="1"/>
  <c r="CI127" i="1" s="1"/>
  <c r="CG123" i="1"/>
  <c r="CI123" i="1" s="1"/>
  <c r="CG122" i="1"/>
  <c r="CI122" i="1" s="1"/>
  <c r="CG119" i="1"/>
  <c r="CI119" i="1" s="1"/>
  <c r="CG105" i="1"/>
  <c r="CI105" i="1" s="1"/>
  <c r="CG88" i="1"/>
  <c r="CI88" i="1" s="1"/>
  <c r="CL88" i="1" s="1"/>
  <c r="CG87" i="1"/>
  <c r="CI87" i="1" s="1"/>
  <c r="CG86" i="1"/>
  <c r="CI86" i="1" s="1"/>
  <c r="CG85" i="1"/>
  <c r="CI85" i="1" s="1"/>
  <c r="CG80" i="1"/>
  <c r="CI80" i="1" s="1"/>
  <c r="CG79" i="1"/>
  <c r="CI79" i="1" s="1"/>
  <c r="CG65" i="1"/>
  <c r="CI65" i="1" s="1"/>
  <c r="CG57" i="1"/>
  <c r="CI57" i="1" s="1"/>
  <c r="CG44" i="1"/>
  <c r="CI44" i="1" s="1"/>
  <c r="CG40" i="1"/>
  <c r="CI40" i="1" s="1"/>
  <c r="CL40" i="1" s="1"/>
  <c r="CG39" i="1"/>
  <c r="CI39" i="1" s="1"/>
  <c r="CL39" i="1" s="1"/>
  <c r="CG30" i="1"/>
  <c r="CI30" i="1" s="1"/>
  <c r="CG29" i="1"/>
  <c r="CI29" i="1" s="1"/>
  <c r="CG28" i="1"/>
  <c r="CI28" i="1" s="1"/>
  <c r="CG27" i="1"/>
  <c r="CI27" i="1" s="1"/>
  <c r="CD13" i="1"/>
  <c r="CG13" i="1" s="1"/>
  <c r="CI13" i="1" s="1"/>
  <c r="CD12" i="1"/>
  <c r="CG12" i="1" s="1"/>
  <c r="CI12" i="1" s="1"/>
  <c r="CD11" i="1"/>
  <c r="CG11" i="1" s="1"/>
  <c r="CI11" i="1" s="1"/>
  <c r="CD10" i="1"/>
  <c r="CG10" i="1" s="1"/>
  <c r="CI10" i="1" s="1"/>
  <c r="CD9" i="1"/>
  <c r="CG9" i="1" s="1"/>
  <c r="CI9" i="1" s="1"/>
  <c r="CD7" i="1"/>
  <c r="CG7" i="1" s="1"/>
  <c r="CI7" i="1" s="1"/>
  <c r="CL7" i="1" s="1"/>
  <c r="CD8" i="1"/>
  <c r="CG8" i="1" s="1"/>
  <c r="CI8" i="1" s="1"/>
  <c r="CD6" i="1"/>
  <c r="CG6" i="1" s="1"/>
  <c r="CI6" i="1" s="1"/>
  <c r="CL6" i="1" s="1"/>
  <c r="CD5" i="1"/>
  <c r="CG5" i="1" s="1"/>
  <c r="CI5" i="1" s="1"/>
  <c r="CL5" i="1" s="1"/>
  <c r="CG234" i="1"/>
  <c r="CI234" i="1" s="1"/>
  <c r="CG233" i="1"/>
  <c r="CI233" i="1" s="1"/>
  <c r="CG232" i="1"/>
  <c r="CI232" i="1" s="1"/>
  <c r="CG231" i="1"/>
  <c r="CI231" i="1" s="1"/>
  <c r="CG230" i="1"/>
  <c r="CI230" i="1" s="1"/>
  <c r="CG229" i="1"/>
  <c r="CI229" i="1" s="1"/>
  <c r="CG228" i="1"/>
  <c r="CI228" i="1" s="1"/>
  <c r="CG223" i="1"/>
  <c r="CI223" i="1" s="1"/>
  <c r="CG221" i="1"/>
  <c r="CI221" i="1" s="1"/>
  <c r="CG212" i="1"/>
  <c r="CI212" i="1" s="1"/>
  <c r="CG208" i="1"/>
  <c r="CI208" i="1" s="1"/>
  <c r="CG204" i="1"/>
  <c r="CI204" i="1" s="1"/>
  <c r="CG201" i="1"/>
  <c r="CI201" i="1" s="1"/>
  <c r="CG190" i="1"/>
  <c r="CI190" i="1" s="1"/>
  <c r="CG186" i="1"/>
  <c r="CI186" i="1" s="1"/>
  <c r="CG181" i="1"/>
  <c r="CI181" i="1" s="1"/>
  <c r="CG168" i="1"/>
  <c r="CI168" i="1" s="1"/>
  <c r="CG166" i="1"/>
  <c r="CI166" i="1" s="1"/>
  <c r="CG163" i="1"/>
  <c r="CI163" i="1" s="1"/>
  <c r="CG160" i="1"/>
  <c r="CI160" i="1" s="1"/>
  <c r="CG158" i="1"/>
  <c r="CI158" i="1" s="1"/>
  <c r="CG154" i="1"/>
  <c r="CI154" i="1" s="1"/>
  <c r="CG152" i="1"/>
  <c r="CI152" i="1" s="1"/>
  <c r="CG149" i="1"/>
  <c r="CI149" i="1" s="1"/>
  <c r="CG146" i="1"/>
  <c r="CI146" i="1" s="1"/>
  <c r="CG143" i="1"/>
  <c r="CI143" i="1" s="1"/>
  <c r="CG141" i="1"/>
  <c r="CI141" i="1" s="1"/>
  <c r="CG134" i="1"/>
  <c r="CI134" i="1" s="1"/>
  <c r="CG126" i="1"/>
  <c r="CI126" i="1" s="1"/>
  <c r="CG124" i="1"/>
  <c r="CI124" i="1" s="1"/>
  <c r="CG120" i="1"/>
  <c r="CI120" i="1" s="1"/>
  <c r="CG115" i="1"/>
  <c r="CI115" i="1" s="1"/>
  <c r="CG111" i="1"/>
  <c r="CI111" i="1" s="1"/>
  <c r="CG104" i="1"/>
  <c r="CI104" i="1" s="1"/>
  <c r="CG94" i="1"/>
  <c r="CI94" i="1" s="1"/>
  <c r="CG89" i="1"/>
  <c r="CI89" i="1" s="1"/>
  <c r="CG84" i="1"/>
  <c r="CI84" i="1" s="1"/>
  <c r="CG82" i="1"/>
  <c r="CI82" i="1" s="1"/>
  <c r="CG81" i="1"/>
  <c r="CI81" i="1" s="1"/>
  <c r="CG78" i="1"/>
  <c r="CI78" i="1" s="1"/>
  <c r="CG75" i="1"/>
  <c r="CI75" i="1" s="1"/>
  <c r="CG68" i="1"/>
  <c r="CI68" i="1" s="1"/>
  <c r="CG66" i="1"/>
  <c r="CI66" i="1" s="1"/>
  <c r="CG63" i="1"/>
  <c r="CI63" i="1" s="1"/>
  <c r="CG56" i="1"/>
  <c r="CI56" i="1" s="1"/>
  <c r="CG53" i="1"/>
  <c r="CG50" i="1"/>
  <c r="CG43" i="1"/>
  <c r="CI43" i="1" s="1"/>
  <c r="CG41" i="1"/>
  <c r="CI41" i="1" s="1"/>
  <c r="CG37" i="1"/>
  <c r="CI37" i="1" s="1"/>
  <c r="CG31" i="1"/>
  <c r="CI31" i="1" s="1"/>
  <c r="CG26" i="1"/>
  <c r="CI26" i="1" s="1"/>
  <c r="CG24" i="1"/>
  <c r="CI24" i="1" s="1"/>
  <c r="CG4" i="1"/>
  <c r="CI4" i="1" s="1"/>
  <c r="CB8" i="1"/>
  <c r="CB9" i="1"/>
  <c r="CB11" i="1"/>
  <c r="CB5" i="1"/>
  <c r="CD227" i="1"/>
  <c r="CG227" i="1" s="1"/>
  <c r="CG211" i="1"/>
  <c r="CG210" i="1"/>
  <c r="CG209" i="1"/>
  <c r="CD207" i="1"/>
  <c r="CG207" i="1" s="1"/>
  <c r="CD175" i="1"/>
  <c r="CG175" i="1" s="1"/>
  <c r="CG174" i="1"/>
  <c r="CG170" i="1"/>
  <c r="CG169" i="1"/>
  <c r="CG167" i="1"/>
  <c r="CD165" i="1"/>
  <c r="CG165" i="1" s="1"/>
  <c r="CG164" i="1"/>
  <c r="CI164" i="1" s="1"/>
  <c r="CG162" i="1"/>
  <c r="CG161" i="1"/>
  <c r="CG159" i="1"/>
  <c r="CG148" i="1"/>
  <c r="CG147" i="1"/>
  <c r="CG145" i="1"/>
  <c r="CG144" i="1"/>
  <c r="CG142" i="1"/>
  <c r="CG137" i="1"/>
  <c r="CG136" i="1"/>
  <c r="CG135" i="1"/>
  <c r="CG131" i="1"/>
  <c r="CG129" i="1"/>
  <c r="CG121" i="1"/>
  <c r="CG117" i="1"/>
  <c r="CG116" i="1"/>
  <c r="CG112" i="1"/>
  <c r="CG110" i="1"/>
  <c r="CG108" i="1"/>
  <c r="CG107" i="1"/>
  <c r="CG106" i="1"/>
  <c r="CG103" i="1"/>
  <c r="CG102" i="1"/>
  <c r="CG101" i="1"/>
  <c r="CG100" i="1"/>
  <c r="CG99" i="1"/>
  <c r="CG98" i="1"/>
  <c r="CG97" i="1"/>
  <c r="CG96" i="1"/>
  <c r="CG95" i="1"/>
  <c r="CG83" i="1"/>
  <c r="CG72" i="1"/>
  <c r="CI72" i="1" s="1"/>
  <c r="CG69" i="1"/>
  <c r="CI69" i="1" s="1"/>
  <c r="CG67" i="1"/>
  <c r="CG71" i="1"/>
  <c r="CI71" i="1" s="1"/>
  <c r="CG60" i="1"/>
  <c r="CI60" i="1" s="1"/>
  <c r="CG58" i="1"/>
  <c r="CI58" i="1" s="1"/>
  <c r="CG55" i="1"/>
  <c r="CI55" i="1" s="1"/>
  <c r="CG54" i="1"/>
  <c r="CI54" i="1" s="1"/>
  <c r="CG52" i="1"/>
  <c r="CI52" i="1" s="1"/>
  <c r="CG49" i="1"/>
  <c r="CG47" i="1"/>
  <c r="CG46" i="1"/>
  <c r="CG42" i="1"/>
  <c r="CG38" i="1"/>
  <c r="CD25" i="1"/>
  <c r="CG25" i="1" s="1"/>
  <c r="CD23" i="1"/>
  <c r="CG23" i="1" s="1"/>
  <c r="CD22" i="1"/>
  <c r="CG22" i="1" s="1"/>
  <c r="CD21" i="1"/>
  <c r="CG21" i="1" s="1"/>
  <c r="CD20" i="1"/>
  <c r="CG20" i="1" s="1"/>
  <c r="CD19" i="1"/>
  <c r="CG19" i="1" s="1"/>
  <c r="CD18" i="1"/>
  <c r="CG18" i="1" s="1"/>
  <c r="CD17" i="1"/>
  <c r="CG17" i="1" s="1"/>
  <c r="CD16" i="1"/>
  <c r="CG16" i="1" s="1"/>
  <c r="CD15" i="1"/>
  <c r="CG15" i="1" s="1"/>
  <c r="CD14" i="1"/>
  <c r="CG14" i="1" s="1"/>
  <c r="CB13" i="1"/>
  <c r="CB12" i="1"/>
  <c r="CB10" i="1"/>
  <c r="CB7" i="1"/>
  <c r="CB6" i="1"/>
  <c r="BT86" i="1" l="1"/>
  <c r="BU86" i="1"/>
  <c r="BU79" i="1"/>
  <c r="BT79" i="1"/>
  <c r="BO57" i="1" l="1"/>
  <c r="BO44" i="1"/>
  <c r="BU39" i="1"/>
  <c r="BT39" i="1"/>
  <c r="BO32" i="1"/>
  <c r="CB32" i="1" l="1"/>
  <c r="CD32" i="1" s="1"/>
  <c r="CG32" i="1" s="1"/>
  <c r="CI32" i="1" s="1"/>
  <c r="CL32" i="1" s="1"/>
  <c r="BT29" i="1"/>
  <c r="BU29" i="1"/>
  <c r="BU28" i="1"/>
  <c r="BT28" i="1"/>
  <c r="BT30" i="1"/>
  <c r="BU27" i="1"/>
  <c r="BU30" i="1"/>
  <c r="D7" i="10" l="1"/>
  <c r="BT110" i="1" l="1"/>
  <c r="BU110" i="1"/>
  <c r="BT38" i="1"/>
  <c r="BU38" i="1"/>
  <c r="BT40" i="1"/>
  <c r="BU40" i="1"/>
  <c r="BT42" i="1"/>
  <c r="BU42" i="1"/>
  <c r="BT44" i="1"/>
  <c r="BT45" i="1"/>
  <c r="BT46" i="1"/>
  <c r="BT47" i="1"/>
  <c r="BT49" i="1"/>
  <c r="BT52" i="1"/>
  <c r="BU52" i="1"/>
  <c r="BT54" i="1"/>
  <c r="BU54" i="1"/>
  <c r="BT55" i="1"/>
  <c r="BU55" i="1"/>
  <c r="BT57" i="1"/>
  <c r="BU57" i="1"/>
  <c r="BT58" i="1"/>
  <c r="BU58" i="1"/>
  <c r="BT60" i="1"/>
  <c r="BU60" i="1"/>
  <c r="BT71" i="1"/>
  <c r="BU71" i="1"/>
  <c r="BT64" i="1"/>
  <c r="BU64" i="1"/>
  <c r="BT65" i="1"/>
  <c r="BU65" i="1"/>
  <c r="BT67" i="1"/>
  <c r="BU67" i="1"/>
  <c r="BT69" i="1"/>
  <c r="BU69" i="1"/>
  <c r="BT72" i="1"/>
  <c r="BU72" i="1"/>
  <c r="BT76" i="1"/>
  <c r="BU76" i="1"/>
  <c r="BT77" i="1"/>
  <c r="BU77" i="1"/>
  <c r="BT80" i="1"/>
  <c r="BU80" i="1"/>
  <c r="BT83" i="1"/>
  <c r="BU83" i="1"/>
  <c r="BT85" i="1"/>
  <c r="BU85" i="1"/>
  <c r="BT87" i="1"/>
  <c r="BU87" i="1"/>
  <c r="BT88" i="1"/>
  <c r="BU88" i="1"/>
  <c r="BT90" i="1"/>
  <c r="BU90" i="1"/>
  <c r="BT95" i="1"/>
  <c r="BU95" i="1"/>
  <c r="BT96" i="1"/>
  <c r="BU96" i="1"/>
  <c r="BT97" i="1"/>
  <c r="BU97" i="1"/>
  <c r="BT98" i="1"/>
  <c r="BU98" i="1"/>
  <c r="BT99" i="1"/>
  <c r="BU99" i="1"/>
  <c r="BT100" i="1"/>
  <c r="BU100" i="1"/>
  <c r="BT101" i="1"/>
  <c r="BU101" i="1"/>
  <c r="BT102" i="1"/>
  <c r="BU102" i="1"/>
  <c r="BT103" i="1"/>
  <c r="BU103" i="1"/>
  <c r="BT105" i="1"/>
  <c r="BU105" i="1"/>
  <c r="BT106" i="1"/>
  <c r="BU106" i="1"/>
  <c r="BT107" i="1"/>
  <c r="BU107" i="1"/>
  <c r="BT108" i="1"/>
  <c r="BU108" i="1"/>
  <c r="BU112" i="1"/>
  <c r="BT116" i="1"/>
  <c r="BU116" i="1"/>
  <c r="BT117" i="1"/>
  <c r="BU117" i="1"/>
  <c r="BT119" i="1"/>
  <c r="BU119" i="1"/>
  <c r="BT121" i="1"/>
  <c r="BU121" i="1"/>
  <c r="BT122" i="1"/>
  <c r="BU122" i="1"/>
  <c r="BT123" i="1"/>
  <c r="BU123" i="1"/>
  <c r="BT125" i="1"/>
  <c r="BT127" i="1"/>
  <c r="BT128" i="1"/>
  <c r="BT129" i="1"/>
  <c r="BT130" i="1"/>
  <c r="BT131" i="1"/>
  <c r="BT132" i="1"/>
  <c r="BT133" i="1"/>
  <c r="BT135" i="1"/>
  <c r="BT136" i="1"/>
  <c r="BT137" i="1"/>
  <c r="BT142" i="1"/>
  <c r="BU142" i="1"/>
  <c r="BT144" i="1"/>
  <c r="BU144" i="1"/>
  <c r="BT145" i="1"/>
  <c r="BU145" i="1"/>
  <c r="BT147" i="1"/>
  <c r="BU147" i="1"/>
  <c r="BT148" i="1"/>
  <c r="BU148" i="1"/>
  <c r="BT150" i="1"/>
  <c r="BU150" i="1"/>
  <c r="BT151" i="1"/>
  <c r="BU151" i="1"/>
  <c r="BT153" i="1"/>
  <c r="BU153" i="1"/>
  <c r="BU155" i="1"/>
  <c r="BT156" i="1"/>
  <c r="BU156" i="1"/>
  <c r="BT157" i="1"/>
  <c r="BU157" i="1"/>
  <c r="BT159" i="1"/>
  <c r="BT161" i="1"/>
  <c r="BU161" i="1"/>
  <c r="BT162" i="1"/>
  <c r="BU162" i="1"/>
  <c r="BT164" i="1"/>
  <c r="BU164" i="1"/>
  <c r="BT167" i="1"/>
  <c r="BU167" i="1"/>
  <c r="BT169" i="1"/>
  <c r="BU169" i="1"/>
  <c r="BT170" i="1"/>
  <c r="BU170" i="1"/>
  <c r="BT174" i="1"/>
  <c r="BU174" i="1"/>
  <c r="BT178" i="1"/>
  <c r="BT179" i="1"/>
  <c r="BU179" i="1"/>
  <c r="BT180" i="1"/>
  <c r="BT182" i="1"/>
  <c r="BU182" i="1"/>
  <c r="BT183" i="1"/>
  <c r="BU183" i="1"/>
  <c r="BT191" i="1"/>
  <c r="BT192" i="1"/>
  <c r="BT193" i="1"/>
  <c r="BT194" i="1"/>
  <c r="BT195" i="1"/>
  <c r="BT196" i="1"/>
  <c r="BT197" i="1"/>
  <c r="BT198" i="1"/>
  <c r="BT199" i="1"/>
  <c r="BT200" i="1"/>
  <c r="BT202" i="1"/>
  <c r="BT203" i="1"/>
  <c r="BT205" i="1"/>
  <c r="BT206" i="1"/>
  <c r="BT209" i="1"/>
  <c r="BU209" i="1"/>
  <c r="BT210" i="1"/>
  <c r="BU210" i="1"/>
  <c r="BT211" i="1"/>
  <c r="BU211" i="1"/>
  <c r="BT213" i="1"/>
  <c r="BU213" i="1"/>
  <c r="BT214" i="1"/>
  <c r="BU214" i="1"/>
  <c r="BT215" i="1"/>
  <c r="BU215" i="1"/>
  <c r="BT216" i="1"/>
  <c r="BU216" i="1"/>
  <c r="BT220" i="1"/>
  <c r="BU220" i="1"/>
  <c r="BT222" i="1"/>
  <c r="BU222" i="1"/>
  <c r="BT225" i="1"/>
  <c r="BU225" i="1"/>
  <c r="BT6" i="1"/>
  <c r="BU6" i="1"/>
  <c r="BT8" i="1"/>
  <c r="BU8" i="1"/>
  <c r="BT7" i="1"/>
  <c r="BU7" i="1"/>
  <c r="BT9" i="1"/>
  <c r="BU9" i="1"/>
  <c r="BT10" i="1"/>
  <c r="BU10" i="1"/>
  <c r="BT11" i="1"/>
  <c r="BU11" i="1"/>
  <c r="BT12" i="1"/>
  <c r="BU12" i="1"/>
  <c r="BT13" i="1"/>
  <c r="BU13" i="1"/>
  <c r="BT19" i="1"/>
  <c r="BU19" i="1"/>
  <c r="BU20" i="1"/>
  <c r="BT25" i="1"/>
  <c r="BU25" i="1"/>
  <c r="BT32" i="1"/>
  <c r="BU32" i="1"/>
  <c r="BU5" i="1"/>
  <c r="BT5" i="1"/>
  <c r="AX62" i="10" l="1"/>
  <c r="AX63" i="10"/>
  <c r="AX64" i="10"/>
  <c r="AX65" i="10"/>
  <c r="AX66" i="10"/>
  <c r="AX67" i="10"/>
  <c r="AX68" i="10"/>
  <c r="AX69" i="10"/>
  <c r="AX70" i="10"/>
  <c r="AX71" i="10"/>
  <c r="AX72" i="10"/>
  <c r="AX73" i="10"/>
  <c r="AX74" i="10"/>
  <c r="AX75" i="10"/>
  <c r="AX76" i="10"/>
  <c r="AX77" i="10"/>
  <c r="AX78" i="10"/>
  <c r="AX79" i="10"/>
  <c r="AX80" i="10"/>
  <c r="AX81" i="10"/>
  <c r="AX82" i="10"/>
  <c r="AX83" i="10"/>
  <c r="AX84" i="10"/>
  <c r="AX85" i="10"/>
  <c r="AX89" i="10"/>
  <c r="AX90" i="10"/>
  <c r="AX91" i="10"/>
  <c r="AX92" i="10"/>
  <c r="AX93" i="10"/>
  <c r="AX94" i="10"/>
  <c r="AX95" i="10"/>
  <c r="AX96" i="10"/>
  <c r="AX97" i="10"/>
  <c r="AX98" i="10"/>
  <c r="AX99" i="10"/>
  <c r="AX100" i="10"/>
  <c r="AX101" i="10"/>
  <c r="AX102" i="10"/>
  <c r="AX103" i="10"/>
  <c r="AX104" i="10"/>
  <c r="AX105" i="10"/>
  <c r="AX106" i="10"/>
  <c r="AX107" i="10"/>
  <c r="AX108" i="10"/>
  <c r="AX109" i="10"/>
  <c r="AX110" i="10"/>
  <c r="AX111" i="10"/>
  <c r="AX112" i="10"/>
  <c r="AX113" i="10"/>
  <c r="AX114" i="10"/>
  <c r="AX115" i="10"/>
  <c r="AX116" i="10"/>
  <c r="AX117" i="10"/>
  <c r="AX118" i="10"/>
  <c r="AX119" i="10"/>
  <c r="AX120" i="10"/>
  <c r="AX121" i="10"/>
  <c r="AX122" i="10"/>
  <c r="AX123" i="10"/>
  <c r="AX124" i="10"/>
  <c r="AX125" i="10"/>
  <c r="AX126" i="10"/>
  <c r="AX127" i="10"/>
  <c r="AX128" i="10"/>
  <c r="AX129" i="10"/>
  <c r="AX130" i="10"/>
  <c r="AX131" i="10"/>
  <c r="AX132" i="10"/>
  <c r="AX133" i="10"/>
  <c r="AX134" i="10"/>
  <c r="AX135" i="10"/>
  <c r="AX136" i="10"/>
  <c r="AX137" i="10"/>
  <c r="AX138" i="10"/>
  <c r="AX139" i="10"/>
  <c r="AX140" i="10"/>
  <c r="AX141" i="10"/>
  <c r="AX142" i="10"/>
  <c r="AX143" i="10"/>
  <c r="AX144" i="10"/>
  <c r="AX145" i="10"/>
  <c r="AX146" i="10"/>
  <c r="AX147" i="10"/>
  <c r="AX148" i="10"/>
  <c r="AX149" i="10"/>
  <c r="AX150" i="10"/>
  <c r="AX151" i="10"/>
  <c r="AX152" i="10"/>
  <c r="AX153" i="10"/>
  <c r="AX154" i="10"/>
  <c r="AX155" i="10"/>
  <c r="AX156" i="10"/>
  <c r="AX157" i="10"/>
  <c r="AX158" i="10"/>
  <c r="AX159" i="10"/>
  <c r="AX160" i="10"/>
  <c r="AX161" i="10"/>
  <c r="AX162" i="10"/>
  <c r="AX163" i="10"/>
  <c r="AX164" i="10"/>
  <c r="AX165" i="10"/>
  <c r="AX166" i="10"/>
  <c r="AX167" i="10"/>
  <c r="AX168" i="10"/>
  <c r="AX169" i="10"/>
  <c r="AX170" i="10"/>
  <c r="AX171" i="10"/>
  <c r="AX172" i="10"/>
  <c r="AX173" i="10"/>
  <c r="AX174" i="10"/>
  <c r="AX175" i="10"/>
  <c r="AX176" i="10"/>
  <c r="AX177" i="10"/>
  <c r="AX178" i="10"/>
  <c r="AX179" i="10"/>
  <c r="AX180" i="10"/>
  <c r="AX181" i="10"/>
  <c r="AX182" i="10"/>
  <c r="AX183" i="10"/>
  <c r="AX184" i="10"/>
  <c r="AX185" i="10"/>
  <c r="AX186" i="10"/>
  <c r="AX187" i="10"/>
  <c r="AX188" i="10"/>
  <c r="AX189" i="10"/>
  <c r="AX190" i="10"/>
  <c r="AX191" i="10"/>
  <c r="AX192" i="10"/>
  <c r="AX193" i="10"/>
  <c r="AX194" i="10"/>
  <c r="AX195" i="10"/>
  <c r="AX196" i="10"/>
  <c r="AX197" i="10"/>
  <c r="AX198" i="10"/>
  <c r="AX199" i="10"/>
  <c r="AX200" i="10"/>
  <c r="AX201" i="10"/>
  <c r="AX202" i="10"/>
  <c r="AX203" i="10"/>
  <c r="AX204" i="10"/>
  <c r="AX205" i="10"/>
  <c r="AX206" i="10"/>
  <c r="AX207" i="10"/>
  <c r="AX208" i="10"/>
  <c r="AX209" i="10"/>
  <c r="AX210" i="10"/>
  <c r="AX211" i="10"/>
  <c r="AX212" i="10"/>
  <c r="AX213" i="10"/>
  <c r="AX214" i="10"/>
  <c r="AX215" i="10"/>
  <c r="AX216" i="10"/>
  <c r="AX217" i="10"/>
  <c r="AX218" i="10"/>
  <c r="AX219" i="10"/>
  <c r="AX220" i="10"/>
  <c r="AX221" i="10"/>
  <c r="AX222" i="10"/>
  <c r="AX223" i="10"/>
  <c r="AX224" i="10"/>
  <c r="AX225" i="10"/>
  <c r="AX226" i="10"/>
  <c r="AX227" i="10"/>
  <c r="AX228" i="10"/>
  <c r="AX229" i="10"/>
  <c r="AX230" i="10"/>
  <c r="AX231" i="10"/>
  <c r="AX232" i="10"/>
  <c r="AX233" i="10"/>
  <c r="AX234" i="10"/>
  <c r="AX235" i="10"/>
  <c r="AX236" i="10"/>
  <c r="AX237" i="10"/>
  <c r="AX238" i="10"/>
  <c r="AX239" i="10"/>
  <c r="AX240" i="10"/>
  <c r="AX241" i="10"/>
  <c r="AX242" i="10"/>
  <c r="AX243" i="10"/>
  <c r="AX244" i="10"/>
  <c r="AX245" i="10"/>
  <c r="AX246" i="10"/>
  <c r="AX247" i="10"/>
  <c r="AX248" i="10"/>
  <c r="AX249" i="10"/>
  <c r="AX250" i="10"/>
  <c r="AX251" i="10"/>
  <c r="AX252" i="10"/>
  <c r="AX253" i="10"/>
  <c r="AX254" i="10"/>
  <c r="AX255" i="10"/>
  <c r="AX256" i="10"/>
  <c r="AX257" i="10"/>
  <c r="AX258" i="10"/>
  <c r="AX259" i="10"/>
  <c r="AX260" i="10"/>
  <c r="AX261" i="10"/>
  <c r="B262" i="10"/>
  <c r="C262" i="10"/>
  <c r="D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B263" i="10"/>
  <c r="C263" i="10"/>
  <c r="D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B264" i="10"/>
  <c r="C264" i="10"/>
  <c r="D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B265" i="10"/>
  <c r="C265" i="10"/>
  <c r="D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B266" i="10"/>
  <c r="C266" i="10"/>
  <c r="D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B267" i="10"/>
  <c r="C267" i="10"/>
  <c r="D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B268" i="10"/>
  <c r="C268" i="10"/>
  <c r="D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B269" i="10"/>
  <c r="C269" i="10"/>
  <c r="D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B270" i="10"/>
  <c r="C270" i="10"/>
  <c r="D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B271" i="10"/>
  <c r="C271" i="10"/>
  <c r="D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B272" i="10"/>
  <c r="C272" i="10"/>
  <c r="D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B273" i="10"/>
  <c r="C273" i="10"/>
  <c r="D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B274" i="10"/>
  <c r="C274" i="10"/>
  <c r="D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B275" i="10"/>
  <c r="C275" i="10"/>
  <c r="D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B276" i="10"/>
  <c r="C276" i="10"/>
  <c r="D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B277" i="10"/>
  <c r="C277" i="10"/>
  <c r="D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B278" i="10"/>
  <c r="C278" i="10"/>
  <c r="D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B279" i="10"/>
  <c r="C279" i="10"/>
  <c r="D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B280" i="10"/>
  <c r="C280" i="10"/>
  <c r="D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B281" i="10"/>
  <c r="C281" i="10"/>
  <c r="D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B282" i="10"/>
  <c r="C282" i="10"/>
  <c r="D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B283" i="10"/>
  <c r="C283" i="10"/>
  <c r="D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B284" i="10"/>
  <c r="C284" i="10"/>
  <c r="D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B285" i="10"/>
  <c r="C285" i="10"/>
  <c r="D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B286" i="10"/>
  <c r="C286" i="10"/>
  <c r="D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B287" i="10"/>
  <c r="C287" i="10"/>
  <c r="D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AM287" i="10"/>
  <c r="AN287" i="10"/>
  <c r="AO287" i="10"/>
  <c r="AP287" i="10"/>
  <c r="AQ287" i="10"/>
  <c r="AR287" i="10"/>
  <c r="AS287" i="10"/>
  <c r="AT287" i="10"/>
  <c r="AU287" i="10"/>
  <c r="AV287" i="10"/>
  <c r="AW287" i="10"/>
  <c r="AX287" i="10"/>
  <c r="B288" i="10"/>
  <c r="C288" i="10"/>
  <c r="D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AM288" i="10"/>
  <c r="AN288" i="10"/>
  <c r="AO288" i="10"/>
  <c r="AP288" i="10"/>
  <c r="AQ288" i="10"/>
  <c r="AR288" i="10"/>
  <c r="AS288" i="10"/>
  <c r="AT288" i="10"/>
  <c r="AU288" i="10"/>
  <c r="AV288" i="10"/>
  <c r="AW288" i="10"/>
  <c r="AX288" i="10"/>
  <c r="B289" i="10"/>
  <c r="C289" i="10"/>
  <c r="D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AG289" i="10"/>
  <c r="AH289" i="10"/>
  <c r="AI289" i="10"/>
  <c r="AJ289" i="10"/>
  <c r="AK289" i="10"/>
  <c r="AL289" i="10"/>
  <c r="AM289" i="10"/>
  <c r="AN289" i="10"/>
  <c r="AO289" i="10"/>
  <c r="AP289" i="10"/>
  <c r="AQ289" i="10"/>
  <c r="AR289" i="10"/>
  <c r="AS289" i="10"/>
  <c r="AT289" i="10"/>
  <c r="AU289" i="10"/>
  <c r="AV289" i="10"/>
  <c r="AW289" i="10"/>
  <c r="AX289" i="10"/>
  <c r="B290" i="10"/>
  <c r="C290" i="10"/>
  <c r="D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AG290" i="10"/>
  <c r="AH290" i="10"/>
  <c r="AI290" i="10"/>
  <c r="AJ290" i="10"/>
  <c r="AK290" i="10"/>
  <c r="AL290" i="10"/>
  <c r="AM290" i="10"/>
  <c r="AN290" i="10"/>
  <c r="AO290" i="10"/>
  <c r="AP290" i="10"/>
  <c r="AQ290" i="10"/>
  <c r="AR290" i="10"/>
  <c r="AS290" i="10"/>
  <c r="AT290" i="10"/>
  <c r="AU290" i="10"/>
  <c r="AV290" i="10"/>
  <c r="AW290" i="10"/>
  <c r="AX290" i="10"/>
  <c r="B291" i="10"/>
  <c r="C291" i="10"/>
  <c r="D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AM29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B292" i="10"/>
  <c r="C292" i="10"/>
  <c r="D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AM292" i="10"/>
  <c r="AN292" i="10"/>
  <c r="AO292" i="10"/>
  <c r="AP292" i="10"/>
  <c r="AQ292" i="10"/>
  <c r="AR292" i="10"/>
  <c r="AS292" i="10"/>
  <c r="AT292" i="10"/>
  <c r="AU292" i="10"/>
  <c r="AV292" i="10"/>
  <c r="AW292" i="10"/>
  <c r="AX292" i="10"/>
  <c r="B293" i="10"/>
  <c r="C293" i="10"/>
  <c r="D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J293" i="10"/>
  <c r="AK293" i="10"/>
  <c r="AL293" i="10"/>
  <c r="AM293" i="10"/>
  <c r="AN293" i="10"/>
  <c r="AO293" i="10"/>
  <c r="AP293" i="10"/>
  <c r="AQ293" i="10"/>
  <c r="AR293" i="10"/>
  <c r="AS293" i="10"/>
  <c r="AT293" i="10"/>
  <c r="AU293" i="10"/>
  <c r="AV293" i="10"/>
  <c r="AW293" i="10"/>
  <c r="AX293" i="10"/>
  <c r="B294" i="10"/>
  <c r="C294" i="10"/>
  <c r="D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J294" i="10"/>
  <c r="AK294" i="10"/>
  <c r="AL294" i="10"/>
  <c r="AM294" i="10"/>
  <c r="AN294" i="10"/>
  <c r="AO294" i="10"/>
  <c r="AP294" i="10"/>
  <c r="AQ294" i="10"/>
  <c r="AR294" i="10"/>
  <c r="AS294" i="10"/>
  <c r="AT294" i="10"/>
  <c r="AU294" i="10"/>
  <c r="AV294" i="10"/>
  <c r="AW294" i="10"/>
  <c r="AX294" i="10"/>
  <c r="B295" i="10"/>
  <c r="C295" i="10"/>
  <c r="D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AM295" i="10"/>
  <c r="AN295" i="10"/>
  <c r="AO295" i="10"/>
  <c r="AP295" i="10"/>
  <c r="AQ295" i="10"/>
  <c r="AR295" i="10"/>
  <c r="AS295" i="10"/>
  <c r="AT295" i="10"/>
  <c r="AU295" i="10"/>
  <c r="AV295" i="10"/>
  <c r="AW295" i="10"/>
  <c r="AX295" i="10"/>
  <c r="B296" i="10"/>
  <c r="C296" i="10"/>
  <c r="D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AM296" i="10"/>
  <c r="AN296" i="10"/>
  <c r="AO296" i="10"/>
  <c r="AP296" i="10"/>
  <c r="AQ296" i="10"/>
  <c r="AR296" i="10"/>
  <c r="AS296" i="10"/>
  <c r="AT296" i="10"/>
  <c r="AU296" i="10"/>
  <c r="AV296" i="10"/>
  <c r="AW296" i="10"/>
  <c r="AX296" i="10"/>
  <c r="B297" i="10"/>
  <c r="C297" i="10"/>
  <c r="D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AM297" i="10"/>
  <c r="AN297" i="10"/>
  <c r="AO297" i="10"/>
  <c r="AP297" i="10"/>
  <c r="AQ297" i="10"/>
  <c r="AR297" i="10"/>
  <c r="AS297" i="10"/>
  <c r="AT297" i="10"/>
  <c r="AU297" i="10"/>
  <c r="AV297" i="10"/>
  <c r="AW297" i="10"/>
  <c r="AX297" i="10"/>
  <c r="B298" i="10"/>
  <c r="C298" i="10"/>
  <c r="D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AM298" i="10"/>
  <c r="AN298" i="10"/>
  <c r="AO298" i="10"/>
  <c r="AP298" i="10"/>
  <c r="AQ298" i="10"/>
  <c r="AR298" i="10"/>
  <c r="AS298" i="10"/>
  <c r="AT298" i="10"/>
  <c r="AU298" i="10"/>
  <c r="AV298" i="10"/>
  <c r="AW298" i="10"/>
  <c r="AX298" i="10"/>
  <c r="B299" i="10"/>
  <c r="C299" i="10"/>
  <c r="D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AM299" i="10"/>
  <c r="AN299" i="10"/>
  <c r="AO299" i="10"/>
  <c r="AP299" i="10"/>
  <c r="AQ299" i="10"/>
  <c r="AR299" i="10"/>
  <c r="AS299" i="10"/>
  <c r="AT299" i="10"/>
  <c r="AU299" i="10"/>
  <c r="AV299" i="10"/>
  <c r="AW299" i="10"/>
  <c r="AX299" i="10"/>
  <c r="B300" i="10"/>
  <c r="C300" i="10"/>
  <c r="D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AM300" i="10"/>
  <c r="AN300" i="10"/>
  <c r="AO300" i="10"/>
  <c r="AP300" i="10"/>
  <c r="AQ300" i="10"/>
  <c r="AR300" i="10"/>
  <c r="AS300" i="10"/>
  <c r="AT300" i="10"/>
  <c r="AU300" i="10"/>
  <c r="AV300" i="10"/>
  <c r="AW300" i="10"/>
  <c r="AX300" i="10"/>
  <c r="B301" i="10"/>
  <c r="C301" i="10"/>
  <c r="D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AM301" i="10"/>
  <c r="AN301" i="10"/>
  <c r="AO301" i="10"/>
  <c r="AP301" i="10"/>
  <c r="AQ301" i="10"/>
  <c r="AR301" i="10"/>
  <c r="AS301" i="10"/>
  <c r="AT301" i="10"/>
  <c r="AU301" i="10"/>
  <c r="AV301" i="10"/>
  <c r="AW301" i="10"/>
  <c r="AX301" i="10"/>
  <c r="B302" i="10"/>
  <c r="C302" i="10"/>
  <c r="D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AM302" i="10"/>
  <c r="AN302" i="10"/>
  <c r="AO302" i="10"/>
  <c r="AP302" i="10"/>
  <c r="AQ302" i="10"/>
  <c r="AR302" i="10"/>
  <c r="AS302" i="10"/>
  <c r="AT302" i="10"/>
  <c r="AU302" i="10"/>
  <c r="AV302" i="10"/>
  <c r="AW302" i="10"/>
  <c r="AX302" i="10"/>
  <c r="B303" i="10"/>
  <c r="C303" i="10"/>
  <c r="D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AM303" i="10"/>
  <c r="AN303" i="10"/>
  <c r="AO303" i="10"/>
  <c r="AP303" i="10"/>
  <c r="AQ303" i="10"/>
  <c r="AR303" i="10"/>
  <c r="AS303" i="10"/>
  <c r="AT303" i="10"/>
  <c r="AU303" i="10"/>
  <c r="AV303" i="10"/>
  <c r="AW303" i="10"/>
  <c r="AX303" i="10"/>
  <c r="B304" i="10"/>
  <c r="C304" i="10"/>
  <c r="D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AM304" i="10"/>
  <c r="AN304" i="10"/>
  <c r="AO304" i="10"/>
  <c r="AP304" i="10"/>
  <c r="AQ304" i="10"/>
  <c r="AR304" i="10"/>
  <c r="AS304" i="10"/>
  <c r="AT304" i="10"/>
  <c r="AU304" i="10"/>
  <c r="AV304" i="10"/>
  <c r="AW304" i="10"/>
  <c r="AX304" i="10"/>
  <c r="B305" i="10"/>
  <c r="C305" i="10"/>
  <c r="D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AM305" i="10"/>
  <c r="AN305" i="10"/>
  <c r="AO305" i="10"/>
  <c r="AP305" i="10"/>
  <c r="AQ305" i="10"/>
  <c r="AR305" i="10"/>
  <c r="AS305" i="10"/>
  <c r="AT305" i="10"/>
  <c r="AU305" i="10"/>
  <c r="AV305" i="10"/>
  <c r="AW305" i="10"/>
  <c r="AX305" i="10"/>
  <c r="B306" i="10"/>
  <c r="C306" i="10"/>
  <c r="D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AM306" i="10"/>
  <c r="AN306" i="10"/>
  <c r="AO306" i="10"/>
  <c r="AP306" i="10"/>
  <c r="AQ306" i="10"/>
  <c r="AR306" i="10"/>
  <c r="AS306" i="10"/>
  <c r="AT306" i="10"/>
  <c r="AU306" i="10"/>
  <c r="AV306" i="10"/>
  <c r="AW306" i="10"/>
  <c r="AX306" i="10"/>
  <c r="B307" i="10"/>
  <c r="C307" i="10"/>
  <c r="D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AM307" i="10"/>
  <c r="AN307" i="10"/>
  <c r="AO307" i="10"/>
  <c r="AP307" i="10"/>
  <c r="AQ307" i="10"/>
  <c r="AR307" i="10"/>
  <c r="AS307" i="10"/>
  <c r="AT307" i="10"/>
  <c r="AU307" i="10"/>
  <c r="AV307" i="10"/>
  <c r="AW307" i="10"/>
  <c r="AX307" i="10"/>
  <c r="B308" i="10"/>
  <c r="C308" i="10"/>
  <c r="D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AM308" i="10"/>
  <c r="AN308" i="10"/>
  <c r="AO308" i="10"/>
  <c r="AP308" i="10"/>
  <c r="AQ308" i="10"/>
  <c r="AR308" i="10"/>
  <c r="AS308" i="10"/>
  <c r="AT308" i="10"/>
  <c r="AU308" i="10"/>
  <c r="AV308" i="10"/>
  <c r="AW308" i="10"/>
  <c r="AX308" i="10"/>
  <c r="B309" i="10"/>
  <c r="C309" i="10"/>
  <c r="D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AM309" i="10"/>
  <c r="AN309" i="10"/>
  <c r="AO309" i="10"/>
  <c r="AP309" i="10"/>
  <c r="AQ309" i="10"/>
  <c r="AR309" i="10"/>
  <c r="AS309" i="10"/>
  <c r="AT309" i="10"/>
  <c r="AU309" i="10"/>
  <c r="AV309" i="10"/>
  <c r="AW309" i="10"/>
  <c r="AX309" i="10"/>
  <c r="B310" i="10"/>
  <c r="C310" i="10"/>
  <c r="D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AM310" i="10"/>
  <c r="AN310" i="10"/>
  <c r="AO310" i="10"/>
  <c r="AP310" i="10"/>
  <c r="AQ310" i="10"/>
  <c r="AR310" i="10"/>
  <c r="AS310" i="10"/>
  <c r="AT310" i="10"/>
  <c r="AU310" i="10"/>
  <c r="AV310" i="10"/>
  <c r="AW310" i="10"/>
  <c r="AX310" i="10"/>
  <c r="B311" i="10"/>
  <c r="C311" i="10"/>
  <c r="D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AM311" i="10"/>
  <c r="AN311" i="10"/>
  <c r="AO311" i="10"/>
  <c r="AP311" i="10"/>
  <c r="AQ311" i="10"/>
  <c r="AR311" i="10"/>
  <c r="AS311" i="10"/>
  <c r="AT311" i="10"/>
  <c r="AU311" i="10"/>
  <c r="AV311" i="10"/>
  <c r="AW311" i="10"/>
  <c r="AX311" i="10"/>
  <c r="B312" i="10"/>
  <c r="C312" i="10"/>
  <c r="D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J312" i="10"/>
  <c r="AK312" i="10"/>
  <c r="AL312" i="10"/>
  <c r="AM312" i="10"/>
  <c r="AN312" i="10"/>
  <c r="AO312" i="10"/>
  <c r="AP312" i="10"/>
  <c r="AQ312" i="10"/>
  <c r="AR312" i="10"/>
  <c r="AS312" i="10"/>
  <c r="AT312" i="10"/>
  <c r="AU312" i="10"/>
  <c r="AV312" i="10"/>
  <c r="AW312" i="10"/>
  <c r="AX312" i="10"/>
  <c r="B313" i="10"/>
  <c r="C313" i="10"/>
  <c r="D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J313" i="10"/>
  <c r="AK313" i="10"/>
  <c r="AL313" i="10"/>
  <c r="AM313" i="10"/>
  <c r="AN313" i="10"/>
  <c r="AO313" i="10"/>
  <c r="AP313" i="10"/>
  <c r="AQ313" i="10"/>
  <c r="AR313" i="10"/>
  <c r="AS313" i="10"/>
  <c r="AT313" i="10"/>
  <c r="AU313" i="10"/>
  <c r="AV313" i="10"/>
  <c r="AW313" i="10"/>
  <c r="AX313" i="10"/>
  <c r="B314" i="10"/>
  <c r="C314" i="10"/>
  <c r="D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AM314" i="10"/>
  <c r="AN314" i="10"/>
  <c r="AO314" i="10"/>
  <c r="AP314" i="10"/>
  <c r="AQ314" i="10"/>
  <c r="AR314" i="10"/>
  <c r="AS314" i="10"/>
  <c r="AT314" i="10"/>
  <c r="AU314" i="10"/>
  <c r="AV314" i="10"/>
  <c r="AW314" i="10"/>
  <c r="AX314" i="10"/>
  <c r="B315" i="10"/>
  <c r="C315" i="10"/>
  <c r="D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AM315" i="10"/>
  <c r="AN315" i="10"/>
  <c r="AO315" i="10"/>
  <c r="AP315" i="10"/>
  <c r="AQ315" i="10"/>
  <c r="AR315" i="10"/>
  <c r="AS315" i="10"/>
  <c r="AT315" i="10"/>
  <c r="AU315" i="10"/>
  <c r="AV315" i="10"/>
  <c r="AW315" i="10"/>
  <c r="AX315" i="10"/>
  <c r="B316" i="10"/>
  <c r="C316" i="10"/>
  <c r="D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AM316" i="10"/>
  <c r="AN316" i="10"/>
  <c r="AO316" i="10"/>
  <c r="AP316" i="10"/>
  <c r="AQ316" i="10"/>
  <c r="AR316" i="10"/>
  <c r="AS316" i="10"/>
  <c r="AT316" i="10"/>
  <c r="AU316" i="10"/>
  <c r="AV316" i="10"/>
  <c r="AW316" i="10"/>
  <c r="AX316" i="10"/>
  <c r="B317" i="10"/>
  <c r="C317" i="10"/>
  <c r="D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AM317" i="10"/>
  <c r="AN317" i="10"/>
  <c r="AO317" i="10"/>
  <c r="AP317" i="10"/>
  <c r="AQ317" i="10"/>
  <c r="AR317" i="10"/>
  <c r="AS317" i="10"/>
  <c r="AT317" i="10"/>
  <c r="AU317" i="10"/>
  <c r="AV317" i="10"/>
  <c r="AW317" i="10"/>
  <c r="AX317" i="10"/>
  <c r="B318" i="10"/>
  <c r="C318" i="10"/>
  <c r="D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AM318" i="10"/>
  <c r="AN318" i="10"/>
  <c r="AO318" i="10"/>
  <c r="AP318" i="10"/>
  <c r="AQ318" i="10"/>
  <c r="AR318" i="10"/>
  <c r="AS318" i="10"/>
  <c r="AT318" i="10"/>
  <c r="AU318" i="10"/>
  <c r="AV318" i="10"/>
  <c r="AW318" i="10"/>
  <c r="AX318" i="10"/>
  <c r="B319" i="10"/>
  <c r="C319" i="10"/>
  <c r="D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AM319" i="10"/>
  <c r="AN319" i="10"/>
  <c r="AO319" i="10"/>
  <c r="AP319" i="10"/>
  <c r="AQ319" i="10"/>
  <c r="AR319" i="10"/>
  <c r="AS319" i="10"/>
  <c r="AT319" i="10"/>
  <c r="AU319" i="10"/>
  <c r="AV319" i="10"/>
  <c r="AW319" i="10"/>
  <c r="AX319" i="10"/>
  <c r="B320" i="10"/>
  <c r="C320" i="10"/>
  <c r="D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AM320" i="10"/>
  <c r="AN320" i="10"/>
  <c r="AO320" i="10"/>
  <c r="AP320" i="10"/>
  <c r="AQ320" i="10"/>
  <c r="AR320" i="10"/>
  <c r="AS320" i="10"/>
  <c r="AT320" i="10"/>
  <c r="AU320" i="10"/>
  <c r="AV320" i="10"/>
  <c r="AW320" i="10"/>
  <c r="AX320" i="10"/>
  <c r="B321" i="10"/>
  <c r="C321" i="10"/>
  <c r="D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J321" i="10"/>
  <c r="AK321" i="10"/>
  <c r="AL321" i="10"/>
  <c r="AM321" i="10"/>
  <c r="AN321" i="10"/>
  <c r="AO321" i="10"/>
  <c r="AP321" i="10"/>
  <c r="AQ321" i="10"/>
  <c r="AR321" i="10"/>
  <c r="AS321" i="10"/>
  <c r="AT321" i="10"/>
  <c r="AU321" i="10"/>
  <c r="AV321" i="10"/>
  <c r="AW321" i="10"/>
  <c r="AX321" i="10"/>
  <c r="B322" i="10"/>
  <c r="C322" i="10"/>
  <c r="D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J322" i="10"/>
  <c r="AK322" i="10"/>
  <c r="AL322" i="10"/>
  <c r="AM322" i="10"/>
  <c r="AN322" i="10"/>
  <c r="AO322" i="10"/>
  <c r="AP322" i="10"/>
  <c r="AQ322" i="10"/>
  <c r="AR322" i="10"/>
  <c r="AS322" i="10"/>
  <c r="AT322" i="10"/>
  <c r="AU322" i="10"/>
  <c r="AV322" i="10"/>
  <c r="AW322" i="10"/>
  <c r="AX322" i="10"/>
  <c r="B323" i="10"/>
  <c r="C323" i="10"/>
  <c r="D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AG323" i="10"/>
  <c r="AH323" i="10"/>
  <c r="AI323" i="10"/>
  <c r="AJ323" i="10"/>
  <c r="AK323" i="10"/>
  <c r="AL323" i="10"/>
  <c r="AM323" i="10"/>
  <c r="AN323" i="10"/>
  <c r="AO323" i="10"/>
  <c r="AP323" i="10"/>
  <c r="AQ323" i="10"/>
  <c r="AR323" i="10"/>
  <c r="AS323" i="10"/>
  <c r="AT323" i="10"/>
  <c r="AU323" i="10"/>
  <c r="AV323" i="10"/>
  <c r="AW323" i="10"/>
  <c r="AX323" i="10"/>
  <c r="B324" i="10"/>
  <c r="C324" i="10"/>
  <c r="D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AG324" i="10"/>
  <c r="AH324" i="10"/>
  <c r="AI324" i="10"/>
  <c r="AJ324" i="10"/>
  <c r="AK324" i="10"/>
  <c r="AL324" i="10"/>
  <c r="AM324" i="10"/>
  <c r="AN324" i="10"/>
  <c r="AO324" i="10"/>
  <c r="AP324" i="10"/>
  <c r="AQ324" i="10"/>
  <c r="AR324" i="10"/>
  <c r="AS324" i="10"/>
  <c r="AT324" i="10"/>
  <c r="AU324" i="10"/>
  <c r="AV324" i="10"/>
  <c r="AW324" i="10"/>
  <c r="AX324" i="10"/>
  <c r="B325" i="10"/>
  <c r="C325" i="10"/>
  <c r="D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AG325" i="10"/>
  <c r="AH325" i="10"/>
  <c r="AI325" i="10"/>
  <c r="AJ325" i="10"/>
  <c r="AK325" i="10"/>
  <c r="AL325" i="10"/>
  <c r="AM325" i="10"/>
  <c r="AN325" i="10"/>
  <c r="AO325" i="10"/>
  <c r="AP325" i="10"/>
  <c r="AQ325" i="10"/>
  <c r="AR325" i="10"/>
  <c r="AS325" i="10"/>
  <c r="AT325" i="10"/>
  <c r="AU325" i="10"/>
  <c r="AV325" i="10"/>
  <c r="AW325" i="10"/>
  <c r="AX325" i="10"/>
  <c r="B326" i="10"/>
  <c r="C326" i="10"/>
  <c r="D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AG326" i="10"/>
  <c r="AH326" i="10"/>
  <c r="AI326" i="10"/>
  <c r="AJ326" i="10"/>
  <c r="AK326" i="10"/>
  <c r="AL326" i="10"/>
  <c r="AM326" i="10"/>
  <c r="AN326" i="10"/>
  <c r="AO326" i="10"/>
  <c r="AP326" i="10"/>
  <c r="AQ326" i="10"/>
  <c r="AR326" i="10"/>
  <c r="AS326" i="10"/>
  <c r="AT326" i="10"/>
  <c r="AU326" i="10"/>
  <c r="AV326" i="10"/>
  <c r="AW326" i="10"/>
  <c r="AX326" i="10"/>
  <c r="B327" i="10"/>
  <c r="C327" i="10"/>
  <c r="D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AG327" i="10"/>
  <c r="AH327" i="10"/>
  <c r="AI327" i="10"/>
  <c r="AJ327" i="10"/>
  <c r="AK327" i="10"/>
  <c r="AL327" i="10"/>
  <c r="AM327" i="10"/>
  <c r="AN327" i="10"/>
  <c r="AO327" i="10"/>
  <c r="AP327" i="10"/>
  <c r="AQ327" i="10"/>
  <c r="AR327" i="10"/>
  <c r="AS327" i="10"/>
  <c r="AT327" i="10"/>
  <c r="AU327" i="10"/>
  <c r="AV327" i="10"/>
  <c r="AW327" i="10"/>
  <c r="AX327" i="10"/>
  <c r="B328" i="10"/>
  <c r="C328" i="10"/>
  <c r="D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AG328" i="10"/>
  <c r="AH328" i="10"/>
  <c r="AI328" i="10"/>
  <c r="AJ328" i="10"/>
  <c r="AK328" i="10"/>
  <c r="AL328" i="10"/>
  <c r="AM328" i="10"/>
  <c r="AN328" i="10"/>
  <c r="AO328" i="10"/>
  <c r="AP328" i="10"/>
  <c r="AQ328" i="10"/>
  <c r="AR328" i="10"/>
  <c r="AS328" i="10"/>
  <c r="AT328" i="10"/>
  <c r="AU328" i="10"/>
  <c r="AV328" i="10"/>
  <c r="AW328" i="10"/>
  <c r="AX328" i="10"/>
  <c r="B329" i="10"/>
  <c r="C329" i="10"/>
  <c r="D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AG329" i="10"/>
  <c r="AH329" i="10"/>
  <c r="AI329" i="10"/>
  <c r="AJ329" i="10"/>
  <c r="AK329" i="10"/>
  <c r="AL329" i="10"/>
  <c r="AM329" i="10"/>
  <c r="AN329" i="10"/>
  <c r="AO329" i="10"/>
  <c r="AP329" i="10"/>
  <c r="AQ329" i="10"/>
  <c r="AR329" i="10"/>
  <c r="AS329" i="10"/>
  <c r="AT329" i="10"/>
  <c r="AU329" i="10"/>
  <c r="AV329" i="10"/>
  <c r="AW329" i="10"/>
  <c r="AX329" i="10"/>
  <c r="B330" i="10"/>
  <c r="C330" i="10"/>
  <c r="D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AM330" i="10"/>
  <c r="AN330" i="10"/>
  <c r="AO330" i="10"/>
  <c r="AP330" i="10"/>
  <c r="AQ330" i="10"/>
  <c r="AR330" i="10"/>
  <c r="AS330" i="10"/>
  <c r="AT330" i="10"/>
  <c r="AU330" i="10"/>
  <c r="AV330" i="10"/>
  <c r="AW330" i="10"/>
  <c r="AX330" i="10"/>
  <c r="B331" i="10"/>
  <c r="C331" i="10"/>
  <c r="D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AG331" i="10"/>
  <c r="AH331" i="10"/>
  <c r="AI331" i="10"/>
  <c r="AJ331" i="10"/>
  <c r="AK331" i="10"/>
  <c r="AL331" i="10"/>
  <c r="AM331" i="10"/>
  <c r="AN331" i="10"/>
  <c r="AO331" i="10"/>
  <c r="AP331" i="10"/>
  <c r="AQ331" i="10"/>
  <c r="AR331" i="10"/>
  <c r="AS331" i="10"/>
  <c r="AT331" i="10"/>
  <c r="AU331" i="10"/>
  <c r="AV331" i="10"/>
  <c r="AW331" i="10"/>
  <c r="AX331" i="10"/>
  <c r="B332" i="10"/>
  <c r="C332" i="10"/>
  <c r="D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AG332" i="10"/>
  <c r="AH332" i="10"/>
  <c r="AI332" i="10"/>
  <c r="AJ332" i="10"/>
  <c r="AK332" i="10"/>
  <c r="AL332" i="10"/>
  <c r="AM332" i="10"/>
  <c r="AN332" i="10"/>
  <c r="AO332" i="10"/>
  <c r="AP332" i="10"/>
  <c r="AQ332" i="10"/>
  <c r="AR332" i="10"/>
  <c r="AS332" i="10"/>
  <c r="AT332" i="10"/>
  <c r="AU332" i="10"/>
  <c r="AV332" i="10"/>
  <c r="AW332" i="10"/>
  <c r="AX332" i="10"/>
  <c r="B333" i="10"/>
  <c r="C333" i="10"/>
  <c r="D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AG333" i="10"/>
  <c r="AH333" i="10"/>
  <c r="AI333" i="10"/>
  <c r="AJ333" i="10"/>
  <c r="AK333" i="10"/>
  <c r="AL333" i="10"/>
  <c r="AM333" i="10"/>
  <c r="AN333" i="10"/>
  <c r="AO333" i="10"/>
  <c r="AP333" i="10"/>
  <c r="AQ333" i="10"/>
  <c r="AR333" i="10"/>
  <c r="AS333" i="10"/>
  <c r="AT333" i="10"/>
  <c r="AU333" i="10"/>
  <c r="AV333" i="10"/>
  <c r="AW333" i="10"/>
  <c r="AX333" i="10"/>
  <c r="B334" i="10"/>
  <c r="C334" i="10"/>
  <c r="D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AG334" i="10"/>
  <c r="AH334" i="10"/>
  <c r="AI334" i="10"/>
  <c r="AJ334" i="10"/>
  <c r="AK334" i="10"/>
  <c r="AL334" i="10"/>
  <c r="AM334" i="10"/>
  <c r="AN334" i="10"/>
  <c r="AO334" i="10"/>
  <c r="AP334" i="10"/>
  <c r="AQ334" i="10"/>
  <c r="AR334" i="10"/>
  <c r="AS334" i="10"/>
  <c r="AT334" i="10"/>
  <c r="AU334" i="10"/>
  <c r="AV334" i="10"/>
  <c r="AW334" i="10"/>
  <c r="AX334" i="10"/>
  <c r="B335" i="10"/>
  <c r="C335" i="10"/>
  <c r="D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AG335" i="10"/>
  <c r="AH335" i="10"/>
  <c r="AI335" i="10"/>
  <c r="AJ335" i="10"/>
  <c r="AK335" i="10"/>
  <c r="AL335" i="10"/>
  <c r="AM335" i="10"/>
  <c r="AN335" i="10"/>
  <c r="AO335" i="10"/>
  <c r="AP335" i="10"/>
  <c r="AQ335" i="10"/>
  <c r="AR335" i="10"/>
  <c r="AS335" i="10"/>
  <c r="AT335" i="10"/>
  <c r="AU335" i="10"/>
  <c r="AV335" i="10"/>
  <c r="AW335" i="10"/>
  <c r="AX335" i="10"/>
  <c r="B336" i="10"/>
  <c r="C336" i="10"/>
  <c r="D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AG336" i="10"/>
  <c r="AH336" i="10"/>
  <c r="AI336" i="10"/>
  <c r="AJ336" i="10"/>
  <c r="AK336" i="10"/>
  <c r="AL336" i="10"/>
  <c r="AM336" i="10"/>
  <c r="AN336" i="10"/>
  <c r="AO336" i="10"/>
  <c r="AP336" i="10"/>
  <c r="AQ336" i="10"/>
  <c r="AR336" i="10"/>
  <c r="AS336" i="10"/>
  <c r="AT336" i="10"/>
  <c r="AU336" i="10"/>
  <c r="AV336" i="10"/>
  <c r="AW336" i="10"/>
  <c r="AX336" i="10"/>
  <c r="B337" i="10"/>
  <c r="C337" i="10"/>
  <c r="D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AG337" i="10"/>
  <c r="AH337" i="10"/>
  <c r="AI337" i="10"/>
  <c r="AJ337" i="10"/>
  <c r="AK337" i="10"/>
  <c r="AL337" i="10"/>
  <c r="AM337" i="10"/>
  <c r="AN337" i="10"/>
  <c r="AO337" i="10"/>
  <c r="AP337" i="10"/>
  <c r="AQ337" i="10"/>
  <c r="AR337" i="10"/>
  <c r="AS337" i="10"/>
  <c r="AT337" i="10"/>
  <c r="AU337" i="10"/>
  <c r="AV337" i="10"/>
  <c r="AW337" i="10"/>
  <c r="AX337" i="10"/>
  <c r="B338" i="10"/>
  <c r="C338" i="10"/>
  <c r="D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AG338" i="10"/>
  <c r="AH338" i="10"/>
  <c r="AI338" i="10"/>
  <c r="AJ338" i="10"/>
  <c r="AK338" i="10"/>
  <c r="AL338" i="10"/>
  <c r="AM338" i="10"/>
  <c r="AN338" i="10"/>
  <c r="AO338" i="10"/>
  <c r="AP338" i="10"/>
  <c r="AQ338" i="10"/>
  <c r="AR338" i="10"/>
  <c r="AS338" i="10"/>
  <c r="AT338" i="10"/>
  <c r="AU338" i="10"/>
  <c r="AV338" i="10"/>
  <c r="AW338" i="10"/>
  <c r="AX338" i="10"/>
  <c r="B339" i="10"/>
  <c r="C339" i="10"/>
  <c r="D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AG339" i="10"/>
  <c r="AH339" i="10"/>
  <c r="AI339" i="10"/>
  <c r="AJ339" i="10"/>
  <c r="AK339" i="10"/>
  <c r="AL339" i="10"/>
  <c r="AM339" i="10"/>
  <c r="AN339" i="10"/>
  <c r="AO339" i="10"/>
  <c r="AP339" i="10"/>
  <c r="AQ339" i="10"/>
  <c r="AR339" i="10"/>
  <c r="AS339" i="10"/>
  <c r="AT339" i="10"/>
  <c r="AU339" i="10"/>
  <c r="AV339" i="10"/>
  <c r="AW339" i="10"/>
  <c r="AX339" i="10"/>
  <c r="B340" i="10"/>
  <c r="C340" i="10"/>
  <c r="D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AG340" i="10"/>
  <c r="AH340" i="10"/>
  <c r="AI340" i="10"/>
  <c r="AJ340" i="10"/>
  <c r="AK340" i="10"/>
  <c r="AL340" i="10"/>
  <c r="AM340" i="10"/>
  <c r="AN340" i="10"/>
  <c r="AO340" i="10"/>
  <c r="AP340" i="10"/>
  <c r="AQ340" i="10"/>
  <c r="AR340" i="10"/>
  <c r="AS340" i="10"/>
  <c r="AT340" i="10"/>
  <c r="AU340" i="10"/>
  <c r="AV340" i="10"/>
  <c r="AW340" i="10"/>
  <c r="AX340" i="10"/>
  <c r="B341" i="10"/>
  <c r="C341" i="10"/>
  <c r="D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AG341" i="10"/>
  <c r="AH341" i="10"/>
  <c r="AI341" i="10"/>
  <c r="AJ341" i="10"/>
  <c r="AK341" i="10"/>
  <c r="AL341" i="10"/>
  <c r="AM341" i="10"/>
  <c r="AN341" i="10"/>
  <c r="AO341" i="10"/>
  <c r="AP341" i="10"/>
  <c r="AQ341" i="10"/>
  <c r="AR341" i="10"/>
  <c r="AS341" i="10"/>
  <c r="AT341" i="10"/>
  <c r="AU341" i="10"/>
  <c r="AV341" i="10"/>
  <c r="AW341" i="10"/>
  <c r="AX341" i="10"/>
  <c r="B342" i="10"/>
  <c r="C342" i="10"/>
  <c r="D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AG342" i="10"/>
  <c r="AH342" i="10"/>
  <c r="AI342" i="10"/>
  <c r="AJ342" i="10"/>
  <c r="AK342" i="10"/>
  <c r="AL342" i="10"/>
  <c r="AM342" i="10"/>
  <c r="AN342" i="10"/>
  <c r="AO342" i="10"/>
  <c r="AP342" i="10"/>
  <c r="AQ342" i="10"/>
  <c r="AR342" i="10"/>
  <c r="AS342" i="10"/>
  <c r="AT342" i="10"/>
  <c r="AU342" i="10"/>
  <c r="AV342" i="10"/>
  <c r="AW342" i="10"/>
  <c r="AX342" i="10"/>
  <c r="B343" i="10"/>
  <c r="C343" i="10"/>
  <c r="D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AG343" i="10"/>
  <c r="AH343" i="10"/>
  <c r="AI343" i="10"/>
  <c r="AJ343" i="10"/>
  <c r="AK343" i="10"/>
  <c r="AL343" i="10"/>
  <c r="AM343" i="10"/>
  <c r="AN343" i="10"/>
  <c r="AO343" i="10"/>
  <c r="AP343" i="10"/>
  <c r="AQ343" i="10"/>
  <c r="AR343" i="10"/>
  <c r="AS343" i="10"/>
  <c r="AT343" i="10"/>
  <c r="AU343" i="10"/>
  <c r="AV343" i="10"/>
  <c r="AW343" i="10"/>
  <c r="AX343" i="10"/>
  <c r="B344" i="10"/>
  <c r="C344" i="10"/>
  <c r="D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AG344" i="10"/>
  <c r="AH344" i="10"/>
  <c r="AI344" i="10"/>
  <c r="AJ344" i="10"/>
  <c r="AK344" i="10"/>
  <c r="AL344" i="10"/>
  <c r="AM344" i="10"/>
  <c r="AN344" i="10"/>
  <c r="AO344" i="10"/>
  <c r="AP344" i="10"/>
  <c r="AQ344" i="10"/>
  <c r="AR344" i="10"/>
  <c r="AS344" i="10"/>
  <c r="AT344" i="10"/>
  <c r="AU344" i="10"/>
  <c r="AV344" i="10"/>
  <c r="AW344" i="10"/>
  <c r="AX344" i="10"/>
  <c r="B345" i="10"/>
  <c r="C345" i="10"/>
  <c r="D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AG345" i="10"/>
  <c r="AH345" i="10"/>
  <c r="AI345" i="10"/>
  <c r="AJ345" i="10"/>
  <c r="AK345" i="10"/>
  <c r="AL345" i="10"/>
  <c r="AM345" i="10"/>
  <c r="AN345" i="10"/>
  <c r="AO345" i="10"/>
  <c r="AP345" i="10"/>
  <c r="AQ345" i="10"/>
  <c r="AR345" i="10"/>
  <c r="AS345" i="10"/>
  <c r="AT345" i="10"/>
  <c r="AU345" i="10"/>
  <c r="AV345" i="10"/>
  <c r="AW345" i="10"/>
  <c r="AX345" i="10"/>
  <c r="B346" i="10"/>
  <c r="C346" i="10"/>
  <c r="D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AG346" i="10"/>
  <c r="AH346" i="10"/>
  <c r="AI346" i="10"/>
  <c r="AJ346" i="10"/>
  <c r="AK346" i="10"/>
  <c r="AL346" i="10"/>
  <c r="AM346" i="10"/>
  <c r="AN346" i="10"/>
  <c r="AO346" i="10"/>
  <c r="AP346" i="10"/>
  <c r="AQ346" i="10"/>
  <c r="AR346" i="10"/>
  <c r="AS346" i="10"/>
  <c r="AT346" i="10"/>
  <c r="AU346" i="10"/>
  <c r="AV346" i="10"/>
  <c r="AW346" i="10"/>
  <c r="AX346" i="10"/>
  <c r="B347" i="10"/>
  <c r="C347" i="10"/>
  <c r="D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AG347" i="10"/>
  <c r="AH347" i="10"/>
  <c r="AI347" i="10"/>
  <c r="AJ347" i="10"/>
  <c r="AK347" i="10"/>
  <c r="AL347" i="10"/>
  <c r="AM347" i="10"/>
  <c r="AN347" i="10"/>
  <c r="AO347" i="10"/>
  <c r="AP347" i="10"/>
  <c r="AQ347" i="10"/>
  <c r="AR347" i="10"/>
  <c r="AS347" i="10"/>
  <c r="AT347" i="10"/>
  <c r="AU347" i="10"/>
  <c r="AV347" i="10"/>
  <c r="AW347" i="10"/>
  <c r="AX347" i="10"/>
  <c r="B348" i="10"/>
  <c r="C348" i="10"/>
  <c r="D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AG348" i="10"/>
  <c r="AH348" i="10"/>
  <c r="AI348" i="10"/>
  <c r="AJ348" i="10"/>
  <c r="AK348" i="10"/>
  <c r="AL348" i="10"/>
  <c r="AM348" i="10"/>
  <c r="AN348" i="10"/>
  <c r="AO348" i="10"/>
  <c r="AP348" i="10"/>
  <c r="AQ348" i="10"/>
  <c r="AR348" i="10"/>
  <c r="AS348" i="10"/>
  <c r="AT348" i="10"/>
  <c r="AU348" i="10"/>
  <c r="AV348" i="10"/>
  <c r="AW348" i="10"/>
  <c r="AX348" i="10"/>
  <c r="B349" i="10"/>
  <c r="C349" i="10"/>
  <c r="D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AG349" i="10"/>
  <c r="AH349" i="10"/>
  <c r="AI349" i="10"/>
  <c r="AJ349" i="10"/>
  <c r="AK349" i="10"/>
  <c r="AL349" i="10"/>
  <c r="AM349" i="10"/>
  <c r="AN349" i="10"/>
  <c r="AO349" i="10"/>
  <c r="AP349" i="10"/>
  <c r="AQ349" i="10"/>
  <c r="AR349" i="10"/>
  <c r="AS349" i="10"/>
  <c r="AT349" i="10"/>
  <c r="AU349" i="10"/>
  <c r="AV349" i="10"/>
  <c r="AW349" i="10"/>
  <c r="AX349" i="10"/>
  <c r="B350" i="10"/>
  <c r="C350" i="10"/>
  <c r="D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AG350" i="10"/>
  <c r="AH350" i="10"/>
  <c r="AI350" i="10"/>
  <c r="AJ350" i="10"/>
  <c r="AK350" i="10"/>
  <c r="AL350" i="10"/>
  <c r="AM350" i="10"/>
  <c r="AN350" i="10"/>
  <c r="AO350" i="10"/>
  <c r="AP350" i="10"/>
  <c r="AQ350" i="10"/>
  <c r="AR350" i="10"/>
  <c r="AS350" i="10"/>
  <c r="AT350" i="10"/>
  <c r="AU350" i="10"/>
  <c r="AV350" i="10"/>
  <c r="AW350" i="10"/>
  <c r="AX350" i="10"/>
  <c r="B351" i="10"/>
  <c r="C351" i="10"/>
  <c r="D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AG351" i="10"/>
  <c r="AH351" i="10"/>
  <c r="AI351" i="10"/>
  <c r="AJ351" i="10"/>
  <c r="AK351" i="10"/>
  <c r="AL351" i="10"/>
  <c r="AM351" i="10"/>
  <c r="AN351" i="10"/>
  <c r="AO351" i="10"/>
  <c r="AP351" i="10"/>
  <c r="AQ351" i="10"/>
  <c r="AR351" i="10"/>
  <c r="AS351" i="10"/>
  <c r="AT351" i="10"/>
  <c r="AU351" i="10"/>
  <c r="AV351" i="10"/>
  <c r="AW351" i="10"/>
  <c r="AX351" i="10"/>
  <c r="B352" i="10"/>
  <c r="C352" i="10"/>
  <c r="D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AG352" i="10"/>
  <c r="AH352" i="10"/>
  <c r="AI352" i="10"/>
  <c r="AJ352" i="10"/>
  <c r="AK352" i="10"/>
  <c r="AL352" i="10"/>
  <c r="AM352" i="10"/>
  <c r="AN352" i="10"/>
  <c r="AO352" i="10"/>
  <c r="AP352" i="10"/>
  <c r="AQ352" i="10"/>
  <c r="AR352" i="10"/>
  <c r="AS352" i="10"/>
  <c r="AT352" i="10"/>
  <c r="AU352" i="10"/>
  <c r="AV352" i="10"/>
  <c r="AW352" i="10"/>
  <c r="AX352" i="10"/>
  <c r="B353" i="10"/>
  <c r="C353" i="10"/>
  <c r="D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AG353" i="10"/>
  <c r="AH353" i="10"/>
  <c r="AI353" i="10"/>
  <c r="AJ353" i="10"/>
  <c r="AK353" i="10"/>
  <c r="AL353" i="10"/>
  <c r="AM353" i="10"/>
  <c r="AN353" i="10"/>
  <c r="AO353" i="10"/>
  <c r="AP353" i="10"/>
  <c r="AQ353" i="10"/>
  <c r="AR353" i="10"/>
  <c r="AS353" i="10"/>
  <c r="AT353" i="10"/>
  <c r="AU353" i="10"/>
  <c r="AV353" i="10"/>
  <c r="AW353" i="10"/>
  <c r="AX353" i="10"/>
  <c r="B354" i="10"/>
  <c r="C354" i="10"/>
  <c r="D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AG354" i="10"/>
  <c r="AH354" i="10"/>
  <c r="AI354" i="10"/>
  <c r="AJ354" i="10"/>
  <c r="AK354" i="10"/>
  <c r="AL354" i="10"/>
  <c r="AM354" i="10"/>
  <c r="AN354" i="10"/>
  <c r="AO354" i="10"/>
  <c r="AP354" i="10"/>
  <c r="AQ354" i="10"/>
  <c r="AR354" i="10"/>
  <c r="AS354" i="10"/>
  <c r="AT354" i="10"/>
  <c r="AU354" i="10"/>
  <c r="AV354" i="10"/>
  <c r="AW354" i="10"/>
  <c r="AX354" i="10"/>
  <c r="B355" i="10"/>
  <c r="C355" i="10"/>
  <c r="D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AG355" i="10"/>
  <c r="AH355" i="10"/>
  <c r="AI355" i="10"/>
  <c r="AJ355" i="10"/>
  <c r="AK355" i="10"/>
  <c r="AL355" i="10"/>
  <c r="AM355" i="10"/>
  <c r="AN355" i="10"/>
  <c r="AO355" i="10"/>
  <c r="AP355" i="10"/>
  <c r="AQ355" i="10"/>
  <c r="AR355" i="10"/>
  <c r="AS355" i="10"/>
  <c r="AT355" i="10"/>
  <c r="AU355" i="10"/>
  <c r="AV355" i="10"/>
  <c r="AW355" i="10"/>
  <c r="AX355" i="10"/>
  <c r="B356" i="10"/>
  <c r="C356" i="10"/>
  <c r="D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AG356" i="10"/>
  <c r="AH356" i="10"/>
  <c r="AI356" i="10"/>
  <c r="AJ356" i="10"/>
  <c r="AK356" i="10"/>
  <c r="AL356" i="10"/>
  <c r="AM356" i="10"/>
  <c r="AN356" i="10"/>
  <c r="AO356" i="10"/>
  <c r="AP356" i="10"/>
  <c r="AQ356" i="10"/>
  <c r="AR356" i="10"/>
  <c r="AS356" i="10"/>
  <c r="AT356" i="10"/>
  <c r="AU356" i="10"/>
  <c r="AV356" i="10"/>
  <c r="AW356" i="10"/>
  <c r="AX356" i="10"/>
  <c r="B357" i="10"/>
  <c r="C357" i="10"/>
  <c r="D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AG357" i="10"/>
  <c r="AH357" i="10"/>
  <c r="AI357" i="10"/>
  <c r="AJ357" i="10"/>
  <c r="AK357" i="10"/>
  <c r="AL357" i="10"/>
  <c r="AM357" i="10"/>
  <c r="AN357" i="10"/>
  <c r="AO357" i="10"/>
  <c r="AP357" i="10"/>
  <c r="AQ357" i="10"/>
  <c r="AR357" i="10"/>
  <c r="AS357" i="10"/>
  <c r="AT357" i="10"/>
  <c r="AU357" i="10"/>
  <c r="AV357" i="10"/>
  <c r="AW357" i="10"/>
  <c r="AX357" i="10"/>
  <c r="B358" i="10"/>
  <c r="C358" i="10"/>
  <c r="D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AG358" i="10"/>
  <c r="AH358" i="10"/>
  <c r="AI358" i="10"/>
  <c r="AJ358" i="10"/>
  <c r="AK358" i="10"/>
  <c r="AL358" i="10"/>
  <c r="AM358" i="10"/>
  <c r="AN358" i="10"/>
  <c r="AO358" i="10"/>
  <c r="AP358" i="10"/>
  <c r="AQ358" i="10"/>
  <c r="AR358" i="10"/>
  <c r="AS358" i="10"/>
  <c r="AT358" i="10"/>
  <c r="AU358" i="10"/>
  <c r="AV358" i="10"/>
  <c r="AW358" i="10"/>
  <c r="AX358" i="10"/>
  <c r="B359" i="10"/>
  <c r="C359" i="10"/>
  <c r="D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AG359" i="10"/>
  <c r="AH359" i="10"/>
  <c r="AI359" i="10"/>
  <c r="AJ359" i="10"/>
  <c r="AK359" i="10"/>
  <c r="AL359" i="10"/>
  <c r="AM359" i="10"/>
  <c r="AN359" i="10"/>
  <c r="AO359" i="10"/>
  <c r="AP359" i="10"/>
  <c r="AQ359" i="10"/>
  <c r="AR359" i="10"/>
  <c r="AS359" i="10"/>
  <c r="AT359" i="10"/>
  <c r="AU359" i="10"/>
  <c r="AV359" i="10"/>
  <c r="AW359" i="10"/>
  <c r="AX359" i="10"/>
  <c r="B360" i="10"/>
  <c r="C360" i="10"/>
  <c r="D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AG360" i="10"/>
  <c r="AH360" i="10"/>
  <c r="AI360" i="10"/>
  <c r="AJ360" i="10"/>
  <c r="AK360" i="10"/>
  <c r="AL360" i="10"/>
  <c r="AM360" i="10"/>
  <c r="AN360" i="10"/>
  <c r="AO360" i="10"/>
  <c r="AP360" i="10"/>
  <c r="AQ360" i="10"/>
  <c r="AR360" i="10"/>
  <c r="AS360" i="10"/>
  <c r="AT360" i="10"/>
  <c r="AU360" i="10"/>
  <c r="AV360" i="10"/>
  <c r="AW360" i="10"/>
  <c r="AX360" i="10"/>
  <c r="B361" i="10"/>
  <c r="C361" i="10"/>
  <c r="D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AG361" i="10"/>
  <c r="AH361" i="10"/>
  <c r="AI361" i="10"/>
  <c r="AJ361" i="10"/>
  <c r="AK361" i="10"/>
  <c r="AL361" i="10"/>
  <c r="AM361" i="10"/>
  <c r="AN361" i="10"/>
  <c r="AO361" i="10"/>
  <c r="AP361" i="10"/>
  <c r="AQ361" i="10"/>
  <c r="AR361" i="10"/>
  <c r="AS361" i="10"/>
  <c r="AT361" i="10"/>
  <c r="AU361" i="10"/>
  <c r="AV361" i="10"/>
  <c r="AW361" i="10"/>
  <c r="AX361" i="10"/>
  <c r="B362" i="10"/>
  <c r="C362" i="10"/>
  <c r="D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AG362" i="10"/>
  <c r="AH362" i="10"/>
  <c r="AI362" i="10"/>
  <c r="AJ362" i="10"/>
  <c r="AK362" i="10"/>
  <c r="AL362" i="10"/>
  <c r="AM362" i="10"/>
  <c r="AN362" i="10"/>
  <c r="AO362" i="10"/>
  <c r="AP362" i="10"/>
  <c r="AQ362" i="10"/>
  <c r="AR362" i="10"/>
  <c r="AS362" i="10"/>
  <c r="AT362" i="10"/>
  <c r="AU362" i="10"/>
  <c r="AV362" i="10"/>
  <c r="AW362" i="10"/>
  <c r="AX362" i="10"/>
  <c r="B363" i="10"/>
  <c r="C363" i="10"/>
  <c r="D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AG363" i="10"/>
  <c r="AH363" i="10"/>
  <c r="AI363" i="10"/>
  <c r="AJ363" i="10"/>
  <c r="AK363" i="10"/>
  <c r="AL363" i="10"/>
  <c r="AM363" i="10"/>
  <c r="AN363" i="10"/>
  <c r="AO363" i="10"/>
  <c r="AP363" i="10"/>
  <c r="AQ363" i="10"/>
  <c r="AR363" i="10"/>
  <c r="AS363" i="10"/>
  <c r="AT363" i="10"/>
  <c r="AU363" i="10"/>
  <c r="AV363" i="10"/>
  <c r="AW363" i="10"/>
  <c r="AX363" i="10"/>
  <c r="B364" i="10"/>
  <c r="C364" i="10"/>
  <c r="D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AG364" i="10"/>
  <c r="AH364" i="10"/>
  <c r="AI364" i="10"/>
  <c r="AJ364" i="10"/>
  <c r="AK364" i="10"/>
  <c r="AL364" i="10"/>
  <c r="AM364" i="10"/>
  <c r="AN364" i="10"/>
  <c r="AO364" i="10"/>
  <c r="AP364" i="10"/>
  <c r="AQ364" i="10"/>
  <c r="AR364" i="10"/>
  <c r="AS364" i="10"/>
  <c r="AT364" i="10"/>
  <c r="AU364" i="10"/>
  <c r="AV364" i="10"/>
  <c r="AW364" i="10"/>
  <c r="AX364" i="10"/>
  <c r="B365" i="10"/>
  <c r="C365" i="10"/>
  <c r="D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AG365" i="10"/>
  <c r="AH365" i="10"/>
  <c r="AI365" i="10"/>
  <c r="AJ365" i="10"/>
  <c r="AK365" i="10"/>
  <c r="AL365" i="10"/>
  <c r="AM365" i="10"/>
  <c r="AN365" i="10"/>
  <c r="AO365" i="10"/>
  <c r="AP365" i="10"/>
  <c r="AQ365" i="10"/>
  <c r="AR365" i="10"/>
  <c r="AS365" i="10"/>
  <c r="AT365" i="10"/>
  <c r="AU365" i="10"/>
  <c r="AV365" i="10"/>
  <c r="AW365" i="10"/>
  <c r="AX365" i="10"/>
  <c r="B366" i="10"/>
  <c r="C366" i="10"/>
  <c r="D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AG366" i="10"/>
  <c r="AH366" i="10"/>
  <c r="AI366" i="10"/>
  <c r="AJ366" i="10"/>
  <c r="AK366" i="10"/>
  <c r="AL366" i="10"/>
  <c r="AM366" i="10"/>
  <c r="AN366" i="10"/>
  <c r="AO366" i="10"/>
  <c r="AP366" i="10"/>
  <c r="AQ366" i="10"/>
  <c r="AR366" i="10"/>
  <c r="AS366" i="10"/>
  <c r="AT366" i="10"/>
  <c r="AU366" i="10"/>
  <c r="AV366" i="10"/>
  <c r="AW366" i="10"/>
  <c r="AX366" i="10"/>
  <c r="B367" i="10"/>
  <c r="C367" i="10"/>
  <c r="D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AG367" i="10"/>
  <c r="AH367" i="10"/>
  <c r="AI367" i="10"/>
  <c r="AJ367" i="10"/>
  <c r="AK367" i="10"/>
  <c r="AL367" i="10"/>
  <c r="AM367" i="10"/>
  <c r="AN367" i="10"/>
  <c r="AO367" i="10"/>
  <c r="AP367" i="10"/>
  <c r="AQ367" i="10"/>
  <c r="AR367" i="10"/>
  <c r="AS367" i="10"/>
  <c r="AT367" i="10"/>
  <c r="AU367" i="10"/>
  <c r="AV367" i="10"/>
  <c r="AW367" i="10"/>
  <c r="AX367" i="10"/>
  <c r="B368" i="10"/>
  <c r="C368" i="10"/>
  <c r="D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AG368" i="10"/>
  <c r="AH368" i="10"/>
  <c r="AI368" i="10"/>
  <c r="AJ368" i="10"/>
  <c r="AK368" i="10"/>
  <c r="AL368" i="10"/>
  <c r="AM368" i="10"/>
  <c r="AN368" i="10"/>
  <c r="AO368" i="10"/>
  <c r="AP368" i="10"/>
  <c r="AQ368" i="10"/>
  <c r="AR368" i="10"/>
  <c r="AS368" i="10"/>
  <c r="AT368" i="10"/>
  <c r="AU368" i="10"/>
  <c r="AV368" i="10"/>
  <c r="AW368" i="10"/>
  <c r="AX368" i="10"/>
  <c r="B369" i="10"/>
  <c r="C369" i="10"/>
  <c r="D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AG369" i="10"/>
  <c r="AH369" i="10"/>
  <c r="AI369" i="10"/>
  <c r="AJ369" i="10"/>
  <c r="AK369" i="10"/>
  <c r="AL369" i="10"/>
  <c r="AM369" i="10"/>
  <c r="AN369" i="10"/>
  <c r="AO369" i="10"/>
  <c r="AP369" i="10"/>
  <c r="AQ369" i="10"/>
  <c r="AR369" i="10"/>
  <c r="AS369" i="10"/>
  <c r="AT369" i="10"/>
  <c r="AU369" i="10"/>
  <c r="AV369" i="10"/>
  <c r="AW369" i="10"/>
  <c r="AX369" i="10"/>
  <c r="B370" i="10"/>
  <c r="C370" i="10"/>
  <c r="D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AG370" i="10"/>
  <c r="AH370" i="10"/>
  <c r="AI370" i="10"/>
  <c r="AJ370" i="10"/>
  <c r="AK370" i="10"/>
  <c r="AL370" i="10"/>
  <c r="AM370" i="10"/>
  <c r="AN370" i="10"/>
  <c r="AO370" i="10"/>
  <c r="AP370" i="10"/>
  <c r="AQ370" i="10"/>
  <c r="AR370" i="10"/>
  <c r="AS370" i="10"/>
  <c r="AT370" i="10"/>
  <c r="AU370" i="10"/>
  <c r="AV370" i="10"/>
  <c r="AW370" i="10"/>
  <c r="AX370" i="10"/>
  <c r="B371" i="10"/>
  <c r="C371" i="10"/>
  <c r="D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AG371" i="10"/>
  <c r="AH371" i="10"/>
  <c r="AI371" i="10"/>
  <c r="AJ371" i="10"/>
  <c r="AK371" i="10"/>
  <c r="AL371" i="10"/>
  <c r="AM371" i="10"/>
  <c r="AN371" i="10"/>
  <c r="AO371" i="10"/>
  <c r="AP371" i="10"/>
  <c r="AQ371" i="10"/>
  <c r="AR371" i="10"/>
  <c r="AS371" i="10"/>
  <c r="AT371" i="10"/>
  <c r="AU371" i="10"/>
  <c r="AV371" i="10"/>
  <c r="AW371" i="10"/>
  <c r="AX371" i="10"/>
  <c r="B372" i="10"/>
  <c r="C372" i="10"/>
  <c r="D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AG372" i="10"/>
  <c r="AH372" i="10"/>
  <c r="AI372" i="10"/>
  <c r="AJ372" i="10"/>
  <c r="AK372" i="10"/>
  <c r="AL372" i="10"/>
  <c r="AM372" i="10"/>
  <c r="AN372" i="10"/>
  <c r="AO372" i="10"/>
  <c r="AP372" i="10"/>
  <c r="AQ372" i="10"/>
  <c r="AR372" i="10"/>
  <c r="AS372" i="10"/>
  <c r="AT372" i="10"/>
  <c r="AU372" i="10"/>
  <c r="AV372" i="10"/>
  <c r="AW372" i="10"/>
  <c r="AX372" i="10"/>
  <c r="B373" i="10"/>
  <c r="C373" i="10"/>
  <c r="D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AG373" i="10"/>
  <c r="AH373" i="10"/>
  <c r="AI373" i="10"/>
  <c r="AJ373" i="10"/>
  <c r="AK373" i="10"/>
  <c r="AL373" i="10"/>
  <c r="AM373" i="10"/>
  <c r="AN373" i="10"/>
  <c r="AO373" i="10"/>
  <c r="AP373" i="10"/>
  <c r="AQ373" i="10"/>
  <c r="AR373" i="10"/>
  <c r="AS373" i="10"/>
  <c r="AT373" i="10"/>
  <c r="AU373" i="10"/>
  <c r="AV373" i="10"/>
  <c r="AW373" i="10"/>
  <c r="AX373" i="10"/>
  <c r="B374" i="10"/>
  <c r="C374" i="10"/>
  <c r="D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AG374" i="10"/>
  <c r="AH374" i="10"/>
  <c r="AI374" i="10"/>
  <c r="AJ374" i="10"/>
  <c r="AK374" i="10"/>
  <c r="AL374" i="10"/>
  <c r="AM374" i="10"/>
  <c r="AN374" i="10"/>
  <c r="AO374" i="10"/>
  <c r="AP374" i="10"/>
  <c r="AQ374" i="10"/>
  <c r="AR374" i="10"/>
  <c r="AS374" i="10"/>
  <c r="AT374" i="10"/>
  <c r="AU374" i="10"/>
  <c r="AV374" i="10"/>
  <c r="AW374" i="10"/>
  <c r="AX374" i="10"/>
  <c r="B375" i="10"/>
  <c r="C375" i="10"/>
  <c r="D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AG375" i="10"/>
  <c r="AH375" i="10"/>
  <c r="AI375" i="10"/>
  <c r="AJ375" i="10"/>
  <c r="AK375" i="10"/>
  <c r="AL375" i="10"/>
  <c r="AM375" i="10"/>
  <c r="AN375" i="10"/>
  <c r="AO375" i="10"/>
  <c r="AP375" i="10"/>
  <c r="AQ375" i="10"/>
  <c r="AR375" i="10"/>
  <c r="AS375" i="10"/>
  <c r="AT375" i="10"/>
  <c r="AU375" i="10"/>
  <c r="AV375" i="10"/>
  <c r="AW375" i="10"/>
  <c r="AX375" i="10"/>
  <c r="B376" i="10"/>
  <c r="C376" i="10"/>
  <c r="D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AG376" i="10"/>
  <c r="AH376" i="10"/>
  <c r="AI376" i="10"/>
  <c r="AJ376" i="10"/>
  <c r="AK376" i="10"/>
  <c r="AL376" i="10"/>
  <c r="AM376" i="10"/>
  <c r="AN376" i="10"/>
  <c r="AO376" i="10"/>
  <c r="AP376" i="10"/>
  <c r="AQ376" i="10"/>
  <c r="AR376" i="10"/>
  <c r="AS376" i="10"/>
  <c r="AT376" i="10"/>
  <c r="AU376" i="10"/>
  <c r="AV376" i="10"/>
  <c r="AW376" i="10"/>
  <c r="AX376" i="10"/>
  <c r="B377" i="10"/>
  <c r="C377" i="10"/>
  <c r="D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AG377" i="10"/>
  <c r="AH377" i="10"/>
  <c r="AI377" i="10"/>
  <c r="AJ377" i="10"/>
  <c r="AK377" i="10"/>
  <c r="AL377" i="10"/>
  <c r="AM377" i="10"/>
  <c r="AN377" i="10"/>
  <c r="AO377" i="10"/>
  <c r="AP377" i="10"/>
  <c r="AQ377" i="10"/>
  <c r="AR377" i="10"/>
  <c r="AS377" i="10"/>
  <c r="AT377" i="10"/>
  <c r="AU377" i="10"/>
  <c r="AV377" i="10"/>
  <c r="AW377" i="10"/>
  <c r="AX377" i="10"/>
  <c r="B378" i="10"/>
  <c r="C378" i="10"/>
  <c r="D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AG378" i="10"/>
  <c r="AH378" i="10"/>
  <c r="AI378" i="10"/>
  <c r="AJ378" i="10"/>
  <c r="AK378" i="10"/>
  <c r="AL378" i="10"/>
  <c r="AM378" i="10"/>
  <c r="AN378" i="10"/>
  <c r="AO378" i="10"/>
  <c r="AP378" i="10"/>
  <c r="AQ378" i="10"/>
  <c r="AR378" i="10"/>
  <c r="AS378" i="10"/>
  <c r="AT378" i="10"/>
  <c r="AU378" i="10"/>
  <c r="AV378" i="10"/>
  <c r="AW378" i="10"/>
  <c r="AX378" i="10"/>
  <c r="B379" i="10"/>
  <c r="C379" i="10"/>
  <c r="D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AG379" i="10"/>
  <c r="AH379" i="10"/>
  <c r="AI379" i="10"/>
  <c r="AJ379" i="10"/>
  <c r="AK379" i="10"/>
  <c r="AL379" i="10"/>
  <c r="AM379" i="10"/>
  <c r="AN379" i="10"/>
  <c r="AO379" i="10"/>
  <c r="AP379" i="10"/>
  <c r="AQ379" i="10"/>
  <c r="AR379" i="10"/>
  <c r="AS379" i="10"/>
  <c r="AT379" i="10"/>
  <c r="AU379" i="10"/>
  <c r="AV379" i="10"/>
  <c r="AW379" i="10"/>
  <c r="AX379" i="10"/>
  <c r="B380" i="10"/>
  <c r="C380" i="10"/>
  <c r="D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AG380" i="10"/>
  <c r="AH380" i="10"/>
  <c r="AI380" i="10"/>
  <c r="AJ380" i="10"/>
  <c r="AK380" i="10"/>
  <c r="AL380" i="10"/>
  <c r="AM380" i="10"/>
  <c r="AN380" i="10"/>
  <c r="AO380" i="10"/>
  <c r="AP380" i="10"/>
  <c r="AQ380" i="10"/>
  <c r="AR380" i="10"/>
  <c r="AS380" i="10"/>
  <c r="AT380" i="10"/>
  <c r="AU380" i="10"/>
  <c r="AV380" i="10"/>
  <c r="AW380" i="10"/>
  <c r="AX380" i="10"/>
  <c r="B381" i="10"/>
  <c r="C381" i="10"/>
  <c r="D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AG381" i="10"/>
  <c r="AH381" i="10"/>
  <c r="AI381" i="10"/>
  <c r="AJ381" i="10"/>
  <c r="AK381" i="10"/>
  <c r="AL381" i="10"/>
  <c r="AM381" i="10"/>
  <c r="AN381" i="10"/>
  <c r="AO381" i="10"/>
  <c r="AP381" i="10"/>
  <c r="AQ381" i="10"/>
  <c r="AR381" i="10"/>
  <c r="AS381" i="10"/>
  <c r="AT381" i="10"/>
  <c r="AU381" i="10"/>
  <c r="AV381" i="10"/>
  <c r="AW381" i="10"/>
  <c r="AX381" i="10"/>
  <c r="B382" i="10"/>
  <c r="C382" i="10"/>
  <c r="D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AG382" i="10"/>
  <c r="AH382" i="10"/>
  <c r="AI382" i="10"/>
  <c r="AJ382" i="10"/>
  <c r="AK382" i="10"/>
  <c r="AL382" i="10"/>
  <c r="AM382" i="10"/>
  <c r="AN382" i="10"/>
  <c r="AO382" i="10"/>
  <c r="AP382" i="10"/>
  <c r="AQ382" i="10"/>
  <c r="AR382" i="10"/>
  <c r="AS382" i="10"/>
  <c r="AT382" i="10"/>
  <c r="AU382" i="10"/>
  <c r="AV382" i="10"/>
  <c r="AW382" i="10"/>
  <c r="AX382" i="10"/>
  <c r="B383" i="10"/>
  <c r="C383" i="10"/>
  <c r="D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AG383" i="10"/>
  <c r="AH383" i="10"/>
  <c r="AI383" i="10"/>
  <c r="AJ383" i="10"/>
  <c r="AK383" i="10"/>
  <c r="AL383" i="10"/>
  <c r="AM383" i="10"/>
  <c r="AN383" i="10"/>
  <c r="AO383" i="10"/>
  <c r="AP383" i="10"/>
  <c r="AQ383" i="10"/>
  <c r="AR383" i="10"/>
  <c r="AS383" i="10"/>
  <c r="AT383" i="10"/>
  <c r="AU383" i="10"/>
  <c r="AV383" i="10"/>
  <c r="AW383" i="10"/>
  <c r="AX383" i="10"/>
  <c r="B384" i="10"/>
  <c r="C384" i="10"/>
  <c r="D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AG384" i="10"/>
  <c r="AH384" i="10"/>
  <c r="AI384" i="10"/>
  <c r="AJ384" i="10"/>
  <c r="AK384" i="10"/>
  <c r="AL384" i="10"/>
  <c r="AM384" i="10"/>
  <c r="AN384" i="10"/>
  <c r="AO384" i="10"/>
  <c r="AP384" i="10"/>
  <c r="AQ384" i="10"/>
  <c r="AR384" i="10"/>
  <c r="AS384" i="10"/>
  <c r="AT384" i="10"/>
  <c r="AU384" i="10"/>
  <c r="AV384" i="10"/>
  <c r="AW384" i="10"/>
  <c r="AX384" i="10"/>
  <c r="B385" i="10"/>
  <c r="C385" i="10"/>
  <c r="D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AG385" i="10"/>
  <c r="AH385" i="10"/>
  <c r="AI385" i="10"/>
  <c r="AJ385" i="10"/>
  <c r="AK385" i="10"/>
  <c r="AL385" i="10"/>
  <c r="AM385" i="10"/>
  <c r="AN385" i="10"/>
  <c r="AO385" i="10"/>
  <c r="AP385" i="10"/>
  <c r="AQ385" i="10"/>
  <c r="AR385" i="10"/>
  <c r="AS385" i="10"/>
  <c r="AT385" i="10"/>
  <c r="AU385" i="10"/>
  <c r="AV385" i="10"/>
  <c r="AW385" i="10"/>
  <c r="AX385" i="10"/>
  <c r="B386" i="10"/>
  <c r="C386" i="10"/>
  <c r="D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AG386" i="10"/>
  <c r="AH386" i="10"/>
  <c r="AI386" i="10"/>
  <c r="AJ386" i="10"/>
  <c r="AK386" i="10"/>
  <c r="AL386" i="10"/>
  <c r="AM386" i="10"/>
  <c r="AN386" i="10"/>
  <c r="AO386" i="10"/>
  <c r="AP386" i="10"/>
  <c r="AQ386" i="10"/>
  <c r="AR386" i="10"/>
  <c r="AS386" i="10"/>
  <c r="AT386" i="10"/>
  <c r="AU386" i="10"/>
  <c r="AV386" i="10"/>
  <c r="AW386" i="10"/>
  <c r="AX386" i="10"/>
  <c r="B387" i="10"/>
  <c r="C387" i="10"/>
  <c r="D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AG387" i="10"/>
  <c r="AH387" i="10"/>
  <c r="AI387" i="10"/>
  <c r="AJ387" i="10"/>
  <c r="AK387" i="10"/>
  <c r="AL387" i="10"/>
  <c r="AM387" i="10"/>
  <c r="AN387" i="10"/>
  <c r="AO387" i="10"/>
  <c r="AP387" i="10"/>
  <c r="AQ387" i="10"/>
  <c r="AR387" i="10"/>
  <c r="AS387" i="10"/>
  <c r="AT387" i="10"/>
  <c r="AU387" i="10"/>
  <c r="AV387" i="10"/>
  <c r="AW387" i="10"/>
  <c r="AX387" i="10"/>
  <c r="B388" i="10"/>
  <c r="C388" i="10"/>
  <c r="D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AG388" i="10"/>
  <c r="AH388" i="10"/>
  <c r="AI388" i="10"/>
  <c r="AJ388" i="10"/>
  <c r="AK388" i="10"/>
  <c r="AL388" i="10"/>
  <c r="AM388" i="10"/>
  <c r="AN388" i="10"/>
  <c r="AO388" i="10"/>
  <c r="AP388" i="10"/>
  <c r="AQ388" i="10"/>
  <c r="AR388" i="10"/>
  <c r="AS388" i="10"/>
  <c r="AT388" i="10"/>
  <c r="AU388" i="10"/>
  <c r="AV388" i="10"/>
  <c r="AW388" i="10"/>
  <c r="AX388" i="10"/>
  <c r="B389" i="10"/>
  <c r="C389" i="10"/>
  <c r="D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AG389" i="10"/>
  <c r="AH389" i="10"/>
  <c r="AI389" i="10"/>
  <c r="AJ389" i="10"/>
  <c r="AK389" i="10"/>
  <c r="AL389" i="10"/>
  <c r="AM389" i="10"/>
  <c r="AN389" i="10"/>
  <c r="AO389" i="10"/>
  <c r="AP389" i="10"/>
  <c r="AQ389" i="10"/>
  <c r="AR389" i="10"/>
  <c r="AS389" i="10"/>
  <c r="AT389" i="10"/>
  <c r="AU389" i="10"/>
  <c r="AV389" i="10"/>
  <c r="AW389" i="10"/>
  <c r="AX389" i="10"/>
  <c r="B390" i="10"/>
  <c r="C390" i="10"/>
  <c r="D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AG390" i="10"/>
  <c r="AH390" i="10"/>
  <c r="AI390" i="10"/>
  <c r="AJ390" i="10"/>
  <c r="AK390" i="10"/>
  <c r="AL390" i="10"/>
  <c r="AM390" i="10"/>
  <c r="AN390" i="10"/>
  <c r="AO390" i="10"/>
  <c r="AP390" i="10"/>
  <c r="AQ390" i="10"/>
  <c r="AR390" i="10"/>
  <c r="AS390" i="10"/>
  <c r="AT390" i="10"/>
  <c r="AU390" i="10"/>
  <c r="AV390" i="10"/>
  <c r="AW390" i="10"/>
  <c r="AX390" i="10"/>
  <c r="B391" i="10"/>
  <c r="C391" i="10"/>
  <c r="D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AG391" i="10"/>
  <c r="AH391" i="10"/>
  <c r="AI391" i="10"/>
  <c r="AJ391" i="10"/>
  <c r="AK391" i="10"/>
  <c r="AL391" i="10"/>
  <c r="AM391" i="10"/>
  <c r="AN391" i="10"/>
  <c r="AO391" i="10"/>
  <c r="AP391" i="10"/>
  <c r="AQ391" i="10"/>
  <c r="AR391" i="10"/>
  <c r="AS391" i="10"/>
  <c r="AT391" i="10"/>
  <c r="AU391" i="10"/>
  <c r="AV391" i="10"/>
  <c r="AW391" i="10"/>
  <c r="AX391" i="10"/>
  <c r="B392" i="10"/>
  <c r="C392" i="10"/>
  <c r="D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AG392" i="10"/>
  <c r="AH392" i="10"/>
  <c r="AI392" i="10"/>
  <c r="AJ392" i="10"/>
  <c r="AK392" i="10"/>
  <c r="AL392" i="10"/>
  <c r="AM392" i="10"/>
  <c r="AN392" i="10"/>
  <c r="AO392" i="10"/>
  <c r="AP392" i="10"/>
  <c r="AQ392" i="10"/>
  <c r="AR392" i="10"/>
  <c r="AS392" i="10"/>
  <c r="AT392" i="10"/>
  <c r="AU392" i="10"/>
  <c r="AV392" i="10"/>
  <c r="AW392" i="10"/>
  <c r="AX392" i="10"/>
  <c r="B393" i="10"/>
  <c r="C393" i="10"/>
  <c r="D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AG393" i="10"/>
  <c r="AH393" i="10"/>
  <c r="AI393" i="10"/>
  <c r="AJ393" i="10"/>
  <c r="AK393" i="10"/>
  <c r="AL393" i="10"/>
  <c r="AM393" i="10"/>
  <c r="AN393" i="10"/>
  <c r="AO393" i="10"/>
  <c r="AP393" i="10"/>
  <c r="AQ393" i="10"/>
  <c r="AR393" i="10"/>
  <c r="AS393" i="10"/>
  <c r="AT393" i="10"/>
  <c r="AU393" i="10"/>
  <c r="AV393" i="10"/>
  <c r="AW393" i="10"/>
  <c r="AX393" i="10"/>
  <c r="B394" i="10"/>
  <c r="C394" i="10"/>
  <c r="D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AG394" i="10"/>
  <c r="AH394" i="10"/>
  <c r="AI394" i="10"/>
  <c r="AJ394" i="10"/>
  <c r="AK394" i="10"/>
  <c r="AL394" i="10"/>
  <c r="AM394" i="10"/>
  <c r="AN394" i="10"/>
  <c r="AO394" i="10"/>
  <c r="AP394" i="10"/>
  <c r="AQ394" i="10"/>
  <c r="AR394" i="10"/>
  <c r="AS394" i="10"/>
  <c r="AT394" i="10"/>
  <c r="AU394" i="10"/>
  <c r="AV394" i="10"/>
  <c r="AW394" i="10"/>
  <c r="AX394" i="10"/>
  <c r="B395" i="10"/>
  <c r="C395" i="10"/>
  <c r="D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AG395" i="10"/>
  <c r="AH395" i="10"/>
  <c r="AI395" i="10"/>
  <c r="AJ395" i="10"/>
  <c r="AK395" i="10"/>
  <c r="AL395" i="10"/>
  <c r="AM395" i="10"/>
  <c r="AN395" i="10"/>
  <c r="AO395" i="10"/>
  <c r="AP395" i="10"/>
  <c r="AQ395" i="10"/>
  <c r="AR395" i="10"/>
  <c r="AS395" i="10"/>
  <c r="AT395" i="10"/>
  <c r="AU395" i="10"/>
  <c r="AV395" i="10"/>
  <c r="AW395" i="10"/>
  <c r="AX395" i="10"/>
  <c r="B396" i="10"/>
  <c r="C396" i="10"/>
  <c r="D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AG396" i="10"/>
  <c r="AH396" i="10"/>
  <c r="AI396" i="10"/>
  <c r="AJ396" i="10"/>
  <c r="AK396" i="10"/>
  <c r="AL396" i="10"/>
  <c r="AM396" i="10"/>
  <c r="AN396" i="10"/>
  <c r="AO396" i="10"/>
  <c r="AP396" i="10"/>
  <c r="AQ396" i="10"/>
  <c r="AR396" i="10"/>
  <c r="AS396" i="10"/>
  <c r="AT396" i="10"/>
  <c r="AU396" i="10"/>
  <c r="AV396" i="10"/>
  <c r="AW396" i="10"/>
  <c r="AX396" i="10"/>
  <c r="B397" i="10"/>
  <c r="C397" i="10"/>
  <c r="D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AG397" i="10"/>
  <c r="AH397" i="10"/>
  <c r="AI397" i="10"/>
  <c r="AJ397" i="10"/>
  <c r="AK397" i="10"/>
  <c r="AL397" i="10"/>
  <c r="AM397" i="10"/>
  <c r="AN397" i="10"/>
  <c r="AO397" i="10"/>
  <c r="AP397" i="10"/>
  <c r="AQ397" i="10"/>
  <c r="AR397" i="10"/>
  <c r="AS397" i="10"/>
  <c r="AT397" i="10"/>
  <c r="AU397" i="10"/>
  <c r="AV397" i="10"/>
  <c r="AW397" i="10"/>
  <c r="AX397" i="10"/>
  <c r="B398" i="10"/>
  <c r="C398" i="10"/>
  <c r="D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AG398" i="10"/>
  <c r="AH398" i="10"/>
  <c r="AI398" i="10"/>
  <c r="AJ398" i="10"/>
  <c r="AK398" i="10"/>
  <c r="AL398" i="10"/>
  <c r="AM398" i="10"/>
  <c r="AN398" i="10"/>
  <c r="AO398" i="10"/>
  <c r="AP398" i="10"/>
  <c r="AQ398" i="10"/>
  <c r="AR398" i="10"/>
  <c r="AS398" i="10"/>
  <c r="AT398" i="10"/>
  <c r="AU398" i="10"/>
  <c r="AV398" i="10"/>
  <c r="AW398" i="10"/>
  <c r="AX398" i="10"/>
  <c r="B399" i="10"/>
  <c r="C399" i="10"/>
  <c r="D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AG399" i="10"/>
  <c r="AH399" i="10"/>
  <c r="AI399" i="10"/>
  <c r="AJ399" i="10"/>
  <c r="AK399" i="10"/>
  <c r="AL399" i="10"/>
  <c r="AM399" i="10"/>
  <c r="AN399" i="10"/>
  <c r="AO399" i="10"/>
  <c r="AP399" i="10"/>
  <c r="AQ399" i="10"/>
  <c r="AR399" i="10"/>
  <c r="AS399" i="10"/>
  <c r="AT399" i="10"/>
  <c r="AU399" i="10"/>
  <c r="AV399" i="10"/>
  <c r="AW399" i="10"/>
  <c r="AX399" i="10"/>
  <c r="B400" i="10"/>
  <c r="C400" i="10"/>
  <c r="D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AG400" i="10"/>
  <c r="AH400" i="10"/>
  <c r="AI400" i="10"/>
  <c r="AJ400" i="10"/>
  <c r="AK400" i="10"/>
  <c r="AL400" i="10"/>
  <c r="AM400" i="10"/>
  <c r="AN400" i="10"/>
  <c r="AO400" i="10"/>
  <c r="AP400" i="10"/>
  <c r="AQ400" i="10"/>
  <c r="AR400" i="10"/>
  <c r="AS400" i="10"/>
  <c r="AT400" i="10"/>
  <c r="AU400" i="10"/>
  <c r="AV400" i="10"/>
  <c r="AW400" i="10"/>
  <c r="AX400" i="10"/>
  <c r="B401" i="10"/>
  <c r="C401" i="10"/>
  <c r="D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AG401" i="10"/>
  <c r="AH401" i="10"/>
  <c r="AI401" i="10"/>
  <c r="AJ401" i="10"/>
  <c r="AK401" i="10"/>
  <c r="AL401" i="10"/>
  <c r="AM401" i="10"/>
  <c r="AN401" i="10"/>
  <c r="AO401" i="10"/>
  <c r="AP401" i="10"/>
  <c r="AQ401" i="10"/>
  <c r="AR401" i="10"/>
  <c r="AS401" i="10"/>
  <c r="AT401" i="10"/>
  <c r="AU401" i="10"/>
  <c r="AV401" i="10"/>
  <c r="AW401" i="10"/>
  <c r="AX401" i="10"/>
  <c r="B402" i="10"/>
  <c r="C402" i="10"/>
  <c r="D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AG402" i="10"/>
  <c r="AH402" i="10"/>
  <c r="AI402" i="10"/>
  <c r="AJ402" i="10"/>
  <c r="AK402" i="10"/>
  <c r="AL402" i="10"/>
  <c r="AM402" i="10"/>
  <c r="AN402" i="10"/>
  <c r="AO402" i="10"/>
  <c r="AP402" i="10"/>
  <c r="AQ402" i="10"/>
  <c r="AR402" i="10"/>
  <c r="AS402" i="10"/>
  <c r="AT402" i="10"/>
  <c r="AU402" i="10"/>
  <c r="AV402" i="10"/>
  <c r="AW402" i="10"/>
  <c r="AX402" i="10"/>
  <c r="B403" i="10"/>
  <c r="C403" i="10"/>
  <c r="D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AG403" i="10"/>
  <c r="AH403" i="10"/>
  <c r="AI403" i="10"/>
  <c r="AJ403" i="10"/>
  <c r="AK403" i="10"/>
  <c r="AL403" i="10"/>
  <c r="AM403" i="10"/>
  <c r="AN403" i="10"/>
  <c r="AO403" i="10"/>
  <c r="AP403" i="10"/>
  <c r="AQ403" i="10"/>
  <c r="AR403" i="10"/>
  <c r="AS403" i="10"/>
  <c r="AT403" i="10"/>
  <c r="AU403" i="10"/>
  <c r="AV403" i="10"/>
  <c r="AW403" i="10"/>
  <c r="AX403" i="10"/>
  <c r="B404" i="10"/>
  <c r="C404" i="10"/>
  <c r="D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AG404" i="10"/>
  <c r="AH404" i="10"/>
  <c r="AI404" i="10"/>
  <c r="AJ404" i="10"/>
  <c r="AK404" i="10"/>
  <c r="AL404" i="10"/>
  <c r="AM404" i="10"/>
  <c r="AN404" i="10"/>
  <c r="AO404" i="10"/>
  <c r="AP404" i="10"/>
  <c r="AQ404" i="10"/>
  <c r="AR404" i="10"/>
  <c r="AS404" i="10"/>
  <c r="AT404" i="10"/>
  <c r="AU404" i="10"/>
  <c r="AV404" i="10"/>
  <c r="AW404" i="10"/>
  <c r="AX404" i="10"/>
  <c r="B405" i="10"/>
  <c r="C405" i="10"/>
  <c r="D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AG405" i="10"/>
  <c r="AH405" i="10"/>
  <c r="AI405" i="10"/>
  <c r="AJ405" i="10"/>
  <c r="AK405" i="10"/>
  <c r="AL405" i="10"/>
  <c r="AM405" i="10"/>
  <c r="AN405" i="10"/>
  <c r="AO405" i="10"/>
  <c r="AP405" i="10"/>
  <c r="AQ405" i="10"/>
  <c r="AR405" i="10"/>
  <c r="AS405" i="10"/>
  <c r="AT405" i="10"/>
  <c r="AU405" i="10"/>
  <c r="AV405" i="10"/>
  <c r="AW405" i="10"/>
  <c r="AX405" i="10"/>
  <c r="B406" i="10"/>
  <c r="C406" i="10"/>
  <c r="D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AG406" i="10"/>
  <c r="AH406" i="10"/>
  <c r="AI406" i="10"/>
  <c r="AJ406" i="10"/>
  <c r="AK406" i="10"/>
  <c r="AL406" i="10"/>
  <c r="AM406" i="10"/>
  <c r="AN406" i="10"/>
  <c r="AO406" i="10"/>
  <c r="AP406" i="10"/>
  <c r="AQ406" i="10"/>
  <c r="AR406" i="10"/>
  <c r="AS406" i="10"/>
  <c r="AT406" i="10"/>
  <c r="AU406" i="10"/>
  <c r="AV406" i="10"/>
  <c r="AW406" i="10"/>
  <c r="AX406" i="10"/>
  <c r="B407" i="10"/>
  <c r="C407" i="10"/>
  <c r="D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AG407" i="10"/>
  <c r="AH407" i="10"/>
  <c r="AI407" i="10"/>
  <c r="AJ407" i="10"/>
  <c r="AK407" i="10"/>
  <c r="AL407" i="10"/>
  <c r="AM407" i="10"/>
  <c r="AN407" i="10"/>
  <c r="AO407" i="10"/>
  <c r="AP407" i="10"/>
  <c r="AQ407" i="10"/>
  <c r="AR407" i="10"/>
  <c r="AS407" i="10"/>
  <c r="AT407" i="10"/>
  <c r="AU407" i="10"/>
  <c r="AV407" i="10"/>
  <c r="AW407" i="10"/>
  <c r="AX407" i="10"/>
  <c r="B408" i="10"/>
  <c r="C408" i="10"/>
  <c r="D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AF408" i="10"/>
  <c r="AG408" i="10"/>
  <c r="AH408" i="10"/>
  <c r="AI408" i="10"/>
  <c r="AJ408" i="10"/>
  <c r="AK408" i="10"/>
  <c r="AL408" i="10"/>
  <c r="AM408" i="10"/>
  <c r="AN408" i="10"/>
  <c r="AO408" i="10"/>
  <c r="AP408" i="10"/>
  <c r="AQ408" i="10"/>
  <c r="AR408" i="10"/>
  <c r="AS408" i="10"/>
  <c r="AT408" i="10"/>
  <c r="AU408" i="10"/>
  <c r="AV408" i="10"/>
  <c r="AW408" i="10"/>
  <c r="AX408" i="10"/>
  <c r="B409" i="10"/>
  <c r="C409" i="10"/>
  <c r="D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AF409" i="10"/>
  <c r="AG409" i="10"/>
  <c r="AH409" i="10"/>
  <c r="AI409" i="10"/>
  <c r="AJ409" i="10"/>
  <c r="AK409" i="10"/>
  <c r="AL409" i="10"/>
  <c r="AM409" i="10"/>
  <c r="AN409" i="10"/>
  <c r="AO409" i="10"/>
  <c r="AP409" i="10"/>
  <c r="AQ409" i="10"/>
  <c r="AR409" i="10"/>
  <c r="AS409" i="10"/>
  <c r="AT409" i="10"/>
  <c r="AU409" i="10"/>
  <c r="AV409" i="10"/>
  <c r="AW409" i="10"/>
  <c r="AX409" i="10"/>
  <c r="B410" i="10"/>
  <c r="C410" i="10"/>
  <c r="D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AF410" i="10"/>
  <c r="AG410" i="10"/>
  <c r="AH410" i="10"/>
  <c r="AI410" i="10"/>
  <c r="AJ410" i="10"/>
  <c r="AK410" i="10"/>
  <c r="AL410" i="10"/>
  <c r="AM410" i="10"/>
  <c r="AN410" i="10"/>
  <c r="AO410" i="10"/>
  <c r="AP410" i="10"/>
  <c r="AQ410" i="10"/>
  <c r="AR410" i="10"/>
  <c r="AS410" i="10"/>
  <c r="AT410" i="10"/>
  <c r="AU410" i="10"/>
  <c r="AV410" i="10"/>
  <c r="AW410" i="10"/>
  <c r="AX410" i="10"/>
  <c r="B411" i="10"/>
  <c r="C411" i="10"/>
  <c r="D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AF411" i="10"/>
  <c r="AG411" i="10"/>
  <c r="AH411" i="10"/>
  <c r="AI411" i="10"/>
  <c r="AJ411" i="10"/>
  <c r="AK411" i="10"/>
  <c r="AL411" i="10"/>
  <c r="AM411" i="10"/>
  <c r="AN411" i="10"/>
  <c r="AO411" i="10"/>
  <c r="AP411" i="10"/>
  <c r="AQ411" i="10"/>
  <c r="AR411" i="10"/>
  <c r="AS411" i="10"/>
  <c r="AT411" i="10"/>
  <c r="AU411" i="10"/>
  <c r="AV411" i="10"/>
  <c r="AW411" i="10"/>
  <c r="AX411" i="10"/>
  <c r="B412" i="10"/>
  <c r="C412" i="10"/>
  <c r="D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AG412" i="10"/>
  <c r="AH412" i="10"/>
  <c r="AI412" i="10"/>
  <c r="AJ412" i="10"/>
  <c r="AK412" i="10"/>
  <c r="AL412" i="10"/>
  <c r="AM412" i="10"/>
  <c r="AN412" i="10"/>
  <c r="AO412" i="10"/>
  <c r="AP412" i="10"/>
  <c r="AQ412" i="10"/>
  <c r="AR412" i="10"/>
  <c r="AS412" i="10"/>
  <c r="AT412" i="10"/>
  <c r="AU412" i="10"/>
  <c r="AV412" i="10"/>
  <c r="AW412" i="10"/>
  <c r="AX412" i="10"/>
  <c r="B413" i="10"/>
  <c r="C413" i="10"/>
  <c r="D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AF413" i="10"/>
  <c r="AG413" i="10"/>
  <c r="AH413" i="10"/>
  <c r="AI413" i="10"/>
  <c r="AJ413" i="10"/>
  <c r="AK413" i="10"/>
  <c r="AL413" i="10"/>
  <c r="AM413" i="10"/>
  <c r="AN413" i="10"/>
  <c r="AO413" i="10"/>
  <c r="AP413" i="10"/>
  <c r="AQ413" i="10"/>
  <c r="AR413" i="10"/>
  <c r="AS413" i="10"/>
  <c r="AT413" i="10"/>
  <c r="AU413" i="10"/>
  <c r="AV413" i="10"/>
  <c r="AW413" i="10"/>
  <c r="AX413" i="10"/>
  <c r="B414" i="10"/>
  <c r="C414" i="10"/>
  <c r="D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AF414" i="10"/>
  <c r="AG414" i="10"/>
  <c r="AH414" i="10"/>
  <c r="AI414" i="10"/>
  <c r="AJ414" i="10"/>
  <c r="AK414" i="10"/>
  <c r="AL414" i="10"/>
  <c r="AM414" i="10"/>
  <c r="AN414" i="10"/>
  <c r="AO414" i="10"/>
  <c r="AP414" i="10"/>
  <c r="AQ414" i="10"/>
  <c r="AR414" i="10"/>
  <c r="AS414" i="10"/>
  <c r="AT414" i="10"/>
  <c r="AU414" i="10"/>
  <c r="AV414" i="10"/>
  <c r="AW414" i="10"/>
  <c r="AX414" i="10"/>
  <c r="B415" i="10"/>
  <c r="C415" i="10"/>
  <c r="D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AG415" i="10"/>
  <c r="AH415" i="10"/>
  <c r="AI415" i="10"/>
  <c r="AJ415" i="10"/>
  <c r="AK415" i="10"/>
  <c r="AL415" i="10"/>
  <c r="AM415" i="10"/>
  <c r="AN415" i="10"/>
  <c r="AO415" i="10"/>
  <c r="AP415" i="10"/>
  <c r="AQ415" i="10"/>
  <c r="AR415" i="10"/>
  <c r="AS415" i="10"/>
  <c r="AT415" i="10"/>
  <c r="AU415" i="10"/>
  <c r="AV415" i="10"/>
  <c r="AW415" i="10"/>
  <c r="AX415" i="10"/>
  <c r="B416" i="10"/>
  <c r="C416" i="10"/>
  <c r="D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AF416" i="10"/>
  <c r="AG416" i="10"/>
  <c r="AH416" i="10"/>
  <c r="AI416" i="10"/>
  <c r="AJ416" i="10"/>
  <c r="AK416" i="10"/>
  <c r="AL416" i="10"/>
  <c r="AM416" i="10"/>
  <c r="AN416" i="10"/>
  <c r="AO416" i="10"/>
  <c r="AP416" i="10"/>
  <c r="AQ416" i="10"/>
  <c r="AR416" i="10"/>
  <c r="AS416" i="10"/>
  <c r="AT416" i="10"/>
  <c r="AU416" i="10"/>
  <c r="AV416" i="10"/>
  <c r="AW416" i="10"/>
  <c r="AX416" i="10"/>
  <c r="B417" i="10"/>
  <c r="C417" i="10"/>
  <c r="D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AF417" i="10"/>
  <c r="AG417" i="10"/>
  <c r="AH417" i="10"/>
  <c r="AI417" i="10"/>
  <c r="AJ417" i="10"/>
  <c r="AK417" i="10"/>
  <c r="AL417" i="10"/>
  <c r="AM417" i="10"/>
  <c r="AN417" i="10"/>
  <c r="AO417" i="10"/>
  <c r="AP417" i="10"/>
  <c r="AQ417" i="10"/>
  <c r="AR417" i="10"/>
  <c r="AS417" i="10"/>
  <c r="AT417" i="10"/>
  <c r="AU417" i="10"/>
  <c r="AV417" i="10"/>
  <c r="AW417" i="10"/>
  <c r="AX417" i="10"/>
  <c r="B418" i="10"/>
  <c r="C418" i="10"/>
  <c r="D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AF418" i="10"/>
  <c r="AG418" i="10"/>
  <c r="AH418" i="10"/>
  <c r="AI418" i="10"/>
  <c r="AJ418" i="10"/>
  <c r="AK418" i="10"/>
  <c r="AL418" i="10"/>
  <c r="AM418" i="10"/>
  <c r="AN418" i="10"/>
  <c r="AO418" i="10"/>
  <c r="AP418" i="10"/>
  <c r="AQ418" i="10"/>
  <c r="AR418" i="10"/>
  <c r="AS418" i="10"/>
  <c r="AT418" i="10"/>
  <c r="AU418" i="10"/>
  <c r="AV418" i="10"/>
  <c r="AW418" i="10"/>
  <c r="AX418" i="10"/>
  <c r="B419" i="10"/>
  <c r="C419" i="10"/>
  <c r="D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AF419" i="10"/>
  <c r="AG419" i="10"/>
  <c r="AH419" i="10"/>
  <c r="AI419" i="10"/>
  <c r="AJ419" i="10"/>
  <c r="AK419" i="10"/>
  <c r="AL419" i="10"/>
  <c r="AM419" i="10"/>
  <c r="AN419" i="10"/>
  <c r="AO419" i="10"/>
  <c r="AP419" i="10"/>
  <c r="AQ419" i="10"/>
  <c r="AR419" i="10"/>
  <c r="AS419" i="10"/>
  <c r="AT419" i="10"/>
  <c r="AU419" i="10"/>
  <c r="AV419" i="10"/>
  <c r="AW419" i="10"/>
  <c r="AX419" i="10"/>
  <c r="B420" i="10"/>
  <c r="C420" i="10"/>
  <c r="D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AF420" i="10"/>
  <c r="AG420" i="10"/>
  <c r="AH420" i="10"/>
  <c r="AI420" i="10"/>
  <c r="AJ420" i="10"/>
  <c r="AK420" i="10"/>
  <c r="AL420" i="10"/>
  <c r="AM420" i="10"/>
  <c r="AN420" i="10"/>
  <c r="AO420" i="10"/>
  <c r="AP420" i="10"/>
  <c r="AQ420" i="10"/>
  <c r="AR420" i="10"/>
  <c r="AS420" i="10"/>
  <c r="AT420" i="10"/>
  <c r="AU420" i="10"/>
  <c r="AV420" i="10"/>
  <c r="AW420" i="10"/>
  <c r="AX420" i="10"/>
  <c r="B421" i="10"/>
  <c r="C421" i="10"/>
  <c r="D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AF421" i="10"/>
  <c r="AG421" i="10"/>
  <c r="AH421" i="10"/>
  <c r="AI421" i="10"/>
  <c r="AJ421" i="10"/>
  <c r="AK421" i="10"/>
  <c r="AL421" i="10"/>
  <c r="AM421" i="10"/>
  <c r="AN421" i="10"/>
  <c r="AO421" i="10"/>
  <c r="AP421" i="10"/>
  <c r="AQ421" i="10"/>
  <c r="AR421" i="10"/>
  <c r="AS421" i="10"/>
  <c r="AT421" i="10"/>
  <c r="AU421" i="10"/>
  <c r="AV421" i="10"/>
  <c r="AW421" i="10"/>
  <c r="AX421" i="10"/>
  <c r="B422" i="10"/>
  <c r="C422" i="10"/>
  <c r="D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AF422" i="10"/>
  <c r="AG422" i="10"/>
  <c r="AH422" i="10"/>
  <c r="AI422" i="10"/>
  <c r="AJ422" i="10"/>
  <c r="AK422" i="10"/>
  <c r="AL422" i="10"/>
  <c r="AM422" i="10"/>
  <c r="AN422" i="10"/>
  <c r="AO422" i="10"/>
  <c r="AP422" i="10"/>
  <c r="AQ422" i="10"/>
  <c r="AR422" i="10"/>
  <c r="AS422" i="10"/>
  <c r="AT422" i="10"/>
  <c r="AU422" i="10"/>
  <c r="AV422" i="10"/>
  <c r="AW422" i="10"/>
  <c r="AX422" i="10"/>
  <c r="B423" i="10"/>
  <c r="C423" i="10"/>
  <c r="D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AF423" i="10"/>
  <c r="AG423" i="10"/>
  <c r="AH423" i="10"/>
  <c r="AI423" i="10"/>
  <c r="AJ423" i="10"/>
  <c r="AK423" i="10"/>
  <c r="AL423" i="10"/>
  <c r="AM423" i="10"/>
  <c r="AN423" i="10"/>
  <c r="AO423" i="10"/>
  <c r="AP423" i="10"/>
  <c r="AQ423" i="10"/>
  <c r="AR423" i="10"/>
  <c r="AS423" i="10"/>
  <c r="AT423" i="10"/>
  <c r="AU423" i="10"/>
  <c r="AV423" i="10"/>
  <c r="AW423" i="10"/>
  <c r="AX423" i="10"/>
  <c r="B424" i="10"/>
  <c r="C424" i="10"/>
  <c r="D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AF424" i="10"/>
  <c r="AG424" i="10"/>
  <c r="AH424" i="10"/>
  <c r="AI424" i="10"/>
  <c r="AJ424" i="10"/>
  <c r="AK424" i="10"/>
  <c r="AL424" i="10"/>
  <c r="AM424" i="10"/>
  <c r="AN424" i="10"/>
  <c r="AO424" i="10"/>
  <c r="AP424" i="10"/>
  <c r="AQ424" i="10"/>
  <c r="AR424" i="10"/>
  <c r="AS424" i="10"/>
  <c r="AT424" i="10"/>
  <c r="AU424" i="10"/>
  <c r="AV424" i="10"/>
  <c r="AW424" i="10"/>
  <c r="AX424" i="10"/>
  <c r="B425" i="10"/>
  <c r="C425" i="10"/>
  <c r="D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AF425" i="10"/>
  <c r="AG425" i="10"/>
  <c r="AH425" i="10"/>
  <c r="AI425" i="10"/>
  <c r="AJ425" i="10"/>
  <c r="AK425" i="10"/>
  <c r="AL425" i="10"/>
  <c r="AM425" i="10"/>
  <c r="AN425" i="10"/>
  <c r="AO425" i="10"/>
  <c r="AP425" i="10"/>
  <c r="AQ425" i="10"/>
  <c r="AR425" i="10"/>
  <c r="AS425" i="10"/>
  <c r="AT425" i="10"/>
  <c r="AU425" i="10"/>
  <c r="AV425" i="10"/>
  <c r="AW425" i="10"/>
  <c r="AX425" i="10"/>
  <c r="B426" i="10"/>
  <c r="C426" i="10"/>
  <c r="D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AF426" i="10"/>
  <c r="AG426" i="10"/>
  <c r="AH426" i="10"/>
  <c r="AI426" i="10"/>
  <c r="AJ426" i="10"/>
  <c r="AK426" i="10"/>
  <c r="AL426" i="10"/>
  <c r="AM426" i="10"/>
  <c r="AN426" i="10"/>
  <c r="AO426" i="10"/>
  <c r="AP426" i="10"/>
  <c r="AQ426" i="10"/>
  <c r="AR426" i="10"/>
  <c r="AS426" i="10"/>
  <c r="AT426" i="10"/>
  <c r="AU426" i="10"/>
  <c r="AV426" i="10"/>
  <c r="AW426" i="10"/>
  <c r="AX426" i="10"/>
  <c r="B427" i="10"/>
  <c r="C427" i="10"/>
  <c r="D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AF427" i="10"/>
  <c r="AG427" i="10"/>
  <c r="AH427" i="10"/>
  <c r="AI427" i="10"/>
  <c r="AJ427" i="10"/>
  <c r="AK427" i="10"/>
  <c r="AL427" i="10"/>
  <c r="AM427" i="10"/>
  <c r="AN427" i="10"/>
  <c r="AO427" i="10"/>
  <c r="AP427" i="10"/>
  <c r="AQ427" i="10"/>
  <c r="AR427" i="10"/>
  <c r="AS427" i="10"/>
  <c r="AT427" i="10"/>
  <c r="AU427" i="10"/>
  <c r="AV427" i="10"/>
  <c r="AW427" i="10"/>
  <c r="AX427" i="10"/>
  <c r="B428" i="10"/>
  <c r="C428" i="10"/>
  <c r="D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AF428" i="10"/>
  <c r="AG428" i="10"/>
  <c r="AH428" i="10"/>
  <c r="AI428" i="10"/>
  <c r="AJ428" i="10"/>
  <c r="AK428" i="10"/>
  <c r="AL428" i="10"/>
  <c r="AM428" i="10"/>
  <c r="AN428" i="10"/>
  <c r="AO428" i="10"/>
  <c r="AP428" i="10"/>
  <c r="AQ428" i="10"/>
  <c r="AR428" i="10"/>
  <c r="AS428" i="10"/>
  <c r="AT428" i="10"/>
  <c r="AU428" i="10"/>
  <c r="AV428" i="10"/>
  <c r="AW428" i="10"/>
  <c r="AX428" i="10"/>
  <c r="B429" i="10"/>
  <c r="C429" i="10"/>
  <c r="D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AF429" i="10"/>
  <c r="AG429" i="10"/>
  <c r="AH429" i="10"/>
  <c r="AI429" i="10"/>
  <c r="AJ429" i="10"/>
  <c r="AK429" i="10"/>
  <c r="AL429" i="10"/>
  <c r="AM429" i="10"/>
  <c r="AN429" i="10"/>
  <c r="AO429" i="10"/>
  <c r="AP429" i="10"/>
  <c r="AQ429" i="10"/>
  <c r="AR429" i="10"/>
  <c r="AS429" i="10"/>
  <c r="AT429" i="10"/>
  <c r="AU429" i="10"/>
  <c r="AV429" i="10"/>
  <c r="AW429" i="10"/>
  <c r="AX429" i="10"/>
  <c r="B430" i="10"/>
  <c r="C430" i="10"/>
  <c r="D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AF430" i="10"/>
  <c r="AG430" i="10"/>
  <c r="AH430" i="10"/>
  <c r="AI430" i="10"/>
  <c r="AJ430" i="10"/>
  <c r="AK430" i="10"/>
  <c r="AL430" i="10"/>
  <c r="AM430" i="10"/>
  <c r="AN430" i="10"/>
  <c r="AO430" i="10"/>
  <c r="AP430" i="10"/>
  <c r="AQ430" i="10"/>
  <c r="AR430" i="10"/>
  <c r="AS430" i="10"/>
  <c r="AT430" i="10"/>
  <c r="AU430" i="10"/>
  <c r="AV430" i="10"/>
  <c r="AW430" i="10"/>
  <c r="AX430" i="10"/>
  <c r="B431" i="10"/>
  <c r="C431" i="10"/>
  <c r="D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AF431" i="10"/>
  <c r="AG431" i="10"/>
  <c r="AH431" i="10"/>
  <c r="AI431" i="10"/>
  <c r="AJ431" i="10"/>
  <c r="AK431" i="10"/>
  <c r="AL431" i="10"/>
  <c r="AM431" i="10"/>
  <c r="AN431" i="10"/>
  <c r="AO431" i="10"/>
  <c r="AP431" i="10"/>
  <c r="AQ431" i="10"/>
  <c r="AR431" i="10"/>
  <c r="AS431" i="10"/>
  <c r="AT431" i="10"/>
  <c r="AU431" i="10"/>
  <c r="AV431" i="10"/>
  <c r="AW431" i="10"/>
  <c r="AX431" i="10"/>
  <c r="B432" i="10"/>
  <c r="C432" i="10"/>
  <c r="D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AG432" i="10"/>
  <c r="AH432" i="10"/>
  <c r="AI432" i="10"/>
  <c r="AJ432" i="10"/>
  <c r="AK432" i="10"/>
  <c r="AL432" i="10"/>
  <c r="AM432" i="10"/>
  <c r="AN432" i="10"/>
  <c r="AO432" i="10"/>
  <c r="AP432" i="10"/>
  <c r="AQ432" i="10"/>
  <c r="AR432" i="10"/>
  <c r="AS432" i="10"/>
  <c r="AT432" i="10"/>
  <c r="AU432" i="10"/>
  <c r="AV432" i="10"/>
  <c r="AW432" i="10"/>
  <c r="AX432" i="10"/>
  <c r="B433" i="10"/>
  <c r="C433" i="10"/>
  <c r="D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AF433" i="10"/>
  <c r="AG433" i="10"/>
  <c r="AH433" i="10"/>
  <c r="AI433" i="10"/>
  <c r="AJ433" i="10"/>
  <c r="AK433" i="10"/>
  <c r="AL433" i="10"/>
  <c r="AM433" i="10"/>
  <c r="AN433" i="10"/>
  <c r="AO433" i="10"/>
  <c r="AP433" i="10"/>
  <c r="AQ433" i="10"/>
  <c r="AR433" i="10"/>
  <c r="AS433" i="10"/>
  <c r="AT433" i="10"/>
  <c r="AU433" i="10"/>
  <c r="AV433" i="10"/>
  <c r="AW433" i="10"/>
  <c r="AX433" i="10"/>
  <c r="B434" i="10"/>
  <c r="C434" i="10"/>
  <c r="D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AF434" i="10"/>
  <c r="AG434" i="10"/>
  <c r="AH434" i="10"/>
  <c r="AI434" i="10"/>
  <c r="AJ434" i="10"/>
  <c r="AK434" i="10"/>
  <c r="AL434" i="10"/>
  <c r="AM434" i="10"/>
  <c r="AN434" i="10"/>
  <c r="AO434" i="10"/>
  <c r="AP434" i="10"/>
  <c r="AQ434" i="10"/>
  <c r="AR434" i="10"/>
  <c r="AS434" i="10"/>
  <c r="AT434" i="10"/>
  <c r="AU434" i="10"/>
  <c r="AV434" i="10"/>
  <c r="AW434" i="10"/>
  <c r="AX434" i="10"/>
  <c r="B435" i="10"/>
  <c r="C435" i="10"/>
  <c r="D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AF435" i="10"/>
  <c r="AG435" i="10"/>
  <c r="AH435" i="10"/>
  <c r="AI435" i="10"/>
  <c r="AJ435" i="10"/>
  <c r="AK435" i="10"/>
  <c r="AL435" i="10"/>
  <c r="AM435" i="10"/>
  <c r="AN435" i="10"/>
  <c r="AO435" i="10"/>
  <c r="AP435" i="10"/>
  <c r="AQ435" i="10"/>
  <c r="AR435" i="10"/>
  <c r="AS435" i="10"/>
  <c r="AT435" i="10"/>
  <c r="AU435" i="10"/>
  <c r="AV435" i="10"/>
  <c r="AW435" i="10"/>
  <c r="AX435" i="10"/>
  <c r="B436" i="10"/>
  <c r="C436" i="10"/>
  <c r="D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AF436" i="10"/>
  <c r="AG436" i="10"/>
  <c r="AH436" i="10"/>
  <c r="AI436" i="10"/>
  <c r="AJ436" i="10"/>
  <c r="AK436" i="10"/>
  <c r="AL436" i="10"/>
  <c r="AM436" i="10"/>
  <c r="AN436" i="10"/>
  <c r="AO436" i="10"/>
  <c r="AP436" i="10"/>
  <c r="AQ436" i="10"/>
  <c r="AR436" i="10"/>
  <c r="AS436" i="10"/>
  <c r="AT436" i="10"/>
  <c r="AU436" i="10"/>
  <c r="AV436" i="10"/>
  <c r="AW436" i="10"/>
  <c r="AX436" i="10"/>
  <c r="B437" i="10"/>
  <c r="C437" i="10"/>
  <c r="D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AF437" i="10"/>
  <c r="AG437" i="10"/>
  <c r="AH437" i="10"/>
  <c r="AI437" i="10"/>
  <c r="AJ437" i="10"/>
  <c r="AK437" i="10"/>
  <c r="AL437" i="10"/>
  <c r="AM437" i="10"/>
  <c r="AN437" i="10"/>
  <c r="AO437" i="10"/>
  <c r="AP437" i="10"/>
  <c r="AQ437" i="10"/>
  <c r="AR437" i="10"/>
  <c r="AS437" i="10"/>
  <c r="AT437" i="10"/>
  <c r="AU437" i="10"/>
  <c r="AV437" i="10"/>
  <c r="AW437" i="10"/>
  <c r="AX437" i="10"/>
  <c r="B438" i="10"/>
  <c r="C438" i="10"/>
  <c r="D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AF438" i="10"/>
  <c r="AG438" i="10"/>
  <c r="AH438" i="10"/>
  <c r="AI438" i="10"/>
  <c r="AJ438" i="10"/>
  <c r="AK438" i="10"/>
  <c r="AL438" i="10"/>
  <c r="AM438" i="10"/>
  <c r="AN438" i="10"/>
  <c r="AO438" i="10"/>
  <c r="AP438" i="10"/>
  <c r="AQ438" i="10"/>
  <c r="AR438" i="10"/>
  <c r="AS438" i="10"/>
  <c r="AT438" i="10"/>
  <c r="AU438" i="10"/>
  <c r="AV438" i="10"/>
  <c r="AW438" i="10"/>
  <c r="AX438" i="10"/>
  <c r="B439" i="10"/>
  <c r="C439" i="10"/>
  <c r="D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AF439" i="10"/>
  <c r="AG439" i="10"/>
  <c r="AH439" i="10"/>
  <c r="AI439" i="10"/>
  <c r="AJ439" i="10"/>
  <c r="AK439" i="10"/>
  <c r="AL439" i="10"/>
  <c r="AM439" i="10"/>
  <c r="AN439" i="10"/>
  <c r="AO439" i="10"/>
  <c r="AP439" i="10"/>
  <c r="AQ439" i="10"/>
  <c r="AR439" i="10"/>
  <c r="AS439" i="10"/>
  <c r="AT439" i="10"/>
  <c r="AU439" i="10"/>
  <c r="AV439" i="10"/>
  <c r="AW439" i="10"/>
  <c r="AX439" i="10"/>
  <c r="B440" i="10"/>
  <c r="C440" i="10"/>
  <c r="D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AF440" i="10"/>
  <c r="AG440" i="10"/>
  <c r="AH440" i="10"/>
  <c r="AI440" i="10"/>
  <c r="AJ440" i="10"/>
  <c r="AK440" i="10"/>
  <c r="AL440" i="10"/>
  <c r="AM440" i="10"/>
  <c r="AN440" i="10"/>
  <c r="AO440" i="10"/>
  <c r="AP440" i="10"/>
  <c r="AQ440" i="10"/>
  <c r="AR440" i="10"/>
  <c r="AS440" i="10"/>
  <c r="AT440" i="10"/>
  <c r="AU440" i="10"/>
  <c r="AV440" i="10"/>
  <c r="AW440" i="10"/>
  <c r="AX440" i="10"/>
  <c r="B441" i="10"/>
  <c r="C441" i="10"/>
  <c r="D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AF441" i="10"/>
  <c r="AG441" i="10"/>
  <c r="AH441" i="10"/>
  <c r="AI441" i="10"/>
  <c r="AJ441" i="10"/>
  <c r="AK441" i="10"/>
  <c r="AL441" i="10"/>
  <c r="AM441" i="10"/>
  <c r="AN441" i="10"/>
  <c r="AO441" i="10"/>
  <c r="AP441" i="10"/>
  <c r="AQ441" i="10"/>
  <c r="AR441" i="10"/>
  <c r="AS441" i="10"/>
  <c r="AT441" i="10"/>
  <c r="AU441" i="10"/>
  <c r="AV441" i="10"/>
  <c r="AW441" i="10"/>
  <c r="AX441" i="10"/>
  <c r="B442" i="10"/>
  <c r="C442" i="10"/>
  <c r="D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AF442" i="10"/>
  <c r="AG442" i="10"/>
  <c r="AH442" i="10"/>
  <c r="AI442" i="10"/>
  <c r="AJ442" i="10"/>
  <c r="AK442" i="10"/>
  <c r="AL442" i="10"/>
  <c r="AM442" i="10"/>
  <c r="AN442" i="10"/>
  <c r="AO442" i="10"/>
  <c r="AP442" i="10"/>
  <c r="AQ442" i="10"/>
  <c r="AR442" i="10"/>
  <c r="AS442" i="10"/>
  <c r="AT442" i="10"/>
  <c r="AU442" i="10"/>
  <c r="AV442" i="10"/>
  <c r="AW442" i="10"/>
  <c r="AX442" i="10"/>
  <c r="B443" i="10"/>
  <c r="C443" i="10"/>
  <c r="D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AF443" i="10"/>
  <c r="AG443" i="10"/>
  <c r="AH443" i="10"/>
  <c r="AI443" i="10"/>
  <c r="AJ443" i="10"/>
  <c r="AK443" i="10"/>
  <c r="AL443" i="10"/>
  <c r="AM443" i="10"/>
  <c r="AN443" i="10"/>
  <c r="AO443" i="10"/>
  <c r="AP443" i="10"/>
  <c r="AQ443" i="10"/>
  <c r="AR443" i="10"/>
  <c r="AS443" i="10"/>
  <c r="AT443" i="10"/>
  <c r="AU443" i="10"/>
  <c r="AV443" i="10"/>
  <c r="AW443" i="10"/>
  <c r="AX443" i="10"/>
  <c r="B444" i="10"/>
  <c r="C444" i="10"/>
  <c r="D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AF444" i="10"/>
  <c r="AG444" i="10"/>
  <c r="AH444" i="10"/>
  <c r="AI444" i="10"/>
  <c r="AJ444" i="10"/>
  <c r="AK444" i="10"/>
  <c r="AL444" i="10"/>
  <c r="AM444" i="10"/>
  <c r="AN444" i="10"/>
  <c r="AO444" i="10"/>
  <c r="AP444" i="10"/>
  <c r="AQ444" i="10"/>
  <c r="AR444" i="10"/>
  <c r="AS444" i="10"/>
  <c r="AT444" i="10"/>
  <c r="AU444" i="10"/>
  <c r="AV444" i="10"/>
  <c r="AW444" i="10"/>
  <c r="AX444" i="10"/>
  <c r="B445" i="10"/>
  <c r="C445" i="10"/>
  <c r="D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AF445" i="10"/>
  <c r="AG445" i="10"/>
  <c r="AH445" i="10"/>
  <c r="AI445" i="10"/>
  <c r="AJ445" i="10"/>
  <c r="AK445" i="10"/>
  <c r="AL445" i="10"/>
  <c r="AM445" i="10"/>
  <c r="AN445" i="10"/>
  <c r="AO445" i="10"/>
  <c r="AP445" i="10"/>
  <c r="AQ445" i="10"/>
  <c r="AR445" i="10"/>
  <c r="AS445" i="10"/>
  <c r="AT445" i="10"/>
  <c r="AU445" i="10"/>
  <c r="AV445" i="10"/>
  <c r="AW445" i="10"/>
  <c r="AX445" i="10"/>
  <c r="B446" i="10"/>
  <c r="C446" i="10"/>
  <c r="D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AF446" i="10"/>
  <c r="AG446" i="10"/>
  <c r="AH446" i="10"/>
  <c r="AI446" i="10"/>
  <c r="AJ446" i="10"/>
  <c r="AK446" i="10"/>
  <c r="AL446" i="10"/>
  <c r="AM446" i="10"/>
  <c r="AN446" i="10"/>
  <c r="AO446" i="10"/>
  <c r="AP446" i="10"/>
  <c r="AQ446" i="10"/>
  <c r="AR446" i="10"/>
  <c r="AS446" i="10"/>
  <c r="AT446" i="10"/>
  <c r="AU446" i="10"/>
  <c r="AV446" i="10"/>
  <c r="AW446" i="10"/>
  <c r="AX446" i="10"/>
  <c r="B447" i="10"/>
  <c r="C447" i="10"/>
  <c r="D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AF447" i="10"/>
  <c r="AG447" i="10"/>
  <c r="AH447" i="10"/>
  <c r="AI447" i="10"/>
  <c r="AJ447" i="10"/>
  <c r="AK447" i="10"/>
  <c r="AL447" i="10"/>
  <c r="AM447" i="10"/>
  <c r="AN447" i="10"/>
  <c r="AO447" i="10"/>
  <c r="AP447" i="10"/>
  <c r="AQ447" i="10"/>
  <c r="AR447" i="10"/>
  <c r="AS447" i="10"/>
  <c r="AT447" i="10"/>
  <c r="AU447" i="10"/>
  <c r="AV447" i="10"/>
  <c r="AW447" i="10"/>
  <c r="AX447" i="10"/>
  <c r="B448" i="10"/>
  <c r="C448" i="10"/>
  <c r="D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AF448" i="10"/>
  <c r="AG448" i="10"/>
  <c r="AH448" i="10"/>
  <c r="AI448" i="10"/>
  <c r="AJ448" i="10"/>
  <c r="AK448" i="10"/>
  <c r="AL448" i="10"/>
  <c r="AM448" i="10"/>
  <c r="AN448" i="10"/>
  <c r="AO448" i="10"/>
  <c r="AP448" i="10"/>
  <c r="AQ448" i="10"/>
  <c r="AR448" i="10"/>
  <c r="AS448" i="10"/>
  <c r="AT448" i="10"/>
  <c r="AU448" i="10"/>
  <c r="AV448" i="10"/>
  <c r="AW448" i="10"/>
  <c r="AX448" i="10"/>
  <c r="B449" i="10"/>
  <c r="C449" i="10"/>
  <c r="D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AG449" i="10"/>
  <c r="AH449" i="10"/>
  <c r="AI449" i="10"/>
  <c r="AJ449" i="10"/>
  <c r="AK449" i="10"/>
  <c r="AL449" i="10"/>
  <c r="AM449" i="10"/>
  <c r="AN449" i="10"/>
  <c r="AO449" i="10"/>
  <c r="AP449" i="10"/>
  <c r="AQ449" i="10"/>
  <c r="AR449" i="10"/>
  <c r="AS449" i="10"/>
  <c r="AT449" i="10"/>
  <c r="AU449" i="10"/>
  <c r="AV449" i="10"/>
  <c r="AW449" i="10"/>
  <c r="AX449" i="10"/>
  <c r="B450" i="10"/>
  <c r="C450" i="10"/>
  <c r="D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AF450" i="10"/>
  <c r="AG450" i="10"/>
  <c r="AH450" i="10"/>
  <c r="AI450" i="10"/>
  <c r="AJ450" i="10"/>
  <c r="AK450" i="10"/>
  <c r="AL450" i="10"/>
  <c r="AM450" i="10"/>
  <c r="AN450" i="10"/>
  <c r="AO450" i="10"/>
  <c r="AP450" i="10"/>
  <c r="AQ450" i="10"/>
  <c r="AR450" i="10"/>
  <c r="AS450" i="10"/>
  <c r="AT450" i="10"/>
  <c r="AU450" i="10"/>
  <c r="AV450" i="10"/>
  <c r="AW450" i="10"/>
  <c r="AX450" i="10"/>
  <c r="B451" i="10"/>
  <c r="C451" i="10"/>
  <c r="D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AF451" i="10"/>
  <c r="AG451" i="10"/>
  <c r="AH451" i="10"/>
  <c r="AI451" i="10"/>
  <c r="AJ451" i="10"/>
  <c r="AK451" i="10"/>
  <c r="AL451" i="10"/>
  <c r="AM451" i="10"/>
  <c r="AN451" i="10"/>
  <c r="AO451" i="10"/>
  <c r="AP451" i="10"/>
  <c r="AQ451" i="10"/>
  <c r="AR451" i="10"/>
  <c r="AS451" i="10"/>
  <c r="AT451" i="10"/>
  <c r="AU451" i="10"/>
  <c r="AV451" i="10"/>
  <c r="AW451" i="10"/>
  <c r="AX451" i="10"/>
  <c r="B452" i="10"/>
  <c r="C452" i="10"/>
  <c r="D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AF452" i="10"/>
  <c r="AG452" i="10"/>
  <c r="AH452" i="10"/>
  <c r="AI452" i="10"/>
  <c r="AJ452" i="10"/>
  <c r="AK452" i="10"/>
  <c r="AL452" i="10"/>
  <c r="AM452" i="10"/>
  <c r="AN452" i="10"/>
  <c r="AO452" i="10"/>
  <c r="AP452" i="10"/>
  <c r="AQ452" i="10"/>
  <c r="AR452" i="10"/>
  <c r="AS452" i="10"/>
  <c r="AT452" i="10"/>
  <c r="AU452" i="10"/>
  <c r="AV452" i="10"/>
  <c r="AW452" i="10"/>
  <c r="AX452" i="10"/>
  <c r="B453" i="10"/>
  <c r="C453" i="10"/>
  <c r="D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U453" i="10"/>
  <c r="V453" i="10"/>
  <c r="W453" i="10"/>
  <c r="X453" i="10"/>
  <c r="Y453" i="10"/>
  <c r="Z453" i="10"/>
  <c r="AA453" i="10"/>
  <c r="AB453" i="10"/>
  <c r="AC453" i="10"/>
  <c r="AD453" i="10"/>
  <c r="AE453" i="10"/>
  <c r="AF453" i="10"/>
  <c r="AG453" i="10"/>
  <c r="AH453" i="10"/>
  <c r="AI453" i="10"/>
  <c r="AJ453" i="10"/>
  <c r="AK453" i="10"/>
  <c r="AL453" i="10"/>
  <c r="AM453" i="10"/>
  <c r="AN453" i="10"/>
  <c r="AO453" i="10"/>
  <c r="AP453" i="10"/>
  <c r="AQ453" i="10"/>
  <c r="AR453" i="10"/>
  <c r="AS453" i="10"/>
  <c r="AT453" i="10"/>
  <c r="AU453" i="10"/>
  <c r="AV453" i="10"/>
  <c r="AW453" i="10"/>
  <c r="AX453" i="10"/>
  <c r="B454" i="10"/>
  <c r="C454" i="10"/>
  <c r="D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U454" i="10"/>
  <c r="V454" i="10"/>
  <c r="W454" i="10"/>
  <c r="X454" i="10"/>
  <c r="Y454" i="10"/>
  <c r="Z454" i="10"/>
  <c r="AA454" i="10"/>
  <c r="AB454" i="10"/>
  <c r="AC454" i="10"/>
  <c r="AD454" i="10"/>
  <c r="AE454" i="10"/>
  <c r="AF454" i="10"/>
  <c r="AG454" i="10"/>
  <c r="AH454" i="10"/>
  <c r="AI454" i="10"/>
  <c r="AJ454" i="10"/>
  <c r="AK454" i="10"/>
  <c r="AL454" i="10"/>
  <c r="AM454" i="10"/>
  <c r="AN454" i="10"/>
  <c r="AO454" i="10"/>
  <c r="AP454" i="10"/>
  <c r="AQ454" i="10"/>
  <c r="AR454" i="10"/>
  <c r="AS454" i="10"/>
  <c r="AT454" i="10"/>
  <c r="AU454" i="10"/>
  <c r="AV454" i="10"/>
  <c r="AW454" i="10"/>
  <c r="AX454" i="10"/>
  <c r="B455" i="10"/>
  <c r="C455" i="10"/>
  <c r="D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V455" i="10"/>
  <c r="W455" i="10"/>
  <c r="X455" i="10"/>
  <c r="Y455" i="10"/>
  <c r="Z455" i="10"/>
  <c r="AA455" i="10"/>
  <c r="AB455" i="10"/>
  <c r="AC455" i="10"/>
  <c r="AD455" i="10"/>
  <c r="AE455" i="10"/>
  <c r="AF455" i="10"/>
  <c r="AG455" i="10"/>
  <c r="AH455" i="10"/>
  <c r="AI455" i="10"/>
  <c r="AJ455" i="10"/>
  <c r="AK455" i="10"/>
  <c r="AL455" i="10"/>
  <c r="AM455" i="10"/>
  <c r="AN455" i="10"/>
  <c r="AO455" i="10"/>
  <c r="AP455" i="10"/>
  <c r="AQ455" i="10"/>
  <c r="AR455" i="10"/>
  <c r="AS455" i="10"/>
  <c r="AT455" i="10"/>
  <c r="AU455" i="10"/>
  <c r="AV455" i="10"/>
  <c r="AW455" i="10"/>
  <c r="AX455" i="10"/>
  <c r="B456" i="10"/>
  <c r="C456" i="10"/>
  <c r="D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W456" i="10"/>
  <c r="X456" i="10"/>
  <c r="Y456" i="10"/>
  <c r="Z456" i="10"/>
  <c r="AA456" i="10"/>
  <c r="AB456" i="10"/>
  <c r="AC456" i="10"/>
  <c r="AD456" i="10"/>
  <c r="AE456" i="10"/>
  <c r="AF456" i="10"/>
  <c r="AG456" i="10"/>
  <c r="AH456" i="10"/>
  <c r="AI456" i="10"/>
  <c r="AJ456" i="10"/>
  <c r="AK456" i="10"/>
  <c r="AL456" i="10"/>
  <c r="AM456" i="10"/>
  <c r="AN456" i="10"/>
  <c r="AO456" i="10"/>
  <c r="AP456" i="10"/>
  <c r="AQ456" i="10"/>
  <c r="AR456" i="10"/>
  <c r="AS456" i="10"/>
  <c r="AT456" i="10"/>
  <c r="AU456" i="10"/>
  <c r="AV456" i="10"/>
  <c r="AW456" i="10"/>
  <c r="AX456" i="10"/>
  <c r="B457" i="10"/>
  <c r="C457" i="10"/>
  <c r="D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U457" i="10"/>
  <c r="V457" i="10"/>
  <c r="W457" i="10"/>
  <c r="X457" i="10"/>
  <c r="Y457" i="10"/>
  <c r="Z457" i="10"/>
  <c r="AA457" i="10"/>
  <c r="AB457" i="10"/>
  <c r="AC457" i="10"/>
  <c r="AD457" i="10"/>
  <c r="AE457" i="10"/>
  <c r="AF457" i="10"/>
  <c r="AG457" i="10"/>
  <c r="AH457" i="10"/>
  <c r="AI457" i="10"/>
  <c r="AJ457" i="10"/>
  <c r="AK457" i="10"/>
  <c r="AL457" i="10"/>
  <c r="AM457" i="10"/>
  <c r="AN457" i="10"/>
  <c r="AO457" i="10"/>
  <c r="AP457" i="10"/>
  <c r="AQ457" i="10"/>
  <c r="AR457" i="10"/>
  <c r="AS457" i="10"/>
  <c r="AT457" i="10"/>
  <c r="AU457" i="10"/>
  <c r="AV457" i="10"/>
  <c r="AW457" i="10"/>
  <c r="AX457" i="10"/>
  <c r="B458" i="10"/>
  <c r="C458" i="10"/>
  <c r="D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V458" i="10"/>
  <c r="W458" i="10"/>
  <c r="X458" i="10"/>
  <c r="Y458" i="10"/>
  <c r="Z458" i="10"/>
  <c r="AA458" i="10"/>
  <c r="AB458" i="10"/>
  <c r="AC458" i="10"/>
  <c r="AD458" i="10"/>
  <c r="AE458" i="10"/>
  <c r="AF458" i="10"/>
  <c r="AG458" i="10"/>
  <c r="AH458" i="10"/>
  <c r="AI458" i="10"/>
  <c r="AJ458" i="10"/>
  <c r="AK458" i="10"/>
  <c r="AL458" i="10"/>
  <c r="AM458" i="10"/>
  <c r="AN458" i="10"/>
  <c r="AO458" i="10"/>
  <c r="AP458" i="10"/>
  <c r="AQ458" i="10"/>
  <c r="AR458" i="10"/>
  <c r="AS458" i="10"/>
  <c r="AT458" i="10"/>
  <c r="AU458" i="10"/>
  <c r="AV458" i="10"/>
  <c r="AW458" i="10"/>
  <c r="AX458" i="10"/>
  <c r="B459" i="10"/>
  <c r="C459" i="10"/>
  <c r="D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V459" i="10"/>
  <c r="W459" i="10"/>
  <c r="X459" i="10"/>
  <c r="Y459" i="10"/>
  <c r="Z459" i="10"/>
  <c r="AA459" i="10"/>
  <c r="AB459" i="10"/>
  <c r="AC459" i="10"/>
  <c r="AD459" i="10"/>
  <c r="AE459" i="10"/>
  <c r="AF459" i="10"/>
  <c r="AG459" i="10"/>
  <c r="AH459" i="10"/>
  <c r="AI459" i="10"/>
  <c r="AJ459" i="10"/>
  <c r="AK459" i="10"/>
  <c r="AL459" i="10"/>
  <c r="AM459" i="10"/>
  <c r="AN459" i="10"/>
  <c r="AO459" i="10"/>
  <c r="AP459" i="10"/>
  <c r="AQ459" i="10"/>
  <c r="AR459" i="10"/>
  <c r="AS459" i="10"/>
  <c r="AT459" i="10"/>
  <c r="AU459" i="10"/>
  <c r="AV459" i="10"/>
  <c r="AW459" i="10"/>
  <c r="AX459" i="10"/>
  <c r="B460" i="10"/>
  <c r="C460" i="10"/>
  <c r="D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V460" i="10"/>
  <c r="W460" i="10"/>
  <c r="X460" i="10"/>
  <c r="Y460" i="10"/>
  <c r="Z460" i="10"/>
  <c r="AA460" i="10"/>
  <c r="AB460" i="10"/>
  <c r="AC460" i="10"/>
  <c r="AD460" i="10"/>
  <c r="AE460" i="10"/>
  <c r="AF460" i="10"/>
  <c r="AG460" i="10"/>
  <c r="AH460" i="10"/>
  <c r="AI460" i="10"/>
  <c r="AJ460" i="10"/>
  <c r="AK460" i="10"/>
  <c r="AL460" i="10"/>
  <c r="AM460" i="10"/>
  <c r="AN460" i="10"/>
  <c r="AO460" i="10"/>
  <c r="AP460" i="10"/>
  <c r="AQ460" i="10"/>
  <c r="AR460" i="10"/>
  <c r="AS460" i="10"/>
  <c r="AT460" i="10"/>
  <c r="AU460" i="10"/>
  <c r="AV460" i="10"/>
  <c r="AW460" i="10"/>
  <c r="AX460" i="10"/>
  <c r="B461" i="10"/>
  <c r="C461" i="10"/>
  <c r="D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V461" i="10"/>
  <c r="W461" i="10"/>
  <c r="X461" i="10"/>
  <c r="Y461" i="10"/>
  <c r="Z461" i="10"/>
  <c r="AA461" i="10"/>
  <c r="AB461" i="10"/>
  <c r="AC461" i="10"/>
  <c r="AD461" i="10"/>
  <c r="AE461" i="10"/>
  <c r="AF461" i="10"/>
  <c r="AG461" i="10"/>
  <c r="AH461" i="10"/>
  <c r="AI461" i="10"/>
  <c r="AJ461" i="10"/>
  <c r="AK461" i="10"/>
  <c r="AL461" i="10"/>
  <c r="AM461" i="10"/>
  <c r="AN461" i="10"/>
  <c r="AO461" i="10"/>
  <c r="AP461" i="10"/>
  <c r="AQ461" i="10"/>
  <c r="AR461" i="10"/>
  <c r="AS461" i="10"/>
  <c r="AT461" i="10"/>
  <c r="AU461" i="10"/>
  <c r="AV461" i="10"/>
  <c r="AW461" i="10"/>
  <c r="AX461" i="10"/>
  <c r="B462" i="10"/>
  <c r="C462" i="10"/>
  <c r="D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U462" i="10"/>
  <c r="V462" i="10"/>
  <c r="W462" i="10"/>
  <c r="X462" i="10"/>
  <c r="Y462" i="10"/>
  <c r="Z462" i="10"/>
  <c r="AA462" i="10"/>
  <c r="AB462" i="10"/>
  <c r="AC462" i="10"/>
  <c r="AD462" i="10"/>
  <c r="AE462" i="10"/>
  <c r="AF462" i="10"/>
  <c r="AG462" i="10"/>
  <c r="AH462" i="10"/>
  <c r="AI462" i="10"/>
  <c r="AJ462" i="10"/>
  <c r="AK462" i="10"/>
  <c r="AL462" i="10"/>
  <c r="AM462" i="10"/>
  <c r="AN462" i="10"/>
  <c r="AO462" i="10"/>
  <c r="AP462" i="10"/>
  <c r="AQ462" i="10"/>
  <c r="AR462" i="10"/>
  <c r="AS462" i="10"/>
  <c r="AT462" i="10"/>
  <c r="AU462" i="10"/>
  <c r="AV462" i="10"/>
  <c r="AW462" i="10"/>
  <c r="AX462" i="10"/>
  <c r="B463" i="10"/>
  <c r="C463" i="10"/>
  <c r="D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V463" i="10"/>
  <c r="W463" i="10"/>
  <c r="X463" i="10"/>
  <c r="Y463" i="10"/>
  <c r="Z463" i="10"/>
  <c r="AA463" i="10"/>
  <c r="AB463" i="10"/>
  <c r="AC463" i="10"/>
  <c r="AD463" i="10"/>
  <c r="AE463" i="10"/>
  <c r="AF463" i="10"/>
  <c r="AG463" i="10"/>
  <c r="AH463" i="10"/>
  <c r="AI463" i="10"/>
  <c r="AJ463" i="10"/>
  <c r="AK463" i="10"/>
  <c r="AL463" i="10"/>
  <c r="AM463" i="10"/>
  <c r="AN463" i="10"/>
  <c r="AO463" i="10"/>
  <c r="AP463" i="10"/>
  <c r="AQ463" i="10"/>
  <c r="AR463" i="10"/>
  <c r="AS463" i="10"/>
  <c r="AT463" i="10"/>
  <c r="AU463" i="10"/>
  <c r="AV463" i="10"/>
  <c r="AW463" i="10"/>
  <c r="AX463" i="10"/>
  <c r="B464" i="10"/>
  <c r="C464" i="10"/>
  <c r="D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W464" i="10"/>
  <c r="X464" i="10"/>
  <c r="Y464" i="10"/>
  <c r="Z464" i="10"/>
  <c r="AA464" i="10"/>
  <c r="AB464" i="10"/>
  <c r="AC464" i="10"/>
  <c r="AD464" i="10"/>
  <c r="AE464" i="10"/>
  <c r="AF464" i="10"/>
  <c r="AG464" i="10"/>
  <c r="AH464" i="10"/>
  <c r="AI464" i="10"/>
  <c r="AJ464" i="10"/>
  <c r="AK464" i="10"/>
  <c r="AL464" i="10"/>
  <c r="AM464" i="10"/>
  <c r="AN464" i="10"/>
  <c r="AO464" i="10"/>
  <c r="AP464" i="10"/>
  <c r="AQ464" i="10"/>
  <c r="AR464" i="10"/>
  <c r="AS464" i="10"/>
  <c r="AT464" i="10"/>
  <c r="AU464" i="10"/>
  <c r="AV464" i="10"/>
  <c r="AW464" i="10"/>
  <c r="AX464" i="10"/>
  <c r="B465" i="10"/>
  <c r="C465" i="10"/>
  <c r="D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V465" i="10"/>
  <c r="W465" i="10"/>
  <c r="X465" i="10"/>
  <c r="Y465" i="10"/>
  <c r="Z465" i="10"/>
  <c r="AA465" i="10"/>
  <c r="AB465" i="10"/>
  <c r="AC465" i="10"/>
  <c r="AD465" i="10"/>
  <c r="AE465" i="10"/>
  <c r="AF465" i="10"/>
  <c r="AG465" i="10"/>
  <c r="AH465" i="10"/>
  <c r="AI465" i="10"/>
  <c r="AJ465" i="10"/>
  <c r="AK465" i="10"/>
  <c r="AL465" i="10"/>
  <c r="AM465" i="10"/>
  <c r="AN465" i="10"/>
  <c r="AO465" i="10"/>
  <c r="AP465" i="10"/>
  <c r="AQ465" i="10"/>
  <c r="AR465" i="10"/>
  <c r="AS465" i="10"/>
  <c r="AT465" i="10"/>
  <c r="AU465" i="10"/>
  <c r="AV465" i="10"/>
  <c r="AW465" i="10"/>
  <c r="AX465" i="10"/>
  <c r="B466" i="10"/>
  <c r="C466" i="10"/>
  <c r="D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AG466" i="10"/>
  <c r="AH466" i="10"/>
  <c r="AI466" i="10"/>
  <c r="AJ466" i="10"/>
  <c r="AK466" i="10"/>
  <c r="AL466" i="10"/>
  <c r="AM466" i="10"/>
  <c r="AN466" i="10"/>
  <c r="AO466" i="10"/>
  <c r="AP466" i="10"/>
  <c r="AQ466" i="10"/>
  <c r="AR466" i="10"/>
  <c r="AS466" i="10"/>
  <c r="AT466" i="10"/>
  <c r="AU466" i="10"/>
  <c r="AV466" i="10"/>
  <c r="AW466" i="10"/>
  <c r="AX466" i="10"/>
  <c r="B467" i="10"/>
  <c r="C467" i="10"/>
  <c r="D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V467" i="10"/>
  <c r="W467" i="10"/>
  <c r="X467" i="10"/>
  <c r="Y467" i="10"/>
  <c r="Z467" i="10"/>
  <c r="AA467" i="10"/>
  <c r="AB467" i="10"/>
  <c r="AC467" i="10"/>
  <c r="AD467" i="10"/>
  <c r="AE467" i="10"/>
  <c r="AF467" i="10"/>
  <c r="AG467" i="10"/>
  <c r="AH467" i="10"/>
  <c r="AI467" i="10"/>
  <c r="AJ467" i="10"/>
  <c r="AK467" i="10"/>
  <c r="AL467" i="10"/>
  <c r="AM467" i="10"/>
  <c r="AN467" i="10"/>
  <c r="AO467" i="10"/>
  <c r="AP467" i="10"/>
  <c r="AQ467" i="10"/>
  <c r="AR467" i="10"/>
  <c r="AS467" i="10"/>
  <c r="AT467" i="10"/>
  <c r="AU467" i="10"/>
  <c r="AV467" i="10"/>
  <c r="AW467" i="10"/>
  <c r="AX467" i="10"/>
  <c r="B468" i="10"/>
  <c r="C468" i="10"/>
  <c r="D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V468" i="10"/>
  <c r="W468" i="10"/>
  <c r="X468" i="10"/>
  <c r="Y468" i="10"/>
  <c r="Z468" i="10"/>
  <c r="AA468" i="10"/>
  <c r="AB468" i="10"/>
  <c r="AC468" i="10"/>
  <c r="AD468" i="10"/>
  <c r="AE468" i="10"/>
  <c r="AF468" i="10"/>
  <c r="AG468" i="10"/>
  <c r="AH468" i="10"/>
  <c r="AI468" i="10"/>
  <c r="AJ468" i="10"/>
  <c r="AK468" i="10"/>
  <c r="AL468" i="10"/>
  <c r="AM468" i="10"/>
  <c r="AN468" i="10"/>
  <c r="AO468" i="10"/>
  <c r="AP468" i="10"/>
  <c r="AQ468" i="10"/>
  <c r="AR468" i="10"/>
  <c r="AS468" i="10"/>
  <c r="AT468" i="10"/>
  <c r="AU468" i="10"/>
  <c r="AV468" i="10"/>
  <c r="AW468" i="10"/>
  <c r="AX468" i="10"/>
  <c r="B469" i="10"/>
  <c r="C469" i="10"/>
  <c r="D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V469" i="10"/>
  <c r="W469" i="10"/>
  <c r="X469" i="10"/>
  <c r="Y469" i="10"/>
  <c r="Z469" i="10"/>
  <c r="AA469" i="10"/>
  <c r="AB469" i="10"/>
  <c r="AC469" i="10"/>
  <c r="AD469" i="10"/>
  <c r="AE469" i="10"/>
  <c r="AF469" i="10"/>
  <c r="AG469" i="10"/>
  <c r="AH469" i="10"/>
  <c r="AI469" i="10"/>
  <c r="AJ469" i="10"/>
  <c r="AK469" i="10"/>
  <c r="AL469" i="10"/>
  <c r="AM469" i="10"/>
  <c r="AN469" i="10"/>
  <c r="AO469" i="10"/>
  <c r="AP469" i="10"/>
  <c r="AQ469" i="10"/>
  <c r="AR469" i="10"/>
  <c r="AS469" i="10"/>
  <c r="AT469" i="10"/>
  <c r="AU469" i="10"/>
  <c r="AV469" i="10"/>
  <c r="AW469" i="10"/>
  <c r="AX469" i="10"/>
  <c r="B470" i="10"/>
  <c r="C470" i="10"/>
  <c r="D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V470" i="10"/>
  <c r="W470" i="10"/>
  <c r="X470" i="10"/>
  <c r="Y470" i="10"/>
  <c r="Z470" i="10"/>
  <c r="AA470" i="10"/>
  <c r="AB470" i="10"/>
  <c r="AC470" i="10"/>
  <c r="AD470" i="10"/>
  <c r="AE470" i="10"/>
  <c r="AF470" i="10"/>
  <c r="AG470" i="10"/>
  <c r="AH470" i="10"/>
  <c r="AI470" i="10"/>
  <c r="AJ470" i="10"/>
  <c r="AK470" i="10"/>
  <c r="AL470" i="10"/>
  <c r="AM470" i="10"/>
  <c r="AN470" i="10"/>
  <c r="AO470" i="10"/>
  <c r="AP470" i="10"/>
  <c r="AQ470" i="10"/>
  <c r="AR470" i="10"/>
  <c r="AS470" i="10"/>
  <c r="AT470" i="10"/>
  <c r="AU470" i="10"/>
  <c r="AV470" i="10"/>
  <c r="AW470" i="10"/>
  <c r="AX470" i="10"/>
  <c r="B471" i="10"/>
  <c r="C471" i="10"/>
  <c r="D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V471" i="10"/>
  <c r="W471" i="10"/>
  <c r="X471" i="10"/>
  <c r="Y471" i="10"/>
  <c r="Z471" i="10"/>
  <c r="AA471" i="10"/>
  <c r="AB471" i="10"/>
  <c r="AC471" i="10"/>
  <c r="AD471" i="10"/>
  <c r="AE471" i="10"/>
  <c r="AF471" i="10"/>
  <c r="AG471" i="10"/>
  <c r="AH471" i="10"/>
  <c r="AI471" i="10"/>
  <c r="AJ471" i="10"/>
  <c r="AK471" i="10"/>
  <c r="AL471" i="10"/>
  <c r="AM471" i="10"/>
  <c r="AN471" i="10"/>
  <c r="AO471" i="10"/>
  <c r="AP471" i="10"/>
  <c r="AQ471" i="10"/>
  <c r="AR471" i="10"/>
  <c r="AS471" i="10"/>
  <c r="AT471" i="10"/>
  <c r="AU471" i="10"/>
  <c r="AV471" i="10"/>
  <c r="AW471" i="10"/>
  <c r="AX471" i="10"/>
  <c r="B472" i="10"/>
  <c r="C472" i="10"/>
  <c r="D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W472" i="10"/>
  <c r="X472" i="10"/>
  <c r="Y472" i="10"/>
  <c r="Z472" i="10"/>
  <c r="AA472" i="10"/>
  <c r="AB472" i="10"/>
  <c r="AC472" i="10"/>
  <c r="AD472" i="10"/>
  <c r="AE472" i="10"/>
  <c r="AF472" i="10"/>
  <c r="AG472" i="10"/>
  <c r="AH472" i="10"/>
  <c r="AI472" i="10"/>
  <c r="AJ472" i="10"/>
  <c r="AK472" i="10"/>
  <c r="AL472" i="10"/>
  <c r="AM472" i="10"/>
  <c r="AN472" i="10"/>
  <c r="AO472" i="10"/>
  <c r="AP472" i="10"/>
  <c r="AQ472" i="10"/>
  <c r="AR472" i="10"/>
  <c r="AS472" i="10"/>
  <c r="AT472" i="10"/>
  <c r="AU472" i="10"/>
  <c r="AV472" i="10"/>
  <c r="AW472" i="10"/>
  <c r="AX472" i="10"/>
  <c r="B473" i="10"/>
  <c r="C473" i="10"/>
  <c r="D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U473" i="10"/>
  <c r="V473" i="10"/>
  <c r="W473" i="10"/>
  <c r="X473" i="10"/>
  <c r="Y473" i="10"/>
  <c r="Z473" i="10"/>
  <c r="AA473" i="10"/>
  <c r="AB473" i="10"/>
  <c r="AC473" i="10"/>
  <c r="AD473" i="10"/>
  <c r="AE473" i="10"/>
  <c r="AF473" i="10"/>
  <c r="AG473" i="10"/>
  <c r="AH473" i="10"/>
  <c r="AI473" i="10"/>
  <c r="AJ473" i="10"/>
  <c r="AK473" i="10"/>
  <c r="AL473" i="10"/>
  <c r="AM473" i="10"/>
  <c r="AN473" i="10"/>
  <c r="AO473" i="10"/>
  <c r="AP473" i="10"/>
  <c r="AQ473" i="10"/>
  <c r="AR473" i="10"/>
  <c r="AS473" i="10"/>
  <c r="AT473" i="10"/>
  <c r="AU473" i="10"/>
  <c r="AV473" i="10"/>
  <c r="AW473" i="10"/>
  <c r="AX473" i="10"/>
  <c r="B474" i="10"/>
  <c r="C474" i="10"/>
  <c r="D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U474" i="10"/>
  <c r="V474" i="10"/>
  <c r="W474" i="10"/>
  <c r="X474" i="10"/>
  <c r="Y474" i="10"/>
  <c r="Z474" i="10"/>
  <c r="AA474" i="10"/>
  <c r="AB474" i="10"/>
  <c r="AC474" i="10"/>
  <c r="AD474" i="10"/>
  <c r="AE474" i="10"/>
  <c r="AF474" i="10"/>
  <c r="AG474" i="10"/>
  <c r="AH474" i="10"/>
  <c r="AI474" i="10"/>
  <c r="AJ474" i="10"/>
  <c r="AK474" i="10"/>
  <c r="AL474" i="10"/>
  <c r="AM474" i="10"/>
  <c r="AN474" i="10"/>
  <c r="AO474" i="10"/>
  <c r="AP474" i="10"/>
  <c r="AQ474" i="10"/>
  <c r="AR474" i="10"/>
  <c r="AS474" i="10"/>
  <c r="AT474" i="10"/>
  <c r="AU474" i="10"/>
  <c r="AV474" i="10"/>
  <c r="AW474" i="10"/>
  <c r="AX474" i="10"/>
  <c r="B475" i="10"/>
  <c r="C475" i="10"/>
  <c r="D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U475" i="10"/>
  <c r="V475" i="10"/>
  <c r="W475" i="10"/>
  <c r="X475" i="10"/>
  <c r="Y475" i="10"/>
  <c r="Z475" i="10"/>
  <c r="AA475" i="10"/>
  <c r="AB475" i="10"/>
  <c r="AC475" i="10"/>
  <c r="AD475" i="10"/>
  <c r="AE475" i="10"/>
  <c r="AF475" i="10"/>
  <c r="AG475" i="10"/>
  <c r="AH475" i="10"/>
  <c r="AI475" i="10"/>
  <c r="AJ475" i="10"/>
  <c r="AK475" i="10"/>
  <c r="AL475" i="10"/>
  <c r="AM475" i="10"/>
  <c r="AN475" i="10"/>
  <c r="AO475" i="10"/>
  <c r="AP475" i="10"/>
  <c r="AQ475" i="10"/>
  <c r="AR475" i="10"/>
  <c r="AS475" i="10"/>
  <c r="AT475" i="10"/>
  <c r="AU475" i="10"/>
  <c r="AV475" i="10"/>
  <c r="AW475" i="10"/>
  <c r="AX475" i="10"/>
  <c r="B476" i="10"/>
  <c r="C476" i="10"/>
  <c r="D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V476" i="10"/>
  <c r="W476" i="10"/>
  <c r="X476" i="10"/>
  <c r="Y476" i="10"/>
  <c r="Z476" i="10"/>
  <c r="AA476" i="10"/>
  <c r="AB476" i="10"/>
  <c r="AC476" i="10"/>
  <c r="AD476" i="10"/>
  <c r="AE476" i="10"/>
  <c r="AF476" i="10"/>
  <c r="AG476" i="10"/>
  <c r="AH476" i="10"/>
  <c r="AI476" i="10"/>
  <c r="AJ476" i="10"/>
  <c r="AK476" i="10"/>
  <c r="AL476" i="10"/>
  <c r="AM476" i="10"/>
  <c r="AN476" i="10"/>
  <c r="AO476" i="10"/>
  <c r="AP476" i="10"/>
  <c r="AQ476" i="10"/>
  <c r="AR476" i="10"/>
  <c r="AS476" i="10"/>
  <c r="AT476" i="10"/>
  <c r="AU476" i="10"/>
  <c r="AV476" i="10"/>
  <c r="AW476" i="10"/>
  <c r="AX476" i="10"/>
  <c r="B477" i="10"/>
  <c r="C477" i="10"/>
  <c r="D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U477" i="10"/>
  <c r="V477" i="10"/>
  <c r="W477" i="10"/>
  <c r="X477" i="10"/>
  <c r="Y477" i="10"/>
  <c r="Z477" i="10"/>
  <c r="AA477" i="10"/>
  <c r="AB477" i="10"/>
  <c r="AC477" i="10"/>
  <c r="AD477" i="10"/>
  <c r="AE477" i="10"/>
  <c r="AF477" i="10"/>
  <c r="AG477" i="10"/>
  <c r="AH477" i="10"/>
  <c r="AI477" i="10"/>
  <c r="AJ477" i="10"/>
  <c r="AK477" i="10"/>
  <c r="AL477" i="10"/>
  <c r="AM477" i="10"/>
  <c r="AN477" i="10"/>
  <c r="AO477" i="10"/>
  <c r="AP477" i="10"/>
  <c r="AQ477" i="10"/>
  <c r="AR477" i="10"/>
  <c r="AS477" i="10"/>
  <c r="AT477" i="10"/>
  <c r="AU477" i="10"/>
  <c r="AV477" i="10"/>
  <c r="AW477" i="10"/>
  <c r="AX477" i="10"/>
  <c r="B478" i="10"/>
  <c r="C478" i="10"/>
  <c r="D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V478" i="10"/>
  <c r="W478" i="10"/>
  <c r="X478" i="10"/>
  <c r="Y478" i="10"/>
  <c r="Z478" i="10"/>
  <c r="AA478" i="10"/>
  <c r="AB478" i="10"/>
  <c r="AC478" i="10"/>
  <c r="AD478" i="10"/>
  <c r="AE478" i="10"/>
  <c r="AF478" i="10"/>
  <c r="AG478" i="10"/>
  <c r="AH478" i="10"/>
  <c r="AI478" i="10"/>
  <c r="AJ478" i="10"/>
  <c r="AK478" i="10"/>
  <c r="AL478" i="10"/>
  <c r="AM478" i="10"/>
  <c r="AN478" i="10"/>
  <c r="AO478" i="10"/>
  <c r="AP478" i="10"/>
  <c r="AQ478" i="10"/>
  <c r="AR478" i="10"/>
  <c r="AS478" i="10"/>
  <c r="AT478" i="10"/>
  <c r="AU478" i="10"/>
  <c r="AV478" i="10"/>
  <c r="AW478" i="10"/>
  <c r="AX478" i="10"/>
  <c r="B479" i="10"/>
  <c r="C479" i="10"/>
  <c r="D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V479" i="10"/>
  <c r="W479" i="10"/>
  <c r="X479" i="10"/>
  <c r="Y479" i="10"/>
  <c r="Z479" i="10"/>
  <c r="AA479" i="10"/>
  <c r="AB479" i="10"/>
  <c r="AC479" i="10"/>
  <c r="AD479" i="10"/>
  <c r="AE479" i="10"/>
  <c r="AF479" i="10"/>
  <c r="AG479" i="10"/>
  <c r="AH479" i="10"/>
  <c r="AI479" i="10"/>
  <c r="AJ479" i="10"/>
  <c r="AK479" i="10"/>
  <c r="AL479" i="10"/>
  <c r="AM479" i="10"/>
  <c r="AN479" i="10"/>
  <c r="AO479" i="10"/>
  <c r="AP479" i="10"/>
  <c r="AQ479" i="10"/>
  <c r="AR479" i="10"/>
  <c r="AS479" i="10"/>
  <c r="AT479" i="10"/>
  <c r="AU479" i="10"/>
  <c r="AV479" i="10"/>
  <c r="AW479" i="10"/>
  <c r="AX479" i="10"/>
  <c r="B480" i="10"/>
  <c r="C480" i="10"/>
  <c r="D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W480" i="10"/>
  <c r="X480" i="10"/>
  <c r="Y480" i="10"/>
  <c r="Z480" i="10"/>
  <c r="AA480" i="10"/>
  <c r="AB480" i="10"/>
  <c r="AC480" i="10"/>
  <c r="AD480" i="10"/>
  <c r="AE480" i="10"/>
  <c r="AF480" i="10"/>
  <c r="AG480" i="10"/>
  <c r="AH480" i="10"/>
  <c r="AI480" i="10"/>
  <c r="AJ480" i="10"/>
  <c r="AK480" i="10"/>
  <c r="AL480" i="10"/>
  <c r="AM480" i="10"/>
  <c r="AN480" i="10"/>
  <c r="AO480" i="10"/>
  <c r="AP480" i="10"/>
  <c r="AQ480" i="10"/>
  <c r="AR480" i="10"/>
  <c r="AS480" i="10"/>
  <c r="AT480" i="10"/>
  <c r="AU480" i="10"/>
  <c r="AV480" i="10"/>
  <c r="AW480" i="10"/>
  <c r="AX480" i="10"/>
  <c r="B481" i="10"/>
  <c r="C481" i="10"/>
  <c r="D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V481" i="10"/>
  <c r="W481" i="10"/>
  <c r="X481" i="10"/>
  <c r="Y481" i="10"/>
  <c r="Z481" i="10"/>
  <c r="AA481" i="10"/>
  <c r="AB481" i="10"/>
  <c r="AC481" i="10"/>
  <c r="AD481" i="10"/>
  <c r="AE481" i="10"/>
  <c r="AF481" i="10"/>
  <c r="AG481" i="10"/>
  <c r="AH481" i="10"/>
  <c r="AI481" i="10"/>
  <c r="AJ481" i="10"/>
  <c r="AK481" i="10"/>
  <c r="AL481" i="10"/>
  <c r="AM481" i="10"/>
  <c r="AN481" i="10"/>
  <c r="AO481" i="10"/>
  <c r="AP481" i="10"/>
  <c r="AQ481" i="10"/>
  <c r="AR481" i="10"/>
  <c r="AS481" i="10"/>
  <c r="AT481" i="10"/>
  <c r="AU481" i="10"/>
  <c r="AV481" i="10"/>
  <c r="AW481" i="10"/>
  <c r="AX481" i="10"/>
  <c r="B482" i="10"/>
  <c r="C482" i="10"/>
  <c r="D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V482" i="10"/>
  <c r="W482" i="10"/>
  <c r="X482" i="10"/>
  <c r="Y482" i="10"/>
  <c r="Z482" i="10"/>
  <c r="AA482" i="10"/>
  <c r="AB482" i="10"/>
  <c r="AC482" i="10"/>
  <c r="AD482" i="10"/>
  <c r="AE482" i="10"/>
  <c r="AF482" i="10"/>
  <c r="AG482" i="10"/>
  <c r="AH482" i="10"/>
  <c r="AI482" i="10"/>
  <c r="AJ482" i="10"/>
  <c r="AK482" i="10"/>
  <c r="AL482" i="10"/>
  <c r="AM482" i="10"/>
  <c r="AN482" i="10"/>
  <c r="AO482" i="10"/>
  <c r="AP482" i="10"/>
  <c r="AQ482" i="10"/>
  <c r="AR482" i="10"/>
  <c r="AS482" i="10"/>
  <c r="AT482" i="10"/>
  <c r="AU482" i="10"/>
  <c r="AV482" i="10"/>
  <c r="AW482" i="10"/>
  <c r="AX482" i="10"/>
  <c r="B483" i="10"/>
  <c r="C483" i="10"/>
  <c r="D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AG483" i="10"/>
  <c r="AH483" i="10"/>
  <c r="AI483" i="10"/>
  <c r="AJ483" i="10"/>
  <c r="AK483" i="10"/>
  <c r="AL483" i="10"/>
  <c r="AM483" i="10"/>
  <c r="AN483" i="10"/>
  <c r="AO483" i="10"/>
  <c r="AP483" i="10"/>
  <c r="AQ483" i="10"/>
  <c r="AR483" i="10"/>
  <c r="AS483" i="10"/>
  <c r="AT483" i="10"/>
  <c r="AU483" i="10"/>
  <c r="AV483" i="10"/>
  <c r="AW483" i="10"/>
  <c r="AX483" i="10"/>
  <c r="B484" i="10"/>
  <c r="C484" i="10"/>
  <c r="D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V484" i="10"/>
  <c r="W484" i="10"/>
  <c r="X484" i="10"/>
  <c r="Y484" i="10"/>
  <c r="Z484" i="10"/>
  <c r="AA484" i="10"/>
  <c r="AB484" i="10"/>
  <c r="AC484" i="10"/>
  <c r="AD484" i="10"/>
  <c r="AE484" i="10"/>
  <c r="AF484" i="10"/>
  <c r="AG484" i="10"/>
  <c r="AH484" i="10"/>
  <c r="AI484" i="10"/>
  <c r="AJ484" i="10"/>
  <c r="AK484" i="10"/>
  <c r="AL484" i="10"/>
  <c r="AM484" i="10"/>
  <c r="AN484" i="10"/>
  <c r="AO484" i="10"/>
  <c r="AP484" i="10"/>
  <c r="AQ484" i="10"/>
  <c r="AR484" i="10"/>
  <c r="AS484" i="10"/>
  <c r="AT484" i="10"/>
  <c r="AU484" i="10"/>
  <c r="AV484" i="10"/>
  <c r="AW484" i="10"/>
  <c r="AX484" i="10"/>
  <c r="B485" i="10"/>
  <c r="C485" i="10"/>
  <c r="D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U485" i="10"/>
  <c r="V485" i="10"/>
  <c r="W485" i="10"/>
  <c r="X485" i="10"/>
  <c r="Y485" i="10"/>
  <c r="Z485" i="10"/>
  <c r="AA485" i="10"/>
  <c r="AB485" i="10"/>
  <c r="AC485" i="10"/>
  <c r="AD485" i="10"/>
  <c r="AE485" i="10"/>
  <c r="AF485" i="10"/>
  <c r="AG485" i="10"/>
  <c r="AH485" i="10"/>
  <c r="AI485" i="10"/>
  <c r="AJ485" i="10"/>
  <c r="AK485" i="10"/>
  <c r="AL485" i="10"/>
  <c r="AM485" i="10"/>
  <c r="AN485" i="10"/>
  <c r="AO485" i="10"/>
  <c r="AP485" i="10"/>
  <c r="AQ485" i="10"/>
  <c r="AR485" i="10"/>
  <c r="AS485" i="10"/>
  <c r="AT485" i="10"/>
  <c r="AU485" i="10"/>
  <c r="AV485" i="10"/>
  <c r="AW485" i="10"/>
  <c r="AX485" i="10"/>
  <c r="B486" i="10"/>
  <c r="C486" i="10"/>
  <c r="D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U486" i="10"/>
  <c r="V486" i="10"/>
  <c r="W486" i="10"/>
  <c r="X486" i="10"/>
  <c r="Y486" i="10"/>
  <c r="Z486" i="10"/>
  <c r="AA486" i="10"/>
  <c r="AB486" i="10"/>
  <c r="AC486" i="10"/>
  <c r="AD486" i="10"/>
  <c r="AE486" i="10"/>
  <c r="AF486" i="10"/>
  <c r="AG486" i="10"/>
  <c r="AH486" i="10"/>
  <c r="AI486" i="10"/>
  <c r="AJ486" i="10"/>
  <c r="AK486" i="10"/>
  <c r="AL486" i="10"/>
  <c r="AM486" i="10"/>
  <c r="AN486" i="10"/>
  <c r="AO486" i="10"/>
  <c r="AP486" i="10"/>
  <c r="AQ486" i="10"/>
  <c r="AR486" i="10"/>
  <c r="AS486" i="10"/>
  <c r="AT486" i="10"/>
  <c r="AU486" i="10"/>
  <c r="AV486" i="10"/>
  <c r="AW486" i="10"/>
  <c r="AX486" i="10"/>
  <c r="B487" i="10"/>
  <c r="C487" i="10"/>
  <c r="D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V487" i="10"/>
  <c r="W487" i="10"/>
  <c r="X487" i="10"/>
  <c r="Y487" i="10"/>
  <c r="Z487" i="10"/>
  <c r="AA487" i="10"/>
  <c r="AB487" i="10"/>
  <c r="AC487" i="10"/>
  <c r="AD487" i="10"/>
  <c r="AE487" i="10"/>
  <c r="AF487" i="10"/>
  <c r="AG487" i="10"/>
  <c r="AH487" i="10"/>
  <c r="AI487" i="10"/>
  <c r="AJ487" i="10"/>
  <c r="AK487" i="10"/>
  <c r="AL487" i="10"/>
  <c r="AM487" i="10"/>
  <c r="AN487" i="10"/>
  <c r="AO487" i="10"/>
  <c r="AP487" i="10"/>
  <c r="AQ487" i="10"/>
  <c r="AR487" i="10"/>
  <c r="AS487" i="10"/>
  <c r="AT487" i="10"/>
  <c r="AU487" i="10"/>
  <c r="AV487" i="10"/>
  <c r="AW487" i="10"/>
  <c r="AX487" i="10"/>
  <c r="B488" i="10"/>
  <c r="C488" i="10"/>
  <c r="D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W488" i="10"/>
  <c r="X488" i="10"/>
  <c r="Y488" i="10"/>
  <c r="Z488" i="10"/>
  <c r="AA488" i="10"/>
  <c r="AB488" i="10"/>
  <c r="AC488" i="10"/>
  <c r="AD488" i="10"/>
  <c r="AE488" i="10"/>
  <c r="AF488" i="10"/>
  <c r="AG488" i="10"/>
  <c r="AH488" i="10"/>
  <c r="AI488" i="10"/>
  <c r="AJ488" i="10"/>
  <c r="AK488" i="10"/>
  <c r="AL488" i="10"/>
  <c r="AM488" i="10"/>
  <c r="AN488" i="10"/>
  <c r="AO488" i="10"/>
  <c r="AP488" i="10"/>
  <c r="AQ488" i="10"/>
  <c r="AR488" i="10"/>
  <c r="AS488" i="10"/>
  <c r="AT488" i="10"/>
  <c r="AU488" i="10"/>
  <c r="AV488" i="10"/>
  <c r="AW488" i="10"/>
  <c r="AX488" i="10"/>
  <c r="B489" i="10"/>
  <c r="C489" i="10"/>
  <c r="D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V489" i="10"/>
  <c r="W489" i="10"/>
  <c r="X489" i="10"/>
  <c r="Y489" i="10"/>
  <c r="Z489" i="10"/>
  <c r="AA489" i="10"/>
  <c r="AB489" i="10"/>
  <c r="AC489" i="10"/>
  <c r="AD489" i="10"/>
  <c r="AE489" i="10"/>
  <c r="AF489" i="10"/>
  <c r="AG489" i="10"/>
  <c r="AH489" i="10"/>
  <c r="AI489" i="10"/>
  <c r="AJ489" i="10"/>
  <c r="AK489" i="10"/>
  <c r="AL489" i="10"/>
  <c r="AM489" i="10"/>
  <c r="AN489" i="10"/>
  <c r="AO489" i="10"/>
  <c r="AP489" i="10"/>
  <c r="AQ489" i="10"/>
  <c r="AR489" i="10"/>
  <c r="AS489" i="10"/>
  <c r="AT489" i="10"/>
  <c r="AU489" i="10"/>
  <c r="AV489" i="10"/>
  <c r="AW489" i="10"/>
  <c r="AX489" i="10"/>
  <c r="B490" i="10"/>
  <c r="C490" i="10"/>
  <c r="D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U490" i="10"/>
  <c r="V490" i="10"/>
  <c r="W490" i="10"/>
  <c r="X490" i="10"/>
  <c r="Y490" i="10"/>
  <c r="Z490" i="10"/>
  <c r="AA490" i="10"/>
  <c r="AB490" i="10"/>
  <c r="AC490" i="10"/>
  <c r="AD490" i="10"/>
  <c r="AE490" i="10"/>
  <c r="AF490" i="10"/>
  <c r="AG490" i="10"/>
  <c r="AH490" i="10"/>
  <c r="AI490" i="10"/>
  <c r="AJ490" i="10"/>
  <c r="AK490" i="10"/>
  <c r="AL490" i="10"/>
  <c r="AM490" i="10"/>
  <c r="AN490" i="10"/>
  <c r="AO490" i="10"/>
  <c r="AP490" i="10"/>
  <c r="AQ490" i="10"/>
  <c r="AR490" i="10"/>
  <c r="AS490" i="10"/>
  <c r="AT490" i="10"/>
  <c r="AU490" i="10"/>
  <c r="AV490" i="10"/>
  <c r="AW490" i="10"/>
  <c r="AX490" i="10"/>
  <c r="B491" i="10"/>
  <c r="C491" i="10"/>
  <c r="D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U491" i="10"/>
  <c r="V491" i="10"/>
  <c r="W491" i="10"/>
  <c r="X491" i="10"/>
  <c r="Y491" i="10"/>
  <c r="Z491" i="10"/>
  <c r="AA491" i="10"/>
  <c r="AB491" i="10"/>
  <c r="AC491" i="10"/>
  <c r="AD491" i="10"/>
  <c r="AE491" i="10"/>
  <c r="AF491" i="10"/>
  <c r="AG491" i="10"/>
  <c r="AH491" i="10"/>
  <c r="AI491" i="10"/>
  <c r="AJ491" i="10"/>
  <c r="AK491" i="10"/>
  <c r="AL491" i="10"/>
  <c r="AM491" i="10"/>
  <c r="AN491" i="10"/>
  <c r="AO491" i="10"/>
  <c r="AP491" i="10"/>
  <c r="AQ491" i="10"/>
  <c r="AR491" i="10"/>
  <c r="AS491" i="10"/>
  <c r="AT491" i="10"/>
  <c r="AU491" i="10"/>
  <c r="AV491" i="10"/>
  <c r="AW491" i="10"/>
  <c r="AX491" i="10"/>
  <c r="B492" i="10"/>
  <c r="C492" i="10"/>
  <c r="D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V492" i="10"/>
  <c r="W492" i="10"/>
  <c r="X492" i="10"/>
  <c r="Y492" i="10"/>
  <c r="Z492" i="10"/>
  <c r="AA492" i="10"/>
  <c r="AB492" i="10"/>
  <c r="AC492" i="10"/>
  <c r="AD492" i="10"/>
  <c r="AE492" i="10"/>
  <c r="AF492" i="10"/>
  <c r="AG492" i="10"/>
  <c r="AH492" i="10"/>
  <c r="AI492" i="10"/>
  <c r="AJ492" i="10"/>
  <c r="AK492" i="10"/>
  <c r="AL492" i="10"/>
  <c r="AM492" i="10"/>
  <c r="AN492" i="10"/>
  <c r="AO492" i="10"/>
  <c r="AP492" i="10"/>
  <c r="AQ492" i="10"/>
  <c r="AR492" i="10"/>
  <c r="AS492" i="10"/>
  <c r="AT492" i="10"/>
  <c r="AU492" i="10"/>
  <c r="AV492" i="10"/>
  <c r="AW492" i="10"/>
  <c r="AX492" i="10"/>
  <c r="B493" i="10"/>
  <c r="C493" i="10"/>
  <c r="D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V493" i="10"/>
  <c r="W493" i="10"/>
  <c r="X493" i="10"/>
  <c r="Y493" i="10"/>
  <c r="Z493" i="10"/>
  <c r="AA493" i="10"/>
  <c r="AB493" i="10"/>
  <c r="AC493" i="10"/>
  <c r="AD493" i="10"/>
  <c r="AE493" i="10"/>
  <c r="AF493" i="10"/>
  <c r="AG493" i="10"/>
  <c r="AH493" i="10"/>
  <c r="AI493" i="10"/>
  <c r="AJ493" i="10"/>
  <c r="AK493" i="10"/>
  <c r="AL493" i="10"/>
  <c r="AM493" i="10"/>
  <c r="AN493" i="10"/>
  <c r="AO493" i="10"/>
  <c r="AP493" i="10"/>
  <c r="AQ493" i="10"/>
  <c r="AR493" i="10"/>
  <c r="AS493" i="10"/>
  <c r="AT493" i="10"/>
  <c r="AU493" i="10"/>
  <c r="AV493" i="10"/>
  <c r="AW493" i="10"/>
  <c r="AX493" i="10"/>
  <c r="AX39" i="10"/>
  <c r="AX40" i="10"/>
  <c r="AX41" i="10"/>
  <c r="AX42" i="10"/>
  <c r="AX43" i="10"/>
  <c r="AX44" i="10"/>
  <c r="AX45" i="10"/>
  <c r="AX46" i="10"/>
  <c r="AX47" i="10"/>
  <c r="AX48" i="10"/>
  <c r="AX49" i="10"/>
  <c r="AX50" i="10"/>
  <c r="AX51" i="10"/>
  <c r="AX52" i="10"/>
  <c r="AX53" i="10"/>
  <c r="AX54" i="10"/>
  <c r="AX55" i="10"/>
  <c r="AX56" i="10"/>
  <c r="AX57" i="10"/>
  <c r="AX58" i="10"/>
  <c r="AX59" i="10"/>
  <c r="AX60" i="10"/>
  <c r="AX61" i="10"/>
  <c r="AX23" i="10"/>
  <c r="AX24" i="10"/>
  <c r="AX25" i="10"/>
  <c r="AX26" i="10"/>
  <c r="AX27" i="10"/>
  <c r="AX28" i="10"/>
  <c r="AX29" i="10"/>
  <c r="AX30" i="10"/>
  <c r="AX31" i="10"/>
  <c r="AX32" i="10"/>
  <c r="AX33" i="10"/>
  <c r="AX34" i="10"/>
  <c r="AX35" i="10"/>
  <c r="AX36" i="10"/>
  <c r="AX37" i="10"/>
  <c r="AX38" i="10"/>
  <c r="AX12" i="10"/>
  <c r="AX13" i="10"/>
  <c r="AX14" i="10"/>
  <c r="AX15" i="10"/>
  <c r="AX16" i="10"/>
  <c r="AX17" i="10"/>
  <c r="AX18" i="10"/>
  <c r="AX19" i="10"/>
  <c r="AX20" i="10"/>
  <c r="AX21" i="10"/>
  <c r="AX22" i="10"/>
  <c r="I5" i="10" l="1"/>
  <c r="I4" i="10"/>
  <c r="BO5" i="1"/>
  <c r="BO6" i="1"/>
  <c r="BO8" i="1"/>
  <c r="BO7" i="1"/>
  <c r="BO9" i="1"/>
  <c r="BO10" i="1"/>
  <c r="BO11" i="1"/>
  <c r="BO12" i="1"/>
  <c r="BO13" i="1"/>
  <c r="D12" i="10"/>
  <c r="D11" i="10"/>
  <c r="D9" i="10"/>
  <c r="D10" i="10"/>
  <c r="D6" i="10"/>
  <c r="E6" i="10" s="1"/>
  <c r="D5" i="10"/>
  <c r="E5" i="10" s="1"/>
  <c r="E4" i="10" l="1"/>
  <c r="E7" i="10"/>
  <c r="BL13" i="1"/>
  <c r="BL11" i="1"/>
  <c r="BL6" i="1"/>
  <c r="BL8" i="1"/>
  <c r="BL7" i="1"/>
  <c r="BL12" i="1"/>
  <c r="BL22" i="1" l="1"/>
  <c r="BL19" i="1" l="1"/>
  <c r="BL17" i="1"/>
  <c r="BL5" i="1"/>
  <c r="BL9" i="1"/>
  <c r="BL10" i="1"/>
  <c r="BL14" i="1"/>
  <c r="BL15" i="1"/>
  <c r="BL16" i="1"/>
  <c r="BL18" i="1"/>
  <c r="BL20" i="1"/>
  <c r="BL21" i="1"/>
  <c r="BL23" i="1"/>
  <c r="E61" i="7" l="1"/>
  <c r="E206" i="7"/>
  <c r="E203" i="7"/>
  <c r="E197" i="7"/>
  <c r="E41" i="7"/>
  <c r="E140" i="7"/>
  <c r="E116" i="7"/>
  <c r="E22" i="7"/>
  <c r="E83" i="7"/>
  <c r="E38" i="7"/>
  <c r="E67" i="7"/>
  <c r="E192" i="7"/>
  <c r="E132" i="7"/>
  <c r="E49" i="7"/>
  <c r="E178" i="7"/>
  <c r="E125" i="7"/>
  <c r="E151" i="7"/>
  <c r="E51" i="7"/>
  <c r="E174" i="7"/>
  <c r="E187" i="7"/>
  <c r="E104" i="7"/>
  <c r="E58" i="7"/>
  <c r="E99" i="7"/>
  <c r="E122" i="7"/>
  <c r="E106" i="7"/>
  <c r="E155" i="7"/>
  <c r="E137" i="7"/>
  <c r="E198" i="7"/>
  <c r="E35" i="7"/>
  <c r="E53" i="7"/>
  <c r="E3" i="7"/>
  <c r="E63" i="7"/>
  <c r="E29" i="7"/>
  <c r="E146" i="7"/>
  <c r="E135" i="7"/>
  <c r="E56" i="7"/>
  <c r="E70" i="7"/>
  <c r="E20" i="7"/>
  <c r="E46" i="7"/>
  <c r="E120" i="7"/>
  <c r="E123" i="7"/>
  <c r="E73" i="7"/>
  <c r="E207" i="7"/>
  <c r="E94" i="7"/>
  <c r="E183" i="7"/>
  <c r="E156" i="7"/>
  <c r="E194" i="7"/>
  <c r="E144" i="7"/>
  <c r="E142" i="7"/>
  <c r="E31" i="7"/>
  <c r="E121" i="7"/>
  <c r="E170" i="7"/>
  <c r="E25" i="7"/>
  <c r="E196" i="7"/>
  <c r="E136" i="7"/>
  <c r="E92" i="7"/>
  <c r="E189" i="7"/>
  <c r="E266" i="7"/>
  <c r="E265" i="7"/>
  <c r="E17" i="7"/>
  <c r="A128" i="7"/>
  <c r="B128" i="7"/>
  <c r="C128" i="7"/>
  <c r="D128" i="7"/>
  <c r="F128" i="7"/>
  <c r="G128" i="7"/>
  <c r="H128" i="7"/>
  <c r="I128" i="7"/>
  <c r="J128" i="7"/>
  <c r="A4" i="7"/>
  <c r="B4" i="7"/>
  <c r="C4" i="7"/>
  <c r="D4" i="7"/>
  <c r="F4" i="7"/>
  <c r="G4" i="7"/>
  <c r="H4" i="7"/>
  <c r="I4" i="7"/>
  <c r="J4" i="7"/>
  <c r="A5" i="7"/>
  <c r="B5" i="7"/>
  <c r="C5" i="7"/>
  <c r="D5" i="7"/>
  <c r="F5" i="7"/>
  <c r="G5" i="7"/>
  <c r="H5" i="7"/>
  <c r="I5" i="7"/>
  <c r="J5" i="7"/>
  <c r="A6" i="7"/>
  <c r="B6" i="7"/>
  <c r="C6" i="7"/>
  <c r="D6" i="7"/>
  <c r="F6" i="7"/>
  <c r="G6" i="7"/>
  <c r="H6" i="7"/>
  <c r="I6" i="7"/>
  <c r="J6" i="7"/>
  <c r="A7" i="7"/>
  <c r="B7" i="7"/>
  <c r="C7" i="7"/>
  <c r="D7" i="7"/>
  <c r="F7" i="7"/>
  <c r="G7" i="7"/>
  <c r="H7" i="7"/>
  <c r="I7" i="7"/>
  <c r="J7" i="7"/>
  <c r="A8" i="7"/>
  <c r="B8" i="7"/>
  <c r="C8" i="7"/>
  <c r="D8" i="7"/>
  <c r="F8" i="7"/>
  <c r="G8" i="7"/>
  <c r="H8" i="7"/>
  <c r="I8" i="7"/>
  <c r="J8" i="7"/>
  <c r="A9" i="7"/>
  <c r="B9" i="7"/>
  <c r="C9" i="7"/>
  <c r="D9" i="7"/>
  <c r="F9" i="7"/>
  <c r="G9" i="7"/>
  <c r="H9" i="7"/>
  <c r="I9" i="7"/>
  <c r="J9" i="7"/>
  <c r="A10" i="7"/>
  <c r="B10" i="7"/>
  <c r="C10" i="7"/>
  <c r="D10" i="7"/>
  <c r="F10" i="7"/>
  <c r="G10" i="7"/>
  <c r="H10" i="7"/>
  <c r="I10" i="7"/>
  <c r="J10" i="7"/>
  <c r="A11" i="7"/>
  <c r="B11" i="7"/>
  <c r="C11" i="7"/>
  <c r="D11" i="7"/>
  <c r="F11" i="7"/>
  <c r="G11" i="7"/>
  <c r="H11" i="7"/>
  <c r="I11" i="7"/>
  <c r="J11" i="7"/>
  <c r="A12" i="7"/>
  <c r="B12" i="7"/>
  <c r="C12" i="7"/>
  <c r="D12" i="7"/>
  <c r="F12" i="7"/>
  <c r="G12" i="7"/>
  <c r="H12" i="7"/>
  <c r="I12" i="7"/>
  <c r="J12" i="7"/>
  <c r="A13" i="7"/>
  <c r="B13" i="7"/>
  <c r="C13" i="7"/>
  <c r="D13" i="7"/>
  <c r="F13" i="7"/>
  <c r="G13" i="7"/>
  <c r="H13" i="7"/>
  <c r="I13" i="7"/>
  <c r="J13" i="7"/>
  <c r="A14" i="7"/>
  <c r="B14" i="7"/>
  <c r="C14" i="7"/>
  <c r="D14" i="7"/>
  <c r="F14" i="7"/>
  <c r="G14" i="7"/>
  <c r="H14" i="7"/>
  <c r="I14" i="7"/>
  <c r="J14" i="7"/>
  <c r="A15" i="7"/>
  <c r="B15" i="7"/>
  <c r="C15" i="7"/>
  <c r="D15" i="7"/>
  <c r="F15" i="7"/>
  <c r="G15" i="7"/>
  <c r="H15" i="7"/>
  <c r="I15" i="7"/>
  <c r="J15" i="7"/>
  <c r="A16" i="7"/>
  <c r="B16" i="7"/>
  <c r="C16" i="7"/>
  <c r="D16" i="7"/>
  <c r="F16" i="7"/>
  <c r="G16" i="7"/>
  <c r="I16" i="7"/>
  <c r="J16" i="7"/>
  <c r="A265" i="7"/>
  <c r="B265" i="7"/>
  <c r="C265" i="7"/>
  <c r="D265" i="7"/>
  <c r="A18" i="7"/>
  <c r="B18" i="7"/>
  <c r="C18" i="7"/>
  <c r="D18" i="7"/>
  <c r="F18" i="7"/>
  <c r="G18" i="7"/>
  <c r="I18" i="7"/>
  <c r="J18" i="7"/>
  <c r="A266" i="7"/>
  <c r="B266" i="7"/>
  <c r="C266" i="7"/>
  <c r="D266" i="7"/>
  <c r="A19" i="7"/>
  <c r="B19" i="7"/>
  <c r="C19" i="7"/>
  <c r="D19" i="7"/>
  <c r="F19" i="7"/>
  <c r="G19" i="7"/>
  <c r="H19" i="7"/>
  <c r="I19" i="7"/>
  <c r="J19" i="7"/>
  <c r="A189" i="7"/>
  <c r="B189" i="7"/>
  <c r="C189" i="7"/>
  <c r="D189" i="7"/>
  <c r="A21" i="7"/>
  <c r="B21" i="7"/>
  <c r="C21" i="7"/>
  <c r="D21" i="7"/>
  <c r="F21" i="7"/>
  <c r="G21" i="7"/>
  <c r="H21" i="7"/>
  <c r="I21" i="7"/>
  <c r="J21" i="7"/>
  <c r="A92" i="7"/>
  <c r="B92" i="7"/>
  <c r="C92" i="7"/>
  <c r="D92" i="7"/>
  <c r="A23" i="7"/>
  <c r="B23" i="7"/>
  <c r="C23" i="7"/>
  <c r="D23" i="7"/>
  <c r="F23" i="7"/>
  <c r="G23" i="7"/>
  <c r="H23" i="7"/>
  <c r="I23" i="7"/>
  <c r="J23" i="7"/>
  <c r="A24" i="7"/>
  <c r="B24" i="7"/>
  <c r="C24" i="7"/>
  <c r="D24" i="7"/>
  <c r="F24" i="7"/>
  <c r="G24" i="7"/>
  <c r="H24" i="7"/>
  <c r="I24" i="7"/>
  <c r="J24" i="7"/>
  <c r="A136" i="7"/>
  <c r="B136" i="7"/>
  <c r="C136" i="7"/>
  <c r="D136" i="7"/>
  <c r="A26" i="7"/>
  <c r="B26" i="7"/>
  <c r="C26" i="7"/>
  <c r="D26" i="7"/>
  <c r="F26" i="7"/>
  <c r="G26" i="7"/>
  <c r="H26" i="7"/>
  <c r="I26" i="7"/>
  <c r="J26" i="7"/>
  <c r="A27" i="7"/>
  <c r="B27" i="7"/>
  <c r="C27" i="7"/>
  <c r="D27" i="7"/>
  <c r="F27" i="7"/>
  <c r="G27" i="7"/>
  <c r="H27" i="7"/>
  <c r="I27" i="7"/>
  <c r="J27" i="7"/>
  <c r="A28" i="7"/>
  <c r="B28" i="7"/>
  <c r="C28" i="7"/>
  <c r="D28" i="7"/>
  <c r="F28" i="7"/>
  <c r="G28" i="7"/>
  <c r="H28" i="7"/>
  <c r="I28" i="7"/>
  <c r="J28" i="7"/>
  <c r="A196" i="7"/>
  <c r="B196" i="7"/>
  <c r="C196" i="7"/>
  <c r="D196" i="7"/>
  <c r="A30" i="7"/>
  <c r="B30" i="7"/>
  <c r="C30" i="7"/>
  <c r="D30" i="7"/>
  <c r="F30" i="7"/>
  <c r="G30" i="7"/>
  <c r="H30" i="7"/>
  <c r="I30" i="7"/>
  <c r="J30" i="7"/>
  <c r="A25" i="7"/>
  <c r="B25" i="7"/>
  <c r="C25" i="7"/>
  <c r="D25" i="7"/>
  <c r="A32" i="7"/>
  <c r="B32" i="7"/>
  <c r="C32" i="7"/>
  <c r="D32" i="7"/>
  <c r="F32" i="7"/>
  <c r="G32" i="7"/>
  <c r="H32" i="7"/>
  <c r="I32" i="7"/>
  <c r="J32" i="7"/>
  <c r="A33" i="7"/>
  <c r="B33" i="7"/>
  <c r="C33" i="7"/>
  <c r="D33" i="7"/>
  <c r="F33" i="7"/>
  <c r="G33" i="7"/>
  <c r="H33" i="7"/>
  <c r="I33" i="7"/>
  <c r="J33" i="7"/>
  <c r="A34" i="7"/>
  <c r="B34" i="7"/>
  <c r="C34" i="7"/>
  <c r="D34" i="7"/>
  <c r="F34" i="7"/>
  <c r="G34" i="7"/>
  <c r="H34" i="7"/>
  <c r="I34" i="7"/>
  <c r="J34" i="7"/>
  <c r="A170" i="7"/>
  <c r="B170" i="7"/>
  <c r="C170" i="7"/>
  <c r="D170" i="7"/>
  <c r="A36" i="7"/>
  <c r="B36" i="7"/>
  <c r="C36" i="7"/>
  <c r="D36" i="7"/>
  <c r="F36" i="7"/>
  <c r="G36" i="7"/>
  <c r="H36" i="7"/>
  <c r="I36" i="7"/>
  <c r="J36" i="7"/>
  <c r="A37" i="7"/>
  <c r="B37" i="7"/>
  <c r="C37" i="7"/>
  <c r="D37" i="7"/>
  <c r="F37" i="7"/>
  <c r="G37" i="7"/>
  <c r="H37" i="7"/>
  <c r="I37" i="7"/>
  <c r="J37" i="7"/>
  <c r="A121" i="7"/>
  <c r="B121" i="7"/>
  <c r="C121" i="7"/>
  <c r="D121" i="7"/>
  <c r="A39" i="7"/>
  <c r="B39" i="7"/>
  <c r="C39" i="7"/>
  <c r="D39" i="7"/>
  <c r="F39" i="7"/>
  <c r="G39" i="7"/>
  <c r="H39" i="7"/>
  <c r="I39" i="7"/>
  <c r="J39" i="7"/>
  <c r="A40" i="7"/>
  <c r="B40" i="7"/>
  <c r="C40" i="7"/>
  <c r="D40" i="7"/>
  <c r="F40" i="7"/>
  <c r="G40" i="7"/>
  <c r="H40" i="7"/>
  <c r="I40" i="7"/>
  <c r="J40" i="7"/>
  <c r="A31" i="7"/>
  <c r="B31" i="7"/>
  <c r="C31" i="7"/>
  <c r="D31" i="7"/>
  <c r="A42" i="7"/>
  <c r="B42" i="7"/>
  <c r="C42" i="7"/>
  <c r="D42" i="7"/>
  <c r="F42" i="7"/>
  <c r="G42" i="7"/>
  <c r="H42" i="7"/>
  <c r="I42" i="7"/>
  <c r="J42" i="7"/>
  <c r="A43" i="7"/>
  <c r="B43" i="7"/>
  <c r="C43" i="7"/>
  <c r="D43" i="7"/>
  <c r="F43" i="7"/>
  <c r="G43" i="7"/>
  <c r="H43" i="7"/>
  <c r="I43" i="7"/>
  <c r="J43" i="7"/>
  <c r="A44" i="7"/>
  <c r="B44" i="7"/>
  <c r="C44" i="7"/>
  <c r="D44" i="7"/>
  <c r="F44" i="7"/>
  <c r="G44" i="7"/>
  <c r="H44" i="7"/>
  <c r="I44" i="7"/>
  <c r="J44" i="7"/>
  <c r="A45" i="7"/>
  <c r="B45" i="7"/>
  <c r="C45" i="7"/>
  <c r="D45" i="7"/>
  <c r="F45" i="7"/>
  <c r="G45" i="7"/>
  <c r="H45" i="7"/>
  <c r="I45" i="7"/>
  <c r="J45" i="7"/>
  <c r="A142" i="7"/>
  <c r="B142" i="7"/>
  <c r="C142" i="7"/>
  <c r="D142" i="7"/>
  <c r="A47" i="7"/>
  <c r="B47" i="7"/>
  <c r="C47" i="7"/>
  <c r="D47" i="7"/>
  <c r="F47" i="7"/>
  <c r="G47" i="7"/>
  <c r="H47" i="7"/>
  <c r="I47" i="7"/>
  <c r="J47" i="7"/>
  <c r="A48" i="7"/>
  <c r="B48" i="7"/>
  <c r="C48" i="7"/>
  <c r="D48" i="7"/>
  <c r="F48" i="7"/>
  <c r="G48" i="7"/>
  <c r="H48" i="7"/>
  <c r="I48" i="7"/>
  <c r="J48" i="7"/>
  <c r="A144" i="7"/>
  <c r="B144" i="7"/>
  <c r="C144" i="7"/>
  <c r="D144" i="7"/>
  <c r="A50" i="7"/>
  <c r="B50" i="7"/>
  <c r="C50" i="7"/>
  <c r="D50" i="7"/>
  <c r="F50" i="7"/>
  <c r="G50" i="7"/>
  <c r="H50" i="7"/>
  <c r="I50" i="7"/>
  <c r="J50" i="7"/>
  <c r="A194" i="7"/>
  <c r="B194" i="7"/>
  <c r="C194" i="7"/>
  <c r="D194" i="7"/>
  <c r="A52" i="7"/>
  <c r="B52" i="7"/>
  <c r="C52" i="7"/>
  <c r="D52" i="7"/>
  <c r="F52" i="7"/>
  <c r="G52" i="7"/>
  <c r="H52" i="7"/>
  <c r="I52" i="7"/>
  <c r="J52" i="7"/>
  <c r="A156" i="7"/>
  <c r="B156" i="7"/>
  <c r="C156" i="7"/>
  <c r="D156" i="7"/>
  <c r="A54" i="7"/>
  <c r="B54" i="7"/>
  <c r="C54" i="7"/>
  <c r="D54" i="7"/>
  <c r="F54" i="7"/>
  <c r="G54" i="7"/>
  <c r="H54" i="7"/>
  <c r="I54" i="7"/>
  <c r="J54" i="7"/>
  <c r="A55" i="7"/>
  <c r="B55" i="7"/>
  <c r="C55" i="7"/>
  <c r="D55" i="7"/>
  <c r="F55" i="7"/>
  <c r="G55" i="7"/>
  <c r="H55" i="7"/>
  <c r="I55" i="7"/>
  <c r="J55" i="7"/>
  <c r="A183" i="7"/>
  <c r="B183" i="7"/>
  <c r="C183" i="7"/>
  <c r="D183" i="7"/>
  <c r="A57" i="7"/>
  <c r="B57" i="7"/>
  <c r="C57" i="7"/>
  <c r="D57" i="7"/>
  <c r="F57" i="7"/>
  <c r="G57" i="7"/>
  <c r="H57" i="7"/>
  <c r="I57" i="7"/>
  <c r="J57" i="7"/>
  <c r="A94" i="7"/>
  <c r="B94" i="7"/>
  <c r="C94" i="7"/>
  <c r="D94" i="7"/>
  <c r="A59" i="7"/>
  <c r="B59" i="7"/>
  <c r="C59" i="7"/>
  <c r="D59" i="7"/>
  <c r="F59" i="7"/>
  <c r="G59" i="7"/>
  <c r="H59" i="7"/>
  <c r="I59" i="7"/>
  <c r="J59" i="7"/>
  <c r="A60" i="7"/>
  <c r="B60" i="7"/>
  <c r="C60" i="7"/>
  <c r="D60" i="7"/>
  <c r="F60" i="7"/>
  <c r="G60" i="7"/>
  <c r="H60" i="7"/>
  <c r="I60" i="7"/>
  <c r="J60" i="7"/>
  <c r="A207" i="7"/>
  <c r="B207" i="7"/>
  <c r="C207" i="7"/>
  <c r="D207" i="7"/>
  <c r="A62" i="7"/>
  <c r="B62" i="7"/>
  <c r="C62" i="7"/>
  <c r="D62" i="7"/>
  <c r="F62" i="7"/>
  <c r="G62" i="7"/>
  <c r="H62" i="7"/>
  <c r="I62" i="7"/>
  <c r="J62" i="7"/>
  <c r="A73" i="7"/>
  <c r="B73" i="7"/>
  <c r="C73" i="7"/>
  <c r="D73" i="7"/>
  <c r="A64" i="7"/>
  <c r="B64" i="7"/>
  <c r="C64" i="7"/>
  <c r="D64" i="7"/>
  <c r="F64" i="7"/>
  <c r="G64" i="7"/>
  <c r="H64" i="7"/>
  <c r="I64" i="7"/>
  <c r="J64" i="7"/>
  <c r="A65" i="7"/>
  <c r="B65" i="7"/>
  <c r="C65" i="7"/>
  <c r="D65" i="7"/>
  <c r="F65" i="7"/>
  <c r="G65" i="7"/>
  <c r="H65" i="7"/>
  <c r="I65" i="7"/>
  <c r="J65" i="7"/>
  <c r="A66" i="7"/>
  <c r="B66" i="7"/>
  <c r="C66" i="7"/>
  <c r="D66" i="7"/>
  <c r="F66" i="7"/>
  <c r="G66" i="7"/>
  <c r="H66" i="7"/>
  <c r="I66" i="7"/>
  <c r="J66" i="7"/>
  <c r="A123" i="7"/>
  <c r="B123" i="7"/>
  <c r="C123" i="7"/>
  <c r="D123" i="7"/>
  <c r="A68" i="7"/>
  <c r="B68" i="7"/>
  <c r="C68" i="7"/>
  <c r="D68" i="7"/>
  <c r="F68" i="7"/>
  <c r="G68" i="7"/>
  <c r="H68" i="7"/>
  <c r="I68" i="7"/>
  <c r="J68" i="7"/>
  <c r="A69" i="7"/>
  <c r="B69" i="7"/>
  <c r="C69" i="7"/>
  <c r="D69" i="7"/>
  <c r="F69" i="7"/>
  <c r="G69" i="7"/>
  <c r="H69" i="7"/>
  <c r="I69" i="7"/>
  <c r="J69" i="7"/>
  <c r="A120" i="7"/>
  <c r="B120" i="7"/>
  <c r="C120" i="7"/>
  <c r="D120" i="7"/>
  <c r="A71" i="7"/>
  <c r="B71" i="7"/>
  <c r="C71" i="7"/>
  <c r="D71" i="7"/>
  <c r="A72" i="7"/>
  <c r="B72" i="7"/>
  <c r="C72" i="7"/>
  <c r="D72" i="7"/>
  <c r="A46" i="7"/>
  <c r="B46" i="7"/>
  <c r="C46" i="7"/>
  <c r="D46" i="7"/>
  <c r="A74" i="7"/>
  <c r="B74" i="7"/>
  <c r="C74" i="7"/>
  <c r="D74" i="7"/>
  <c r="F74" i="7"/>
  <c r="G74" i="7"/>
  <c r="H74" i="7"/>
  <c r="I74" i="7"/>
  <c r="J74" i="7"/>
  <c r="A75" i="7"/>
  <c r="B75" i="7"/>
  <c r="C75" i="7"/>
  <c r="D75" i="7"/>
  <c r="F75" i="7"/>
  <c r="G75" i="7"/>
  <c r="H75" i="7"/>
  <c r="I75" i="7"/>
  <c r="J75" i="7"/>
  <c r="A76" i="7"/>
  <c r="B76" i="7"/>
  <c r="C76" i="7"/>
  <c r="D76" i="7"/>
  <c r="F76" i="7"/>
  <c r="G76" i="7"/>
  <c r="H76" i="7"/>
  <c r="I76" i="7"/>
  <c r="J76" i="7"/>
  <c r="A77" i="7"/>
  <c r="B77" i="7"/>
  <c r="C77" i="7"/>
  <c r="D77" i="7"/>
  <c r="F77" i="7"/>
  <c r="G77" i="7"/>
  <c r="H77" i="7"/>
  <c r="I77" i="7"/>
  <c r="J77" i="7"/>
  <c r="A78" i="7"/>
  <c r="B78" i="7"/>
  <c r="C78" i="7"/>
  <c r="D78" i="7"/>
  <c r="F78" i="7"/>
  <c r="G78" i="7"/>
  <c r="H78" i="7"/>
  <c r="I78" i="7"/>
  <c r="J78" i="7"/>
  <c r="A79" i="7"/>
  <c r="B79" i="7"/>
  <c r="C79" i="7"/>
  <c r="D79" i="7"/>
  <c r="F79" i="7"/>
  <c r="G79" i="7"/>
  <c r="H79" i="7"/>
  <c r="I79" i="7"/>
  <c r="J79" i="7"/>
  <c r="A80" i="7"/>
  <c r="B80" i="7"/>
  <c r="C80" i="7"/>
  <c r="D80" i="7"/>
  <c r="F80" i="7"/>
  <c r="G80" i="7"/>
  <c r="H80" i="7"/>
  <c r="I80" i="7"/>
  <c r="J80" i="7"/>
  <c r="A81" i="7"/>
  <c r="B81" i="7"/>
  <c r="C81" i="7"/>
  <c r="D81" i="7"/>
  <c r="F81" i="7"/>
  <c r="G81" i="7"/>
  <c r="H81" i="7"/>
  <c r="I81" i="7"/>
  <c r="J81" i="7"/>
  <c r="A82" i="7"/>
  <c r="B82" i="7"/>
  <c r="C82" i="7"/>
  <c r="D82" i="7"/>
  <c r="F82" i="7"/>
  <c r="G82" i="7"/>
  <c r="H82" i="7"/>
  <c r="I82" i="7"/>
  <c r="J82" i="7"/>
  <c r="A20" i="7"/>
  <c r="B20" i="7"/>
  <c r="C20" i="7"/>
  <c r="D20" i="7"/>
  <c r="A84" i="7"/>
  <c r="B84" i="7"/>
  <c r="C84" i="7"/>
  <c r="D84" i="7"/>
  <c r="F84" i="7"/>
  <c r="G84" i="7"/>
  <c r="H84" i="7"/>
  <c r="I84" i="7"/>
  <c r="J84" i="7"/>
  <c r="A85" i="7"/>
  <c r="B85" i="7"/>
  <c r="C85" i="7"/>
  <c r="D85" i="7"/>
  <c r="F85" i="7"/>
  <c r="G85" i="7"/>
  <c r="H85" i="7"/>
  <c r="I85" i="7"/>
  <c r="J85" i="7"/>
  <c r="A86" i="7"/>
  <c r="B86" i="7"/>
  <c r="C86" i="7"/>
  <c r="D86" i="7"/>
  <c r="F86" i="7"/>
  <c r="G86" i="7"/>
  <c r="H86" i="7"/>
  <c r="I86" i="7"/>
  <c r="J86" i="7"/>
  <c r="A87" i="7"/>
  <c r="B87" i="7"/>
  <c r="C87" i="7"/>
  <c r="D87" i="7"/>
  <c r="F87" i="7"/>
  <c r="G87" i="7"/>
  <c r="H87" i="7"/>
  <c r="I87" i="7"/>
  <c r="J87" i="7"/>
  <c r="A88" i="7"/>
  <c r="B88" i="7"/>
  <c r="C88" i="7"/>
  <c r="D88" i="7"/>
  <c r="F88" i="7"/>
  <c r="G88" i="7"/>
  <c r="H88" i="7"/>
  <c r="I88" i="7"/>
  <c r="J88" i="7"/>
  <c r="A89" i="7"/>
  <c r="B89" i="7"/>
  <c r="C89" i="7"/>
  <c r="D89" i="7"/>
  <c r="F89" i="7"/>
  <c r="G89" i="7"/>
  <c r="H89" i="7"/>
  <c r="I89" i="7"/>
  <c r="J89" i="7"/>
  <c r="A90" i="7"/>
  <c r="B90" i="7"/>
  <c r="C90" i="7"/>
  <c r="D90" i="7"/>
  <c r="F90" i="7"/>
  <c r="G90" i="7"/>
  <c r="H90" i="7"/>
  <c r="I90" i="7"/>
  <c r="J90" i="7"/>
  <c r="A91" i="7"/>
  <c r="B91" i="7"/>
  <c r="C91" i="7"/>
  <c r="D91" i="7"/>
  <c r="F91" i="7"/>
  <c r="G91" i="7"/>
  <c r="H91" i="7"/>
  <c r="I91" i="7"/>
  <c r="J91" i="7"/>
  <c r="A70" i="7"/>
  <c r="B70" i="7"/>
  <c r="C70" i="7"/>
  <c r="D70" i="7"/>
  <c r="A93" i="7"/>
  <c r="B93" i="7"/>
  <c r="C93" i="7"/>
  <c r="D93" i="7"/>
  <c r="F93" i="7"/>
  <c r="G93" i="7"/>
  <c r="H93" i="7"/>
  <c r="I93" i="7"/>
  <c r="J93" i="7"/>
  <c r="A56" i="7"/>
  <c r="B56" i="7"/>
  <c r="C56" i="7"/>
  <c r="D56" i="7"/>
  <c r="A95" i="7"/>
  <c r="B95" i="7"/>
  <c r="C95" i="7"/>
  <c r="D95" i="7"/>
  <c r="F95" i="7"/>
  <c r="G95" i="7"/>
  <c r="H95" i="7"/>
  <c r="I95" i="7"/>
  <c r="J95" i="7"/>
  <c r="A96" i="7"/>
  <c r="B96" i="7"/>
  <c r="C96" i="7"/>
  <c r="D96" i="7"/>
  <c r="F96" i="7"/>
  <c r="G96" i="7"/>
  <c r="H96" i="7"/>
  <c r="I96" i="7"/>
  <c r="J96" i="7"/>
  <c r="A97" i="7"/>
  <c r="B97" i="7"/>
  <c r="C97" i="7"/>
  <c r="D97" i="7"/>
  <c r="F97" i="7"/>
  <c r="G97" i="7"/>
  <c r="H97" i="7"/>
  <c r="I97" i="7"/>
  <c r="J97" i="7"/>
  <c r="A98" i="7"/>
  <c r="B98" i="7"/>
  <c r="C98" i="7"/>
  <c r="D98" i="7"/>
  <c r="F98" i="7"/>
  <c r="G98" i="7"/>
  <c r="H98" i="7"/>
  <c r="I98" i="7"/>
  <c r="J98" i="7"/>
  <c r="A135" i="7"/>
  <c r="B135" i="7"/>
  <c r="C135" i="7"/>
  <c r="D135" i="7"/>
  <c r="A100" i="7"/>
  <c r="B100" i="7"/>
  <c r="C100" i="7"/>
  <c r="D100" i="7"/>
  <c r="F100" i="7"/>
  <c r="G100" i="7"/>
  <c r="H100" i="7"/>
  <c r="I100" i="7"/>
  <c r="J100" i="7"/>
  <c r="A101" i="7"/>
  <c r="B101" i="7"/>
  <c r="C101" i="7"/>
  <c r="D101" i="7"/>
  <c r="F101" i="7"/>
  <c r="G101" i="7"/>
  <c r="H101" i="7"/>
  <c r="I101" i="7"/>
  <c r="J101" i="7"/>
  <c r="A102" i="7"/>
  <c r="B102" i="7"/>
  <c r="C102" i="7"/>
  <c r="D102" i="7"/>
  <c r="F102" i="7"/>
  <c r="G102" i="7"/>
  <c r="H102" i="7"/>
  <c r="I102" i="7"/>
  <c r="J102" i="7"/>
  <c r="A103" i="7"/>
  <c r="B103" i="7"/>
  <c r="C103" i="7"/>
  <c r="D103" i="7"/>
  <c r="F103" i="7"/>
  <c r="G103" i="7"/>
  <c r="H103" i="7"/>
  <c r="I103" i="7"/>
  <c r="J103" i="7"/>
  <c r="A146" i="7"/>
  <c r="B146" i="7"/>
  <c r="C146" i="7"/>
  <c r="D146" i="7"/>
  <c r="A105" i="7"/>
  <c r="B105" i="7"/>
  <c r="C105" i="7"/>
  <c r="D105" i="7"/>
  <c r="F105" i="7"/>
  <c r="G105" i="7"/>
  <c r="H105" i="7"/>
  <c r="I105" i="7"/>
  <c r="J105" i="7"/>
  <c r="A29" i="7"/>
  <c r="B29" i="7"/>
  <c r="C29" i="7"/>
  <c r="D29" i="7"/>
  <c r="A107" i="7"/>
  <c r="B107" i="7"/>
  <c r="C107" i="7"/>
  <c r="D107" i="7"/>
  <c r="H107" i="7"/>
  <c r="I107" i="7"/>
  <c r="J107" i="7"/>
  <c r="A108" i="7"/>
  <c r="B108" i="7"/>
  <c r="C108" i="7"/>
  <c r="D108" i="7"/>
  <c r="H108" i="7"/>
  <c r="I108" i="7"/>
  <c r="J108" i="7"/>
  <c r="A109" i="7"/>
  <c r="B109" i="7"/>
  <c r="C109" i="7"/>
  <c r="D109" i="7"/>
  <c r="H109" i="7"/>
  <c r="I109" i="7"/>
  <c r="J109" i="7"/>
  <c r="A110" i="7"/>
  <c r="B110" i="7"/>
  <c r="C110" i="7"/>
  <c r="D110" i="7"/>
  <c r="H110" i="7"/>
  <c r="I110" i="7"/>
  <c r="J110" i="7"/>
  <c r="A111" i="7"/>
  <c r="B111" i="7"/>
  <c r="C111" i="7"/>
  <c r="D111" i="7"/>
  <c r="H111" i="7"/>
  <c r="I111" i="7"/>
  <c r="J111" i="7"/>
  <c r="A112" i="7"/>
  <c r="B112" i="7"/>
  <c r="C112" i="7"/>
  <c r="D112" i="7"/>
  <c r="H112" i="7"/>
  <c r="I112" i="7"/>
  <c r="J112" i="7"/>
  <c r="A113" i="7"/>
  <c r="B113" i="7"/>
  <c r="C113" i="7"/>
  <c r="D113" i="7"/>
  <c r="H113" i="7"/>
  <c r="I113" i="7"/>
  <c r="J113" i="7"/>
  <c r="A114" i="7"/>
  <c r="B114" i="7"/>
  <c r="C114" i="7"/>
  <c r="D114" i="7"/>
  <c r="H114" i="7"/>
  <c r="I114" i="7"/>
  <c r="J114" i="7"/>
  <c r="A115" i="7"/>
  <c r="B115" i="7"/>
  <c r="C115" i="7"/>
  <c r="D115" i="7"/>
  <c r="H115" i="7"/>
  <c r="I115" i="7"/>
  <c r="J115" i="7"/>
  <c r="A63" i="7"/>
  <c r="B63" i="7"/>
  <c r="C63" i="7"/>
  <c r="D63" i="7"/>
  <c r="A117" i="7"/>
  <c r="B117" i="7"/>
  <c r="C117" i="7"/>
  <c r="D117" i="7"/>
  <c r="H117" i="7"/>
  <c r="I117" i="7"/>
  <c r="J117" i="7"/>
  <c r="A118" i="7"/>
  <c r="B118" i="7"/>
  <c r="C118" i="7"/>
  <c r="D118" i="7"/>
  <c r="H118" i="7"/>
  <c r="I118" i="7"/>
  <c r="J118" i="7"/>
  <c r="A119" i="7"/>
  <c r="B119" i="7"/>
  <c r="C119" i="7"/>
  <c r="D119" i="7"/>
  <c r="A3" i="7"/>
  <c r="B3" i="7"/>
  <c r="C3" i="7"/>
  <c r="D3" i="7"/>
  <c r="A53" i="7"/>
  <c r="B53" i="7"/>
  <c r="C53" i="7"/>
  <c r="D53" i="7"/>
  <c r="A35" i="7"/>
  <c r="B35" i="7"/>
  <c r="C35" i="7"/>
  <c r="D35" i="7"/>
  <c r="A198" i="7"/>
  <c r="B198" i="7"/>
  <c r="C198" i="7"/>
  <c r="D198" i="7"/>
  <c r="A124" i="7"/>
  <c r="B124" i="7"/>
  <c r="C124" i="7"/>
  <c r="D124" i="7"/>
  <c r="F124" i="7"/>
  <c r="G124" i="7"/>
  <c r="H124" i="7"/>
  <c r="I124" i="7"/>
  <c r="J124" i="7"/>
  <c r="A137" i="7"/>
  <c r="B137" i="7"/>
  <c r="C137" i="7"/>
  <c r="D137" i="7"/>
  <c r="A126" i="7"/>
  <c r="B126" i="7"/>
  <c r="C126" i="7"/>
  <c r="D126" i="7"/>
  <c r="F126" i="7"/>
  <c r="G126" i="7"/>
  <c r="H126" i="7"/>
  <c r="I126" i="7"/>
  <c r="J126" i="7"/>
  <c r="A195" i="7"/>
  <c r="B195" i="7"/>
  <c r="C195" i="7"/>
  <c r="D195" i="7"/>
  <c r="F195" i="7"/>
  <c r="G195" i="7"/>
  <c r="H195" i="7"/>
  <c r="I195" i="7"/>
  <c r="J195" i="7"/>
  <c r="A155" i="7"/>
  <c r="B155" i="7"/>
  <c r="C155" i="7"/>
  <c r="D155" i="7"/>
  <c r="A147" i="7"/>
  <c r="B147" i="7"/>
  <c r="C147" i="7"/>
  <c r="D147" i="7"/>
  <c r="F147" i="7"/>
  <c r="G147" i="7"/>
  <c r="H147" i="7"/>
  <c r="I147" i="7"/>
  <c r="J147" i="7"/>
  <c r="A139" i="7"/>
  <c r="B139" i="7"/>
  <c r="C139" i="7"/>
  <c r="D139" i="7"/>
  <c r="F139" i="7"/>
  <c r="G139" i="7"/>
  <c r="H139" i="7"/>
  <c r="I139" i="7"/>
  <c r="J139" i="7"/>
  <c r="A106" i="7"/>
  <c r="B106" i="7"/>
  <c r="C106" i="7"/>
  <c r="D106" i="7"/>
  <c r="A180" i="7"/>
  <c r="B180" i="7"/>
  <c r="C180" i="7"/>
  <c r="D180" i="7"/>
  <c r="F180" i="7"/>
  <c r="G180" i="7"/>
  <c r="H180" i="7"/>
  <c r="I180" i="7"/>
  <c r="J180" i="7"/>
  <c r="A165" i="7"/>
  <c r="B165" i="7"/>
  <c r="C165" i="7"/>
  <c r="D165" i="7"/>
  <c r="F165" i="7"/>
  <c r="G165" i="7"/>
  <c r="H165" i="7"/>
  <c r="I165" i="7"/>
  <c r="J165" i="7"/>
  <c r="A122" i="7"/>
  <c r="B122" i="7"/>
  <c r="C122" i="7"/>
  <c r="D122" i="7"/>
  <c r="A127" i="7"/>
  <c r="B127" i="7"/>
  <c r="C127" i="7"/>
  <c r="D127" i="7"/>
  <c r="F127" i="7"/>
  <c r="G127" i="7"/>
  <c r="H127" i="7"/>
  <c r="I127" i="7"/>
  <c r="J127" i="7"/>
  <c r="A99" i="7"/>
  <c r="B99" i="7"/>
  <c r="C99" i="7"/>
  <c r="D99" i="7"/>
  <c r="A129" i="7"/>
  <c r="B129" i="7"/>
  <c r="C129" i="7"/>
  <c r="D129" i="7"/>
  <c r="F129" i="7"/>
  <c r="G129" i="7"/>
  <c r="H129" i="7"/>
  <c r="I129" i="7"/>
  <c r="J129" i="7"/>
  <c r="A130" i="7"/>
  <c r="B130" i="7"/>
  <c r="C130" i="7"/>
  <c r="D130" i="7"/>
  <c r="F130" i="7"/>
  <c r="G130" i="7"/>
  <c r="H130" i="7"/>
  <c r="I130" i="7"/>
  <c r="J130" i="7"/>
  <c r="A131" i="7"/>
  <c r="B131" i="7"/>
  <c r="C131" i="7"/>
  <c r="D131" i="7"/>
  <c r="F131" i="7"/>
  <c r="G131" i="7"/>
  <c r="H131" i="7"/>
  <c r="I131" i="7"/>
  <c r="J131" i="7"/>
  <c r="A58" i="7"/>
  <c r="B58" i="7"/>
  <c r="C58" i="7"/>
  <c r="D58" i="7"/>
  <c r="A133" i="7"/>
  <c r="B133" i="7"/>
  <c r="C133" i="7"/>
  <c r="D133" i="7"/>
  <c r="F133" i="7"/>
  <c r="G133" i="7"/>
  <c r="H133" i="7"/>
  <c r="I133" i="7"/>
  <c r="J133" i="7"/>
  <c r="A134" i="7"/>
  <c r="B134" i="7"/>
  <c r="C134" i="7"/>
  <c r="D134" i="7"/>
  <c r="F134" i="7"/>
  <c r="G134" i="7"/>
  <c r="H134" i="7"/>
  <c r="I134" i="7"/>
  <c r="J134" i="7"/>
  <c r="A104" i="7"/>
  <c r="B104" i="7"/>
  <c r="C104" i="7"/>
  <c r="D104" i="7"/>
  <c r="A153" i="7"/>
  <c r="B153" i="7"/>
  <c r="C153" i="7"/>
  <c r="D153" i="7"/>
  <c r="A148" i="7"/>
  <c r="B148" i="7"/>
  <c r="C148" i="7"/>
  <c r="D148" i="7"/>
  <c r="A187" i="7"/>
  <c r="B187" i="7"/>
  <c r="C187" i="7"/>
  <c r="D187" i="7"/>
  <c r="A138" i="7"/>
  <c r="B138" i="7"/>
  <c r="C138" i="7"/>
  <c r="D138" i="7"/>
  <c r="F138" i="7"/>
  <c r="G138" i="7"/>
  <c r="H138" i="7"/>
  <c r="I138" i="7"/>
  <c r="J138" i="7"/>
  <c r="A204" i="7"/>
  <c r="B204" i="7"/>
  <c r="C204" i="7"/>
  <c r="D204" i="7"/>
  <c r="A174" i="7"/>
  <c r="B174" i="7"/>
  <c r="C174" i="7"/>
  <c r="D174" i="7"/>
  <c r="A141" i="7"/>
  <c r="B141" i="7"/>
  <c r="C141" i="7"/>
  <c r="D141" i="7"/>
  <c r="F141" i="7"/>
  <c r="G141" i="7"/>
  <c r="H141" i="7"/>
  <c r="I141" i="7"/>
  <c r="J141" i="7"/>
  <c r="A51" i="7"/>
  <c r="B51" i="7"/>
  <c r="C51" i="7"/>
  <c r="D51" i="7"/>
  <c r="A143" i="7"/>
  <c r="B143" i="7"/>
  <c r="C143" i="7"/>
  <c r="D143" i="7"/>
  <c r="F143" i="7"/>
  <c r="G143" i="7"/>
  <c r="H143" i="7"/>
  <c r="I143" i="7"/>
  <c r="J143" i="7"/>
  <c r="A160" i="7"/>
  <c r="B160" i="7"/>
  <c r="C160" i="7"/>
  <c r="D160" i="7"/>
  <c r="F160" i="7"/>
  <c r="G160" i="7"/>
  <c r="H160" i="7"/>
  <c r="I160" i="7"/>
  <c r="J160" i="7"/>
  <c r="A145" i="7"/>
  <c r="B145" i="7"/>
  <c r="C145" i="7"/>
  <c r="D145" i="7"/>
  <c r="F145" i="7"/>
  <c r="G145" i="7"/>
  <c r="H145" i="7"/>
  <c r="I145" i="7"/>
  <c r="J145" i="7"/>
  <c r="A151" i="7"/>
  <c r="B151" i="7"/>
  <c r="C151" i="7"/>
  <c r="D151" i="7"/>
  <c r="A149" i="7"/>
  <c r="B149" i="7"/>
  <c r="C149" i="7"/>
  <c r="D149" i="7"/>
  <c r="F149" i="7"/>
  <c r="G149" i="7"/>
  <c r="H149" i="7"/>
  <c r="I149" i="7"/>
  <c r="J149" i="7"/>
  <c r="A150" i="7"/>
  <c r="B150" i="7"/>
  <c r="C150" i="7"/>
  <c r="D150" i="7"/>
  <c r="F150" i="7"/>
  <c r="G150" i="7"/>
  <c r="H150" i="7"/>
  <c r="I150" i="7"/>
  <c r="J150" i="7"/>
  <c r="A125" i="7"/>
  <c r="B125" i="7"/>
  <c r="C125" i="7"/>
  <c r="D125" i="7"/>
  <c r="A152" i="7"/>
  <c r="B152" i="7"/>
  <c r="C152" i="7"/>
  <c r="D152" i="7"/>
  <c r="F152" i="7"/>
  <c r="G152" i="7"/>
  <c r="H152" i="7"/>
  <c r="I152" i="7"/>
  <c r="J152" i="7"/>
  <c r="A167" i="7"/>
  <c r="B167" i="7"/>
  <c r="C167" i="7"/>
  <c r="D167" i="7"/>
  <c r="F167" i="7"/>
  <c r="G167" i="7"/>
  <c r="H167" i="7"/>
  <c r="I167" i="7"/>
  <c r="J167" i="7"/>
  <c r="A154" i="7"/>
  <c r="B154" i="7"/>
  <c r="C154" i="7"/>
  <c r="D154" i="7"/>
  <c r="F154" i="7"/>
  <c r="G154" i="7"/>
  <c r="H154" i="7"/>
  <c r="I154" i="7"/>
  <c r="J154" i="7"/>
  <c r="A178" i="7"/>
  <c r="B178" i="7"/>
  <c r="C178" i="7"/>
  <c r="D178" i="7"/>
  <c r="A49" i="7"/>
  <c r="B49" i="7"/>
  <c r="C49" i="7"/>
  <c r="D49" i="7"/>
  <c r="A157" i="7"/>
  <c r="B157" i="7"/>
  <c r="C157" i="7"/>
  <c r="D157" i="7"/>
  <c r="F157" i="7"/>
  <c r="G157" i="7"/>
  <c r="H157" i="7"/>
  <c r="I157" i="7"/>
  <c r="J157" i="7"/>
  <c r="A158" i="7"/>
  <c r="B158" i="7"/>
  <c r="C158" i="7"/>
  <c r="D158" i="7"/>
  <c r="F158" i="7"/>
  <c r="G158" i="7"/>
  <c r="H158" i="7"/>
  <c r="I158" i="7"/>
  <c r="J158" i="7"/>
  <c r="A159" i="7"/>
  <c r="B159" i="7"/>
  <c r="C159" i="7"/>
  <c r="D159" i="7"/>
  <c r="F159" i="7"/>
  <c r="G159" i="7"/>
  <c r="H159" i="7"/>
  <c r="I159" i="7"/>
  <c r="J159" i="7"/>
  <c r="A175" i="7"/>
  <c r="B175" i="7"/>
  <c r="C175" i="7"/>
  <c r="D175" i="7"/>
  <c r="F175" i="7"/>
  <c r="G175" i="7"/>
  <c r="H175" i="7"/>
  <c r="I175" i="7"/>
  <c r="J175" i="7"/>
  <c r="A161" i="7"/>
  <c r="B161" i="7"/>
  <c r="C161" i="7"/>
  <c r="D161" i="7"/>
  <c r="F161" i="7"/>
  <c r="G161" i="7"/>
  <c r="H161" i="7"/>
  <c r="I161" i="7"/>
  <c r="J161" i="7"/>
  <c r="A162" i="7"/>
  <c r="B162" i="7"/>
  <c r="C162" i="7"/>
  <c r="D162" i="7"/>
  <c r="F162" i="7"/>
  <c r="G162" i="7"/>
  <c r="H162" i="7"/>
  <c r="I162" i="7"/>
  <c r="J162" i="7"/>
  <c r="A163" i="7"/>
  <c r="B163" i="7"/>
  <c r="C163" i="7"/>
  <c r="D163" i="7"/>
  <c r="F163" i="7"/>
  <c r="G163" i="7"/>
  <c r="H163" i="7"/>
  <c r="I163" i="7"/>
  <c r="J163" i="7"/>
  <c r="A173" i="7"/>
  <c r="B173" i="7"/>
  <c r="C173" i="7"/>
  <c r="D173" i="7"/>
  <c r="F173" i="7"/>
  <c r="G173" i="7"/>
  <c r="H173" i="7"/>
  <c r="I173" i="7"/>
  <c r="J173" i="7"/>
  <c r="A164" i="7"/>
  <c r="B164" i="7"/>
  <c r="C164" i="7"/>
  <c r="D164" i="7"/>
  <c r="F164" i="7"/>
  <c r="G164" i="7"/>
  <c r="H164" i="7"/>
  <c r="I164" i="7"/>
  <c r="J164" i="7"/>
  <c r="A181" i="7"/>
  <c r="B181" i="7"/>
  <c r="C181" i="7"/>
  <c r="D181" i="7"/>
  <c r="F181" i="7"/>
  <c r="G181" i="7"/>
  <c r="H181" i="7"/>
  <c r="I181" i="7"/>
  <c r="J181" i="7"/>
  <c r="A166" i="7"/>
  <c r="B166" i="7"/>
  <c r="C166" i="7"/>
  <c r="D166" i="7"/>
  <c r="F166" i="7"/>
  <c r="G166" i="7"/>
  <c r="H166" i="7"/>
  <c r="I166" i="7"/>
  <c r="J166" i="7"/>
  <c r="A132" i="7"/>
  <c r="B132" i="7"/>
  <c r="C132" i="7"/>
  <c r="D132" i="7"/>
  <c r="A168" i="7"/>
  <c r="B168" i="7"/>
  <c r="C168" i="7"/>
  <c r="D168" i="7"/>
  <c r="F168" i="7"/>
  <c r="G168" i="7"/>
  <c r="H168" i="7"/>
  <c r="I168" i="7"/>
  <c r="J168" i="7"/>
  <c r="A169" i="7"/>
  <c r="B169" i="7"/>
  <c r="C169" i="7"/>
  <c r="D169" i="7"/>
  <c r="F169" i="7"/>
  <c r="G169" i="7"/>
  <c r="H169" i="7"/>
  <c r="I169" i="7"/>
  <c r="J169" i="7"/>
  <c r="A192" i="7"/>
  <c r="B192" i="7"/>
  <c r="C192" i="7"/>
  <c r="D192" i="7"/>
  <c r="A171" i="7"/>
  <c r="B171" i="7"/>
  <c r="C171" i="7"/>
  <c r="D171" i="7"/>
  <c r="F171" i="7"/>
  <c r="G171" i="7"/>
  <c r="H171" i="7"/>
  <c r="I171" i="7"/>
  <c r="J171" i="7"/>
  <c r="A172" i="7"/>
  <c r="B172" i="7"/>
  <c r="C172" i="7"/>
  <c r="D172" i="7"/>
  <c r="F172" i="7"/>
  <c r="G172" i="7"/>
  <c r="H172" i="7"/>
  <c r="I172" i="7"/>
  <c r="J172" i="7"/>
  <c r="A179" i="7"/>
  <c r="B179" i="7"/>
  <c r="C179" i="7"/>
  <c r="D179" i="7"/>
  <c r="A67" i="7"/>
  <c r="B67" i="7"/>
  <c r="C67" i="7"/>
  <c r="D67" i="7"/>
  <c r="A188" i="7"/>
  <c r="B188" i="7"/>
  <c r="C188" i="7"/>
  <c r="D188" i="7"/>
  <c r="F188" i="7"/>
  <c r="G188" i="7"/>
  <c r="H188" i="7"/>
  <c r="I188" i="7"/>
  <c r="J188" i="7"/>
  <c r="A176" i="7"/>
  <c r="B176" i="7"/>
  <c r="C176" i="7"/>
  <c r="D176" i="7"/>
  <c r="F176" i="7"/>
  <c r="G176" i="7"/>
  <c r="H176" i="7"/>
  <c r="I176" i="7"/>
  <c r="J176" i="7"/>
  <c r="A177" i="7"/>
  <c r="B177" i="7"/>
  <c r="C177" i="7"/>
  <c r="D177" i="7"/>
  <c r="F177" i="7"/>
  <c r="G177" i="7"/>
  <c r="H177" i="7"/>
  <c r="I177" i="7"/>
  <c r="J177" i="7"/>
  <c r="A38" i="7"/>
  <c r="B38" i="7"/>
  <c r="C38" i="7"/>
  <c r="D38" i="7"/>
  <c r="A182" i="7"/>
  <c r="B182" i="7"/>
  <c r="C182" i="7"/>
  <c r="D182" i="7"/>
  <c r="F182" i="7"/>
  <c r="G182" i="7"/>
  <c r="H182" i="7"/>
  <c r="I182" i="7"/>
  <c r="J182" i="7"/>
  <c r="A193" i="7"/>
  <c r="B193" i="7"/>
  <c r="C193" i="7"/>
  <c r="D193" i="7"/>
  <c r="F193" i="7"/>
  <c r="G193" i="7"/>
  <c r="H193" i="7"/>
  <c r="I193" i="7"/>
  <c r="J193" i="7"/>
  <c r="A184" i="7"/>
  <c r="B184" i="7"/>
  <c r="C184" i="7"/>
  <c r="D184" i="7"/>
  <c r="F184" i="7"/>
  <c r="G184" i="7"/>
  <c r="H184" i="7"/>
  <c r="I184" i="7"/>
  <c r="J184" i="7"/>
  <c r="A185" i="7"/>
  <c r="B185" i="7"/>
  <c r="C185" i="7"/>
  <c r="D185" i="7"/>
  <c r="F185" i="7"/>
  <c r="G185" i="7"/>
  <c r="H185" i="7"/>
  <c r="I185" i="7"/>
  <c r="J185" i="7"/>
  <c r="A186" i="7"/>
  <c r="B186" i="7"/>
  <c r="C186" i="7"/>
  <c r="D186" i="7"/>
  <c r="F186" i="7"/>
  <c r="G186" i="7"/>
  <c r="H186" i="7"/>
  <c r="I186" i="7"/>
  <c r="J186" i="7"/>
  <c r="A83" i="7"/>
  <c r="B83" i="7"/>
  <c r="C83" i="7"/>
  <c r="D83" i="7"/>
  <c r="A199" i="7"/>
  <c r="B199" i="7"/>
  <c r="C199" i="7"/>
  <c r="D199" i="7"/>
  <c r="F199" i="7"/>
  <c r="G199" i="7"/>
  <c r="H199" i="7"/>
  <c r="I199" i="7"/>
  <c r="J199" i="7"/>
  <c r="A22" i="7"/>
  <c r="B22" i="7"/>
  <c r="C22" i="7"/>
  <c r="D22" i="7"/>
  <c r="A190" i="7"/>
  <c r="B190" i="7"/>
  <c r="C190" i="7"/>
  <c r="D190" i="7"/>
  <c r="F190" i="7"/>
  <c r="G190" i="7"/>
  <c r="H190" i="7"/>
  <c r="I190" i="7"/>
  <c r="J190" i="7"/>
  <c r="A191" i="7"/>
  <c r="B191" i="7"/>
  <c r="C191" i="7"/>
  <c r="D191" i="7"/>
  <c r="A116" i="7"/>
  <c r="B116" i="7"/>
  <c r="C116" i="7"/>
  <c r="D116" i="7"/>
  <c r="A140" i="7"/>
  <c r="B140" i="7"/>
  <c r="C140" i="7"/>
  <c r="D140" i="7"/>
  <c r="A41" i="7"/>
  <c r="B41" i="7"/>
  <c r="C41" i="7"/>
  <c r="D41" i="7"/>
  <c r="A197" i="7"/>
  <c r="B197" i="7"/>
  <c r="C197" i="7"/>
  <c r="D197" i="7"/>
  <c r="A203" i="7"/>
  <c r="B203" i="7"/>
  <c r="C203" i="7"/>
  <c r="D203" i="7"/>
  <c r="A206" i="7"/>
  <c r="B206" i="7"/>
  <c r="C206" i="7"/>
  <c r="D206" i="7"/>
  <c r="A61" i="7"/>
  <c r="B61" i="7"/>
  <c r="C61" i="7"/>
  <c r="D61" i="7"/>
  <c r="A200" i="7"/>
  <c r="B200" i="7"/>
  <c r="C200" i="7"/>
  <c r="D200" i="7"/>
  <c r="F200" i="7"/>
  <c r="G200" i="7"/>
  <c r="H200" i="7"/>
  <c r="I200" i="7"/>
  <c r="J200" i="7"/>
  <c r="A201" i="7"/>
  <c r="B201" i="7"/>
  <c r="C201" i="7"/>
  <c r="D201" i="7"/>
  <c r="F201" i="7"/>
  <c r="G201" i="7"/>
  <c r="H201" i="7"/>
  <c r="I201" i="7"/>
  <c r="J201" i="7"/>
  <c r="A202" i="7"/>
  <c r="B202" i="7"/>
  <c r="C202" i="7"/>
  <c r="D202" i="7"/>
  <c r="F202" i="7"/>
  <c r="G202" i="7"/>
  <c r="H202" i="7"/>
  <c r="I202" i="7"/>
  <c r="J202" i="7"/>
  <c r="A205" i="7"/>
  <c r="B205" i="7"/>
  <c r="C205" i="7"/>
  <c r="D205" i="7"/>
  <c r="F205" i="7"/>
  <c r="G205" i="7"/>
  <c r="H205" i="7"/>
  <c r="I205" i="7"/>
  <c r="J205" i="7"/>
  <c r="A208" i="7"/>
  <c r="B208" i="7"/>
  <c r="C208" i="7"/>
  <c r="D208" i="7"/>
  <c r="F208" i="7"/>
  <c r="G208" i="7"/>
  <c r="H208" i="7"/>
  <c r="I208" i="7"/>
  <c r="J208" i="7"/>
  <c r="A209" i="7"/>
  <c r="B209" i="7"/>
  <c r="C209" i="7"/>
  <c r="D209" i="7"/>
  <c r="F209" i="7"/>
  <c r="I209" i="7"/>
  <c r="A210" i="7"/>
  <c r="B210" i="7"/>
  <c r="C210" i="7"/>
  <c r="D210" i="7"/>
  <c r="F210" i="7"/>
  <c r="H210" i="7"/>
  <c r="I210" i="7"/>
  <c r="J210" i="7"/>
  <c r="A211" i="7"/>
  <c r="B211" i="7"/>
  <c r="C211" i="7"/>
  <c r="D211" i="7"/>
  <c r="F211" i="7"/>
  <c r="G211" i="7"/>
  <c r="H211" i="7"/>
  <c r="I211" i="7"/>
  <c r="J211" i="7"/>
  <c r="A212" i="7"/>
  <c r="B212" i="7"/>
  <c r="C212" i="7"/>
  <c r="D212" i="7"/>
  <c r="F212" i="7"/>
  <c r="G212" i="7"/>
  <c r="H212" i="7"/>
  <c r="I212" i="7"/>
  <c r="J212" i="7"/>
  <c r="A213" i="7"/>
  <c r="B213" i="7"/>
  <c r="C213" i="7"/>
  <c r="D213" i="7"/>
  <c r="F213" i="7"/>
  <c r="G213" i="7"/>
  <c r="H213" i="7"/>
  <c r="I213" i="7"/>
  <c r="J213" i="7"/>
  <c r="A214" i="7"/>
  <c r="B214" i="7"/>
  <c r="C214" i="7"/>
  <c r="D214" i="7"/>
  <c r="F214" i="7"/>
  <c r="G214" i="7"/>
  <c r="H214" i="7"/>
  <c r="I214" i="7"/>
  <c r="J214" i="7"/>
  <c r="A215" i="7"/>
  <c r="B215" i="7"/>
  <c r="C215" i="7"/>
  <c r="D215" i="7"/>
  <c r="F215" i="7"/>
  <c r="G215" i="7"/>
  <c r="H215" i="7"/>
  <c r="I215" i="7"/>
  <c r="J215" i="7"/>
  <c r="A216" i="7"/>
  <c r="B216" i="7"/>
  <c r="C216" i="7"/>
  <c r="D216" i="7"/>
  <c r="F216" i="7"/>
  <c r="G216" i="7"/>
  <c r="H216" i="7"/>
  <c r="I216" i="7"/>
  <c r="J216" i="7"/>
  <c r="A217" i="7"/>
  <c r="B217" i="7"/>
  <c r="C217" i="7"/>
  <c r="D217" i="7"/>
  <c r="F217" i="7"/>
  <c r="G217" i="7"/>
  <c r="H217" i="7"/>
  <c r="I217" i="7"/>
  <c r="J217" i="7"/>
  <c r="A218" i="7"/>
  <c r="B218" i="7"/>
  <c r="C218" i="7"/>
  <c r="D218" i="7"/>
  <c r="F218" i="7"/>
  <c r="G218" i="7"/>
  <c r="H218" i="7"/>
  <c r="I218" i="7"/>
  <c r="J218" i="7"/>
  <c r="A219" i="7"/>
  <c r="B219" i="7"/>
  <c r="C219" i="7"/>
  <c r="D219" i="7"/>
  <c r="F219" i="7"/>
  <c r="G219" i="7"/>
  <c r="H219" i="7"/>
  <c r="I219" i="7"/>
  <c r="J219" i="7"/>
  <c r="A220" i="7"/>
  <c r="B220" i="7"/>
  <c r="C220" i="7"/>
  <c r="D220" i="7"/>
  <c r="F220" i="7"/>
  <c r="G220" i="7"/>
  <c r="H220" i="7"/>
  <c r="I220" i="7"/>
  <c r="J220" i="7"/>
  <c r="A221" i="7"/>
  <c r="B221" i="7"/>
  <c r="C221" i="7"/>
  <c r="D221" i="7"/>
  <c r="F221" i="7"/>
  <c r="G221" i="7"/>
  <c r="H221" i="7"/>
  <c r="I221" i="7"/>
  <c r="J221" i="7"/>
  <c r="A222" i="7"/>
  <c r="B222" i="7"/>
  <c r="C222" i="7"/>
  <c r="D222" i="7"/>
  <c r="F222" i="7"/>
  <c r="G222" i="7"/>
  <c r="H222" i="7"/>
  <c r="I222" i="7"/>
  <c r="J222" i="7"/>
  <c r="A223" i="7"/>
  <c r="B223" i="7"/>
  <c r="C223" i="7"/>
  <c r="D223" i="7"/>
  <c r="F223" i="7"/>
  <c r="G223" i="7"/>
  <c r="H223" i="7"/>
  <c r="I223" i="7"/>
  <c r="J223" i="7"/>
  <c r="A224" i="7"/>
  <c r="B224" i="7"/>
  <c r="C224" i="7"/>
  <c r="D224" i="7"/>
  <c r="F224" i="7"/>
  <c r="G224" i="7"/>
  <c r="H224" i="7"/>
  <c r="I224" i="7"/>
  <c r="J224" i="7"/>
  <c r="A225" i="7"/>
  <c r="B225" i="7"/>
  <c r="C225" i="7"/>
  <c r="D225" i="7"/>
  <c r="F225" i="7"/>
  <c r="G225" i="7"/>
  <c r="H225" i="7"/>
  <c r="I225" i="7"/>
  <c r="J225" i="7"/>
  <c r="A226" i="7"/>
  <c r="B226" i="7"/>
  <c r="C226" i="7"/>
  <c r="D226" i="7"/>
  <c r="F226" i="7"/>
  <c r="G226" i="7"/>
  <c r="H226" i="7"/>
  <c r="I226" i="7"/>
  <c r="J226" i="7"/>
  <c r="A227" i="7"/>
  <c r="B227" i="7"/>
  <c r="C227" i="7"/>
  <c r="D227" i="7"/>
  <c r="F227" i="7"/>
  <c r="G227" i="7"/>
  <c r="H227" i="7"/>
  <c r="I227" i="7"/>
  <c r="J227" i="7"/>
  <c r="A228" i="7"/>
  <c r="B228" i="7"/>
  <c r="C228" i="7"/>
  <c r="D228" i="7"/>
  <c r="F228" i="7"/>
  <c r="G228" i="7"/>
  <c r="H228" i="7"/>
  <c r="I228" i="7"/>
  <c r="J228" i="7"/>
  <c r="A229" i="7"/>
  <c r="B229" i="7"/>
  <c r="C229" i="7"/>
  <c r="D229" i="7"/>
  <c r="F229" i="7"/>
  <c r="G229" i="7"/>
  <c r="H229" i="7"/>
  <c r="I229" i="7"/>
  <c r="J229" i="7"/>
  <c r="A230" i="7"/>
  <c r="B230" i="7"/>
  <c r="C230" i="7"/>
  <c r="D230" i="7"/>
  <c r="F230" i="7"/>
  <c r="G230" i="7"/>
  <c r="H230" i="7"/>
  <c r="I230" i="7"/>
  <c r="J230" i="7"/>
  <c r="A231" i="7"/>
  <c r="B231" i="7"/>
  <c r="C231" i="7"/>
  <c r="D231" i="7"/>
  <c r="F231" i="7"/>
  <c r="G231" i="7"/>
  <c r="H231" i="7"/>
  <c r="I231" i="7"/>
  <c r="J231" i="7"/>
  <c r="A232" i="7"/>
  <c r="B232" i="7"/>
  <c r="C232" i="7"/>
  <c r="D232" i="7"/>
  <c r="F232" i="7"/>
  <c r="G232" i="7"/>
  <c r="H232" i="7"/>
  <c r="I232" i="7"/>
  <c r="J232" i="7"/>
  <c r="A233" i="7"/>
  <c r="B233" i="7"/>
  <c r="C233" i="7"/>
  <c r="D233" i="7"/>
  <c r="F233" i="7"/>
  <c r="G233" i="7"/>
  <c r="H233" i="7"/>
  <c r="I233" i="7"/>
  <c r="J233" i="7"/>
  <c r="A234" i="7"/>
  <c r="B234" i="7"/>
  <c r="C234" i="7"/>
  <c r="D234" i="7"/>
  <c r="F234" i="7"/>
  <c r="G234" i="7"/>
  <c r="H234" i="7"/>
  <c r="I234" i="7"/>
  <c r="J234" i="7"/>
  <c r="A235" i="7"/>
  <c r="B235" i="7"/>
  <c r="C235" i="7"/>
  <c r="D235" i="7"/>
  <c r="F235" i="7"/>
  <c r="G235" i="7"/>
  <c r="H235" i="7"/>
  <c r="I235" i="7"/>
  <c r="J235" i="7"/>
  <c r="A236" i="7"/>
  <c r="B236" i="7"/>
  <c r="C236" i="7"/>
  <c r="D236" i="7"/>
  <c r="F236" i="7"/>
  <c r="G236" i="7"/>
  <c r="H236" i="7"/>
  <c r="I236" i="7"/>
  <c r="J236" i="7"/>
  <c r="A237" i="7"/>
  <c r="B237" i="7"/>
  <c r="C237" i="7"/>
  <c r="D237" i="7"/>
  <c r="F237" i="7"/>
  <c r="G237" i="7"/>
  <c r="H237" i="7"/>
  <c r="I237" i="7"/>
  <c r="J237" i="7"/>
  <c r="A238" i="7"/>
  <c r="B238" i="7"/>
  <c r="C238" i="7"/>
  <c r="D238" i="7"/>
  <c r="F238" i="7"/>
  <c r="G238" i="7"/>
  <c r="H238" i="7"/>
  <c r="I238" i="7"/>
  <c r="J238" i="7"/>
  <c r="A239" i="7"/>
  <c r="B239" i="7"/>
  <c r="C239" i="7"/>
  <c r="D239" i="7"/>
  <c r="F239" i="7"/>
  <c r="G239" i="7"/>
  <c r="H239" i="7"/>
  <c r="I239" i="7"/>
  <c r="J239" i="7"/>
  <c r="A240" i="7"/>
  <c r="B240" i="7"/>
  <c r="C240" i="7"/>
  <c r="D240" i="7"/>
  <c r="F240" i="7"/>
  <c r="G240" i="7"/>
  <c r="H240" i="7"/>
  <c r="I240" i="7"/>
  <c r="J240" i="7"/>
  <c r="A241" i="7"/>
  <c r="B241" i="7"/>
  <c r="C241" i="7"/>
  <c r="D241" i="7"/>
  <c r="F241" i="7"/>
  <c r="G241" i="7"/>
  <c r="H241" i="7"/>
  <c r="I241" i="7"/>
  <c r="J241" i="7"/>
  <c r="A242" i="7"/>
  <c r="B242" i="7"/>
  <c r="C242" i="7"/>
  <c r="D242" i="7"/>
  <c r="F242" i="7"/>
  <c r="G242" i="7"/>
  <c r="H242" i="7"/>
  <c r="I242" i="7"/>
  <c r="J242" i="7"/>
  <c r="A243" i="7"/>
  <c r="B243" i="7"/>
  <c r="C243" i="7"/>
  <c r="D243" i="7"/>
  <c r="F243" i="7"/>
  <c r="G243" i="7"/>
  <c r="H243" i="7"/>
  <c r="I243" i="7"/>
  <c r="J243" i="7"/>
  <c r="A244" i="7"/>
  <c r="B244" i="7"/>
  <c r="C244" i="7"/>
  <c r="D244" i="7"/>
  <c r="F244" i="7"/>
  <c r="G244" i="7"/>
  <c r="H244" i="7"/>
  <c r="I244" i="7"/>
  <c r="J244" i="7"/>
  <c r="A245" i="7"/>
  <c r="B245" i="7"/>
  <c r="C245" i="7"/>
  <c r="D245" i="7"/>
  <c r="F245" i="7"/>
  <c r="G245" i="7"/>
  <c r="H245" i="7"/>
  <c r="I245" i="7"/>
  <c r="J245" i="7"/>
  <c r="A246" i="7"/>
  <c r="B246" i="7"/>
  <c r="C246" i="7"/>
  <c r="D246" i="7"/>
  <c r="F246" i="7"/>
  <c r="G246" i="7"/>
  <c r="H246" i="7"/>
  <c r="I246" i="7"/>
  <c r="J246" i="7"/>
  <c r="A247" i="7"/>
  <c r="B247" i="7"/>
  <c r="C247" i="7"/>
  <c r="D247" i="7"/>
  <c r="F247" i="7"/>
  <c r="G247" i="7"/>
  <c r="H247" i="7"/>
  <c r="I247" i="7"/>
  <c r="J247" i="7"/>
  <c r="A248" i="7"/>
  <c r="B248" i="7"/>
  <c r="C248" i="7"/>
  <c r="D248" i="7"/>
  <c r="F248" i="7"/>
  <c r="G248" i="7"/>
  <c r="H248" i="7"/>
  <c r="I248" i="7"/>
  <c r="J248" i="7"/>
  <c r="A249" i="7"/>
  <c r="B249" i="7"/>
  <c r="C249" i="7"/>
  <c r="D249" i="7"/>
  <c r="F249" i="7"/>
  <c r="G249" i="7"/>
  <c r="H249" i="7"/>
  <c r="I249" i="7"/>
  <c r="J249" i="7"/>
  <c r="A250" i="7"/>
  <c r="B250" i="7"/>
  <c r="C250" i="7"/>
  <c r="D250" i="7"/>
  <c r="F250" i="7"/>
  <c r="G250" i="7"/>
  <c r="H250" i="7"/>
  <c r="I250" i="7"/>
  <c r="J250" i="7"/>
  <c r="A251" i="7"/>
  <c r="B251" i="7"/>
  <c r="C251" i="7"/>
  <c r="D251" i="7"/>
  <c r="F251" i="7"/>
  <c r="G251" i="7"/>
  <c r="H251" i="7"/>
  <c r="I251" i="7"/>
  <c r="J251" i="7"/>
  <c r="A252" i="7"/>
  <c r="B252" i="7"/>
  <c r="C252" i="7"/>
  <c r="D252" i="7"/>
  <c r="F252" i="7"/>
  <c r="G252" i="7"/>
  <c r="H252" i="7"/>
  <c r="I252" i="7"/>
  <c r="J252" i="7"/>
  <c r="A253" i="7"/>
  <c r="B253" i="7"/>
  <c r="C253" i="7"/>
  <c r="D253" i="7"/>
  <c r="F253" i="7"/>
  <c r="G253" i="7"/>
  <c r="H253" i="7"/>
  <c r="I253" i="7"/>
  <c r="J253" i="7"/>
  <c r="A254" i="7"/>
  <c r="B254" i="7"/>
  <c r="C254" i="7"/>
  <c r="D254" i="7"/>
  <c r="F254" i="7"/>
  <c r="G254" i="7"/>
  <c r="H254" i="7"/>
  <c r="I254" i="7"/>
  <c r="J254" i="7"/>
  <c r="A255" i="7"/>
  <c r="B255" i="7"/>
  <c r="C255" i="7"/>
  <c r="D255" i="7"/>
  <c r="F255" i="7"/>
  <c r="G255" i="7"/>
  <c r="H255" i="7"/>
  <c r="I255" i="7"/>
  <c r="J255" i="7"/>
  <c r="A256" i="7"/>
  <c r="B256" i="7"/>
  <c r="C256" i="7"/>
  <c r="D256" i="7"/>
  <c r="F256" i="7"/>
  <c r="G256" i="7"/>
  <c r="H256" i="7"/>
  <c r="I256" i="7"/>
  <c r="J256" i="7"/>
  <c r="A257" i="7"/>
  <c r="B257" i="7"/>
  <c r="C257" i="7"/>
  <c r="D257" i="7"/>
  <c r="F257" i="7"/>
  <c r="G257" i="7"/>
  <c r="H257" i="7"/>
  <c r="I257" i="7"/>
  <c r="J257" i="7"/>
  <c r="A258" i="7"/>
  <c r="B258" i="7"/>
  <c r="C258" i="7"/>
  <c r="D258" i="7"/>
  <c r="F258" i="7"/>
  <c r="G258" i="7"/>
  <c r="H258" i="7"/>
  <c r="I258" i="7"/>
  <c r="J258" i="7"/>
  <c r="A259" i="7"/>
  <c r="B259" i="7"/>
  <c r="C259" i="7"/>
  <c r="D259" i="7"/>
  <c r="F259" i="7"/>
  <c r="G259" i="7"/>
  <c r="H259" i="7"/>
  <c r="I259" i="7"/>
  <c r="J259" i="7"/>
  <c r="A260" i="7"/>
  <c r="B260" i="7"/>
  <c r="C260" i="7"/>
  <c r="D260" i="7"/>
  <c r="F260" i="7"/>
  <c r="G260" i="7"/>
  <c r="H260" i="7"/>
  <c r="I260" i="7"/>
  <c r="J260" i="7"/>
  <c r="A261" i="7"/>
  <c r="B261" i="7"/>
  <c r="C261" i="7"/>
  <c r="D261" i="7"/>
  <c r="F261" i="7"/>
  <c r="G261" i="7"/>
  <c r="H261" i="7"/>
  <c r="I261" i="7"/>
  <c r="J261" i="7"/>
  <c r="A262" i="7"/>
  <c r="B262" i="7"/>
  <c r="C262" i="7"/>
  <c r="D262" i="7"/>
  <c r="F262" i="7"/>
  <c r="G262" i="7"/>
  <c r="H262" i="7"/>
  <c r="I262" i="7"/>
  <c r="J262" i="7"/>
  <c r="A263" i="7"/>
  <c r="B263" i="7"/>
  <c r="C263" i="7"/>
  <c r="D263" i="7"/>
  <c r="F263" i="7"/>
  <c r="G263" i="7"/>
  <c r="H263" i="7"/>
  <c r="I263" i="7"/>
  <c r="J263" i="7"/>
  <c r="A264" i="7"/>
  <c r="B264" i="7"/>
  <c r="C264" i="7"/>
  <c r="D264" i="7"/>
  <c r="F264" i="7"/>
  <c r="G264" i="7"/>
  <c r="H264" i="7"/>
  <c r="I264" i="7"/>
  <c r="J264" i="7"/>
  <c r="B17" i="7"/>
  <c r="C17" i="7"/>
  <c r="D17" i="7"/>
  <c r="A17" i="7"/>
  <c r="BL82" i="1" l="1"/>
  <c r="BI82" i="1"/>
  <c r="BH82" i="1"/>
  <c r="BL81" i="1"/>
  <c r="BI81" i="1"/>
  <c r="BH81" i="1"/>
  <c r="I94" i="7" l="1"/>
  <c r="I207" i="7"/>
  <c r="I266" i="7"/>
  <c r="F266" i="7"/>
  <c r="BK82" i="1"/>
  <c r="BO82" i="1" s="1"/>
  <c r="F207" i="7"/>
  <c r="BJ81" i="1"/>
  <c r="F94" i="7"/>
  <c r="BJ82" i="1"/>
  <c r="BK81" i="1"/>
  <c r="BH165" i="1"/>
  <c r="BI165" i="1"/>
  <c r="BL165" i="1"/>
  <c r="BH160" i="1"/>
  <c r="BI160" i="1"/>
  <c r="BL160" i="1"/>
  <c r="BH161" i="1"/>
  <c r="BI161" i="1"/>
  <c r="BL161" i="1"/>
  <c r="BH162" i="1"/>
  <c r="BI162" i="1"/>
  <c r="BL162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F117" i="7"/>
  <c r="F118" i="7"/>
  <c r="BH134" i="1"/>
  <c r="BI134" i="1"/>
  <c r="BL134" i="1"/>
  <c r="I148" i="7" l="1"/>
  <c r="I204" i="7"/>
  <c r="I104" i="7"/>
  <c r="I63" i="7"/>
  <c r="I153" i="7"/>
  <c r="H207" i="7"/>
  <c r="BJ134" i="1"/>
  <c r="F63" i="7"/>
  <c r="F114" i="7"/>
  <c r="BJ132" i="1"/>
  <c r="F112" i="7"/>
  <c r="BJ130" i="1"/>
  <c r="F110" i="7"/>
  <c r="BJ128" i="1"/>
  <c r="G108" i="7" s="1"/>
  <c r="F108" i="7"/>
  <c r="BJ161" i="1"/>
  <c r="F153" i="7"/>
  <c r="BM81" i="1"/>
  <c r="J94" i="7" s="1"/>
  <c r="G94" i="7"/>
  <c r="BJ162" i="1"/>
  <c r="F148" i="7"/>
  <c r="BM82" i="1"/>
  <c r="J207" i="7" s="1"/>
  <c r="G207" i="7"/>
  <c r="H266" i="7"/>
  <c r="F115" i="7"/>
  <c r="BJ133" i="1"/>
  <c r="F113" i="7"/>
  <c r="BJ131" i="1"/>
  <c r="F111" i="7"/>
  <c r="BJ129" i="1"/>
  <c r="F109" i="7"/>
  <c r="BJ127" i="1"/>
  <c r="G107" i="7" s="1"/>
  <c r="F107" i="7"/>
  <c r="BJ165" i="1"/>
  <c r="F204" i="7"/>
  <c r="J266" i="7"/>
  <c r="G266" i="7"/>
  <c r="BJ160" i="1"/>
  <c r="F104" i="7"/>
  <c r="BO81" i="1"/>
  <c r="H94" i="7"/>
  <c r="BK162" i="1"/>
  <c r="BK161" i="1"/>
  <c r="BK160" i="1"/>
  <c r="BO160" i="1" s="1"/>
  <c r="BK165" i="1"/>
  <c r="BK134" i="1"/>
  <c r="BH138" i="1"/>
  <c r="BI138" i="1"/>
  <c r="F119" i="7" s="1"/>
  <c r="BL138" i="1"/>
  <c r="I119" i="7" s="1"/>
  <c r="G110" i="7" l="1"/>
  <c r="G112" i="7"/>
  <c r="G114" i="7"/>
  <c r="G117" i="7"/>
  <c r="G109" i="7"/>
  <c r="G111" i="7"/>
  <c r="G113" i="7"/>
  <c r="G115" i="7"/>
  <c r="G118" i="7"/>
  <c r="H153" i="7"/>
  <c r="BM162" i="1"/>
  <c r="J148" i="7" s="1"/>
  <c r="G148" i="7"/>
  <c r="BM161" i="1"/>
  <c r="J153" i="7" s="1"/>
  <c r="G153" i="7"/>
  <c r="BM160" i="1"/>
  <c r="J104" i="7" s="1"/>
  <c r="G104" i="7"/>
  <c r="BM165" i="1"/>
  <c r="J204" i="7" s="1"/>
  <c r="G204" i="7"/>
  <c r="BM134" i="1"/>
  <c r="J63" i="7" s="1"/>
  <c r="G63" i="7"/>
  <c r="BO165" i="1"/>
  <c r="H204" i="7"/>
  <c r="H104" i="7"/>
  <c r="BO134" i="1"/>
  <c r="H63" i="7"/>
  <c r="BO162" i="1"/>
  <c r="H148" i="7"/>
  <c r="BJ138" i="1"/>
  <c r="G119" i="7" s="1"/>
  <c r="BK138" i="1"/>
  <c r="H119" i="7" s="1"/>
  <c r="BH89" i="1"/>
  <c r="BI89" i="1"/>
  <c r="BL89" i="1"/>
  <c r="I123" i="7" l="1"/>
  <c r="BJ89" i="1"/>
  <c r="F123" i="7"/>
  <c r="BO138" i="1"/>
  <c r="BM138" i="1"/>
  <c r="BK89" i="1"/>
  <c r="BH24" i="1"/>
  <c r="BH26" i="1"/>
  <c r="BH31" i="1"/>
  <c r="BH37" i="1"/>
  <c r="BH41" i="1"/>
  <c r="BH43" i="1"/>
  <c r="BH50" i="1"/>
  <c r="BH53" i="1"/>
  <c r="BH56" i="1"/>
  <c r="BH63" i="1"/>
  <c r="BH66" i="1"/>
  <c r="BH68" i="1"/>
  <c r="BH75" i="1"/>
  <c r="BH78" i="1"/>
  <c r="BH84" i="1"/>
  <c r="BH94" i="1"/>
  <c r="BH104" i="1"/>
  <c r="BH111" i="1"/>
  <c r="BH115" i="1"/>
  <c r="BH120" i="1"/>
  <c r="BH124" i="1"/>
  <c r="BH126" i="1"/>
  <c r="BH139" i="1"/>
  <c r="BH140" i="1"/>
  <c r="BH141" i="1"/>
  <c r="BH143" i="1"/>
  <c r="BH146" i="1"/>
  <c r="BH149" i="1"/>
  <c r="BH152" i="1"/>
  <c r="BH154" i="1"/>
  <c r="BH158" i="1"/>
  <c r="BH163" i="1"/>
  <c r="BH166" i="1"/>
  <c r="BH168" i="1"/>
  <c r="BH175" i="1"/>
  <c r="BH181" i="1"/>
  <c r="BH189" i="1"/>
  <c r="BH190" i="1"/>
  <c r="BH201" i="1"/>
  <c r="BH204" i="1"/>
  <c r="BH207" i="1"/>
  <c r="BH208" i="1"/>
  <c r="BH212" i="1"/>
  <c r="BH221" i="1"/>
  <c r="BH223" i="1"/>
  <c r="BH227" i="1"/>
  <c r="BH228" i="1"/>
  <c r="BH229" i="1"/>
  <c r="BH230" i="1"/>
  <c r="BH231" i="1"/>
  <c r="BH232" i="1"/>
  <c r="BH233" i="1"/>
  <c r="BH234" i="1"/>
  <c r="BH4" i="1"/>
  <c r="BL24" i="1"/>
  <c r="BL26" i="1"/>
  <c r="BL31" i="1"/>
  <c r="BL37" i="1"/>
  <c r="BL41" i="1"/>
  <c r="BL43" i="1"/>
  <c r="BL50" i="1"/>
  <c r="BL53" i="1"/>
  <c r="BL56" i="1"/>
  <c r="BL63" i="1"/>
  <c r="BL66" i="1"/>
  <c r="BL68" i="1"/>
  <c r="BL75" i="1"/>
  <c r="BL78" i="1"/>
  <c r="BL84" i="1"/>
  <c r="BL94" i="1"/>
  <c r="BI26" i="1"/>
  <c r="BI31" i="1"/>
  <c r="BI37" i="1"/>
  <c r="BI41" i="1"/>
  <c r="BI43" i="1"/>
  <c r="BI50" i="1"/>
  <c r="BI53" i="1"/>
  <c r="BI56" i="1"/>
  <c r="BI63" i="1"/>
  <c r="BI66" i="1"/>
  <c r="BI68" i="1"/>
  <c r="BI75" i="1"/>
  <c r="BI78" i="1"/>
  <c r="BI84" i="1"/>
  <c r="BI94" i="1"/>
  <c r="BI104" i="1"/>
  <c r="BI111" i="1"/>
  <c r="BI115" i="1"/>
  <c r="BI120" i="1"/>
  <c r="BI124" i="1"/>
  <c r="BI126" i="1"/>
  <c r="BI139" i="1"/>
  <c r="F3" i="7" s="1"/>
  <c r="BI140" i="1"/>
  <c r="BI141" i="1"/>
  <c r="BI143" i="1"/>
  <c r="BI146" i="1"/>
  <c r="BI149" i="1"/>
  <c r="BI24" i="1"/>
  <c r="J119" i="7" l="1"/>
  <c r="I194" i="7"/>
  <c r="I136" i="7"/>
  <c r="I73" i="7"/>
  <c r="I144" i="7"/>
  <c r="I170" i="7"/>
  <c r="I92" i="7"/>
  <c r="I121" i="7"/>
  <c r="I183" i="7"/>
  <c r="I142" i="7"/>
  <c r="I25" i="7"/>
  <c r="I189" i="7"/>
  <c r="I46" i="7"/>
  <c r="I156" i="7"/>
  <c r="I31" i="7"/>
  <c r="I196" i="7"/>
  <c r="I265" i="7"/>
  <c r="BJ24" i="1"/>
  <c r="F265" i="7"/>
  <c r="BK104" i="1"/>
  <c r="F20" i="7"/>
  <c r="BJ43" i="1"/>
  <c r="F25" i="7"/>
  <c r="BK149" i="1"/>
  <c r="F106" i="7"/>
  <c r="BK140" i="1"/>
  <c r="F35" i="7"/>
  <c r="BJ120" i="1"/>
  <c r="F135" i="7"/>
  <c r="BK75" i="1"/>
  <c r="F156" i="7"/>
  <c r="BJ56" i="1"/>
  <c r="F31" i="7"/>
  <c r="BK41" i="1"/>
  <c r="F196" i="7"/>
  <c r="BK124" i="1"/>
  <c r="F146" i="7"/>
  <c r="BK115" i="1"/>
  <c r="F56" i="7"/>
  <c r="BJ68" i="1"/>
  <c r="F194" i="7"/>
  <c r="BJ53" i="1"/>
  <c r="F121" i="7"/>
  <c r="BJ37" i="1"/>
  <c r="F136" i="7"/>
  <c r="BK141" i="1"/>
  <c r="F198" i="7"/>
  <c r="BJ78" i="1"/>
  <c r="F183" i="7"/>
  <c r="BJ63" i="1"/>
  <c r="F142" i="7"/>
  <c r="BJ26" i="1"/>
  <c r="F189" i="7"/>
  <c r="BK143" i="1"/>
  <c r="F137" i="7"/>
  <c r="BJ126" i="1"/>
  <c r="F29" i="7"/>
  <c r="BJ111" i="1"/>
  <c r="F70" i="7"/>
  <c r="BK84" i="1"/>
  <c r="F73" i="7"/>
  <c r="BK66" i="1"/>
  <c r="F144" i="7"/>
  <c r="BK50" i="1"/>
  <c r="F170" i="7"/>
  <c r="BK31" i="1"/>
  <c r="F92" i="7"/>
  <c r="BM89" i="1"/>
  <c r="J123" i="7" s="1"/>
  <c r="G123" i="7"/>
  <c r="BO141" i="1"/>
  <c r="BO89" i="1"/>
  <c r="H123" i="7"/>
  <c r="BJ139" i="1"/>
  <c r="G3" i="7" s="1"/>
  <c r="F53" i="7"/>
  <c r="BJ146" i="1"/>
  <c r="G155" i="7" s="1"/>
  <c r="F155" i="7"/>
  <c r="BJ94" i="1"/>
  <c r="F46" i="7"/>
  <c r="BJ141" i="1"/>
  <c r="G198" i="7" s="1"/>
  <c r="BJ143" i="1"/>
  <c r="G137" i="7" s="1"/>
  <c r="BJ140" i="1"/>
  <c r="BJ66" i="1"/>
  <c r="BJ84" i="1"/>
  <c r="BK53" i="1"/>
  <c r="BK37" i="1"/>
  <c r="BJ31" i="1"/>
  <c r="BJ104" i="1"/>
  <c r="BK126" i="1"/>
  <c r="BK68" i="1"/>
  <c r="BJ124" i="1"/>
  <c r="BJ50" i="1"/>
  <c r="BK146" i="1"/>
  <c r="BK111" i="1"/>
  <c r="BK26" i="1"/>
  <c r="BK139" i="1"/>
  <c r="H3" i="7" s="1"/>
  <c r="BK120" i="1"/>
  <c r="BK94" i="1"/>
  <c r="BK78" i="1"/>
  <c r="BK63" i="1"/>
  <c r="BK43" i="1"/>
  <c r="BJ149" i="1"/>
  <c r="G106" i="7" s="1"/>
  <c r="BJ115" i="1"/>
  <c r="BJ75" i="1"/>
  <c r="BJ41" i="1"/>
  <c r="BK56" i="1"/>
  <c r="BK24" i="1"/>
  <c r="BI166" i="1"/>
  <c r="BL166" i="1"/>
  <c r="AX86" i="10" l="1"/>
  <c r="BO143" i="1"/>
  <c r="H156" i="7"/>
  <c r="BK25" i="1"/>
  <c r="H16" i="7" s="1"/>
  <c r="H170" i="7"/>
  <c r="H73" i="7"/>
  <c r="BO115" i="1"/>
  <c r="BO41" i="1"/>
  <c r="BO75" i="1"/>
  <c r="BO140" i="1"/>
  <c r="I174" i="7"/>
  <c r="H92" i="7"/>
  <c r="H144" i="7"/>
  <c r="H137" i="7"/>
  <c r="H198" i="7"/>
  <c r="BO124" i="1"/>
  <c r="BO149" i="1"/>
  <c r="BO104" i="1"/>
  <c r="BO66" i="1"/>
  <c r="BO84" i="1"/>
  <c r="BO31" i="1"/>
  <c r="H35" i="7"/>
  <c r="BO50" i="1"/>
  <c r="H146" i="7"/>
  <c r="H106" i="7"/>
  <c r="H196" i="7"/>
  <c r="H20" i="7"/>
  <c r="H56" i="7"/>
  <c r="BM124" i="1"/>
  <c r="J146" i="7" s="1"/>
  <c r="G146" i="7"/>
  <c r="BM31" i="1"/>
  <c r="J92" i="7" s="1"/>
  <c r="G92" i="7"/>
  <c r="BM66" i="1"/>
  <c r="J144" i="7" s="1"/>
  <c r="G144" i="7"/>
  <c r="BM140" i="1"/>
  <c r="J35" i="7" s="1"/>
  <c r="G35" i="7"/>
  <c r="BM111" i="1"/>
  <c r="J70" i="7" s="1"/>
  <c r="G70" i="7"/>
  <c r="BM63" i="1"/>
  <c r="J142" i="7" s="1"/>
  <c r="G142" i="7"/>
  <c r="BM53" i="1"/>
  <c r="J121" i="7" s="1"/>
  <c r="G121" i="7"/>
  <c r="BM56" i="1"/>
  <c r="J31" i="7" s="1"/>
  <c r="G31" i="7"/>
  <c r="BM120" i="1"/>
  <c r="J135" i="7" s="1"/>
  <c r="G135" i="7"/>
  <c r="BJ166" i="1"/>
  <c r="F174" i="7"/>
  <c r="BM115" i="1"/>
  <c r="J56" i="7" s="1"/>
  <c r="G56" i="7"/>
  <c r="BM41" i="1"/>
  <c r="J196" i="7" s="1"/>
  <c r="G196" i="7"/>
  <c r="BM75" i="1"/>
  <c r="J156" i="7" s="1"/>
  <c r="G156" i="7"/>
  <c r="BM50" i="1"/>
  <c r="J170" i="7" s="1"/>
  <c r="G170" i="7"/>
  <c r="BM104" i="1"/>
  <c r="J20" i="7" s="1"/>
  <c r="G20" i="7"/>
  <c r="BM84" i="1"/>
  <c r="J73" i="7" s="1"/>
  <c r="G73" i="7"/>
  <c r="BM126" i="1"/>
  <c r="J29" i="7" s="1"/>
  <c r="G29" i="7"/>
  <c r="BM26" i="1"/>
  <c r="J189" i="7" s="1"/>
  <c r="G189" i="7"/>
  <c r="BM78" i="1"/>
  <c r="J183" i="7" s="1"/>
  <c r="G183" i="7"/>
  <c r="BM37" i="1"/>
  <c r="J136" i="7" s="1"/>
  <c r="G136" i="7"/>
  <c r="BM68" i="1"/>
  <c r="J194" i="7" s="1"/>
  <c r="G194" i="7"/>
  <c r="BM43" i="1"/>
  <c r="J25" i="7" s="1"/>
  <c r="G25" i="7"/>
  <c r="BM24" i="1"/>
  <c r="J265" i="7" s="1"/>
  <c r="G265" i="7"/>
  <c r="BO56" i="1"/>
  <c r="H31" i="7"/>
  <c r="BO78" i="1"/>
  <c r="H183" i="7"/>
  <c r="BO26" i="1"/>
  <c r="H189" i="7"/>
  <c r="BO111" i="1"/>
  <c r="H70" i="7"/>
  <c r="BO68" i="1"/>
  <c r="H194" i="7"/>
  <c r="BO37" i="1"/>
  <c r="H136" i="7"/>
  <c r="BO43" i="1"/>
  <c r="H25" i="7"/>
  <c r="BO120" i="1"/>
  <c r="H135" i="7"/>
  <c r="BO126" i="1"/>
  <c r="H29" i="7"/>
  <c r="BO53" i="1"/>
  <c r="H121" i="7"/>
  <c r="BO24" i="1"/>
  <c r="H265" i="7"/>
  <c r="BO63" i="1"/>
  <c r="H142" i="7"/>
  <c r="BM139" i="1"/>
  <c r="G53" i="7"/>
  <c r="BO139" i="1"/>
  <c r="H53" i="7"/>
  <c r="BO146" i="1"/>
  <c r="H155" i="7"/>
  <c r="BO94" i="1"/>
  <c r="H46" i="7"/>
  <c r="BM94" i="1"/>
  <c r="J46" i="7" s="1"/>
  <c r="G46" i="7"/>
  <c r="BK166" i="1"/>
  <c r="BL154" i="1"/>
  <c r="BL158" i="1"/>
  <c r="BL163" i="1"/>
  <c r="BL168" i="1"/>
  <c r="BL175" i="1"/>
  <c r="BL181" i="1"/>
  <c r="BL189" i="1"/>
  <c r="BL190" i="1"/>
  <c r="BL201" i="1"/>
  <c r="BL204" i="1"/>
  <c r="BL207" i="1"/>
  <c r="BL208" i="1"/>
  <c r="BL212" i="1"/>
  <c r="BL221" i="1"/>
  <c r="BL223" i="1"/>
  <c r="BL227" i="1"/>
  <c r="BL228" i="1"/>
  <c r="BL229" i="1"/>
  <c r="BL230" i="1"/>
  <c r="BL231" i="1"/>
  <c r="BL232" i="1"/>
  <c r="BL233" i="1"/>
  <c r="BL234" i="1"/>
  <c r="BL104" i="1"/>
  <c r="BL111" i="1"/>
  <c r="BL115" i="1"/>
  <c r="BL120" i="1"/>
  <c r="BL124" i="1"/>
  <c r="BL126" i="1"/>
  <c r="BL139" i="1"/>
  <c r="I3" i="7" s="1"/>
  <c r="BL140" i="1"/>
  <c r="BL141" i="1"/>
  <c r="BL143" i="1"/>
  <c r="BL146" i="1"/>
  <c r="BL149" i="1"/>
  <c r="BL152" i="1"/>
  <c r="BL4" i="1"/>
  <c r="BM141" i="1"/>
  <c r="J198" i="7" s="1"/>
  <c r="BM143" i="1"/>
  <c r="J137" i="7" s="1"/>
  <c r="BI152" i="1"/>
  <c r="F122" i="7" s="1"/>
  <c r="BI154" i="1"/>
  <c r="F99" i="7" s="1"/>
  <c r="BI158" i="1"/>
  <c r="BI163" i="1"/>
  <c r="BI168" i="1"/>
  <c r="BI175" i="1"/>
  <c r="BI181" i="1"/>
  <c r="BI189" i="1"/>
  <c r="BI190" i="1"/>
  <c r="BI201" i="1"/>
  <c r="BI204" i="1"/>
  <c r="BI207" i="1"/>
  <c r="BI208" i="1"/>
  <c r="BI212" i="1"/>
  <c r="BI221" i="1"/>
  <c r="BK221" i="1" s="1"/>
  <c r="BI223" i="1"/>
  <c r="BI227" i="1"/>
  <c r="BI228" i="1"/>
  <c r="BI229" i="1"/>
  <c r="BI230" i="1"/>
  <c r="BI231" i="1"/>
  <c r="BI232" i="1"/>
  <c r="BI233" i="1"/>
  <c r="BI234" i="1"/>
  <c r="BI4" i="1"/>
  <c r="AX88" i="10" l="1"/>
  <c r="AX87" i="10"/>
  <c r="J53" i="7"/>
  <c r="J3" i="7"/>
  <c r="H18" i="7"/>
  <c r="I137" i="7"/>
  <c r="I203" i="7"/>
  <c r="I38" i="7"/>
  <c r="I99" i="7"/>
  <c r="I122" i="7"/>
  <c r="I198" i="7"/>
  <c r="I146" i="7"/>
  <c r="I20" i="7"/>
  <c r="I197" i="7"/>
  <c r="I191" i="7"/>
  <c r="I67" i="7"/>
  <c r="I49" i="7"/>
  <c r="I51" i="7"/>
  <c r="I29" i="7"/>
  <c r="I70" i="7"/>
  <c r="I116" i="7"/>
  <c r="I151" i="7"/>
  <c r="I106" i="7"/>
  <c r="I35" i="7"/>
  <c r="I135" i="7"/>
  <c r="I61" i="7"/>
  <c r="I41" i="7"/>
  <c r="I22" i="7"/>
  <c r="I179" i="7"/>
  <c r="I178" i="7"/>
  <c r="I187" i="7"/>
  <c r="I17" i="7"/>
  <c r="I132" i="7"/>
  <c r="I155" i="7"/>
  <c r="I53" i="7"/>
  <c r="I56" i="7"/>
  <c r="I206" i="7"/>
  <c r="I140" i="7"/>
  <c r="I83" i="7"/>
  <c r="I192" i="7"/>
  <c r="I125" i="7"/>
  <c r="I58" i="7"/>
  <c r="BJ230" i="1"/>
  <c r="F41" i="7"/>
  <c r="BJ189" i="1"/>
  <c r="F178" i="7"/>
  <c r="BJ229" i="1"/>
  <c r="F140" i="7"/>
  <c r="BJ204" i="1"/>
  <c r="F192" i="7"/>
  <c r="BK158" i="1"/>
  <c r="F58" i="7"/>
  <c r="BK232" i="1"/>
  <c r="F203" i="7"/>
  <c r="BK228" i="1"/>
  <c r="F116" i="7"/>
  <c r="BK212" i="1"/>
  <c r="F38" i="7"/>
  <c r="BK201" i="1"/>
  <c r="F132" i="7"/>
  <c r="BK175" i="1"/>
  <c r="F151" i="7"/>
  <c r="BJ234" i="1"/>
  <c r="F61" i="7"/>
  <c r="BJ223" i="1"/>
  <c r="F22" i="7"/>
  <c r="BJ207" i="1"/>
  <c r="F179" i="7"/>
  <c r="BJ163" i="1"/>
  <c r="F187" i="7"/>
  <c r="BJ233" i="1"/>
  <c r="F206" i="7"/>
  <c r="BJ221" i="1"/>
  <c r="F83" i="7"/>
  <c r="BJ181" i="1"/>
  <c r="F125" i="7"/>
  <c r="BK4" i="1"/>
  <c r="F17" i="7"/>
  <c r="BK231" i="1"/>
  <c r="F197" i="7"/>
  <c r="BK227" i="1"/>
  <c r="F191" i="7"/>
  <c r="BK208" i="1"/>
  <c r="F67" i="7"/>
  <c r="BK190" i="1"/>
  <c r="F49" i="7"/>
  <c r="BM166" i="1"/>
  <c r="J174" i="7" s="1"/>
  <c r="G174" i="7"/>
  <c r="BO212" i="1"/>
  <c r="BO166" i="1"/>
  <c r="H174" i="7"/>
  <c r="BK168" i="1"/>
  <c r="F51" i="7"/>
  <c r="BJ154" i="1"/>
  <c r="BK154" i="1"/>
  <c r="BJ152" i="1"/>
  <c r="BK152" i="1"/>
  <c r="BJ201" i="1"/>
  <c r="BJ232" i="1"/>
  <c r="BJ175" i="1"/>
  <c r="BK234" i="1"/>
  <c r="BJ228" i="1"/>
  <c r="BJ158" i="1"/>
  <c r="BK223" i="1"/>
  <c r="BJ212" i="1"/>
  <c r="BM149" i="1"/>
  <c r="J106" i="7" s="1"/>
  <c r="BK189" i="1"/>
  <c r="BK207" i="1"/>
  <c r="BJ231" i="1"/>
  <c r="BJ208" i="1"/>
  <c r="BJ168" i="1"/>
  <c r="BM146" i="1"/>
  <c r="J155" i="7" s="1"/>
  <c r="BK233" i="1"/>
  <c r="BK229" i="1"/>
  <c r="BK204" i="1"/>
  <c r="BK181" i="1"/>
  <c r="BK163" i="1"/>
  <c r="BK230" i="1"/>
  <c r="BJ227" i="1"/>
  <c r="BJ190" i="1"/>
  <c r="BJ4" i="1"/>
  <c r="BC237" i="1"/>
  <c r="BD237" i="1"/>
  <c r="F120" i="7" l="1"/>
  <c r="F71" i="7"/>
  <c r="H72" i="7"/>
  <c r="G72" i="7"/>
  <c r="F72" i="7"/>
  <c r="G120" i="7"/>
  <c r="BO175" i="1"/>
  <c r="H140" i="7"/>
  <c r="H206" i="7"/>
  <c r="H61" i="7"/>
  <c r="BO208" i="1"/>
  <c r="H197" i="7"/>
  <c r="BO201" i="1"/>
  <c r="H116" i="7"/>
  <c r="H58" i="7"/>
  <c r="H38" i="7"/>
  <c r="H41" i="7"/>
  <c r="H49" i="7"/>
  <c r="H191" i="7"/>
  <c r="BO4" i="1"/>
  <c r="H151" i="7"/>
  <c r="H203" i="7"/>
  <c r="BO190" i="1"/>
  <c r="BO227" i="1"/>
  <c r="H17" i="7"/>
  <c r="BO158" i="1"/>
  <c r="BM227" i="1"/>
  <c r="J191" i="7" s="1"/>
  <c r="G191" i="7"/>
  <c r="BM175" i="1"/>
  <c r="J151" i="7" s="1"/>
  <c r="G151" i="7"/>
  <c r="BM152" i="1"/>
  <c r="J122" i="7" s="1"/>
  <c r="G122" i="7"/>
  <c r="BM181" i="1"/>
  <c r="J125" i="7" s="1"/>
  <c r="G125" i="7"/>
  <c r="BM233" i="1"/>
  <c r="J206" i="7" s="1"/>
  <c r="G206" i="7"/>
  <c r="BM207" i="1"/>
  <c r="J179" i="7" s="1"/>
  <c r="G179" i="7"/>
  <c r="BM234" i="1"/>
  <c r="J61" i="7" s="1"/>
  <c r="G61" i="7"/>
  <c r="BM229" i="1"/>
  <c r="J140" i="7" s="1"/>
  <c r="G140" i="7"/>
  <c r="BM230" i="1"/>
  <c r="J41" i="7" s="1"/>
  <c r="G41" i="7"/>
  <c r="BM158" i="1"/>
  <c r="J58" i="7" s="1"/>
  <c r="G58" i="7"/>
  <c r="BM232" i="1"/>
  <c r="J203" i="7" s="1"/>
  <c r="G203" i="7"/>
  <c r="H132" i="7"/>
  <c r="H67" i="7"/>
  <c r="BM4" i="1"/>
  <c r="J17" i="7" s="1"/>
  <c r="G17" i="7"/>
  <c r="BM208" i="1"/>
  <c r="J67" i="7" s="1"/>
  <c r="G67" i="7"/>
  <c r="BM228" i="1"/>
  <c r="J116" i="7" s="1"/>
  <c r="G116" i="7"/>
  <c r="BM201" i="1"/>
  <c r="J132" i="7" s="1"/>
  <c r="G132" i="7"/>
  <c r="BM154" i="1"/>
  <c r="J99" i="7" s="1"/>
  <c r="G99" i="7"/>
  <c r="BM221" i="1"/>
  <c r="J83" i="7" s="1"/>
  <c r="G83" i="7"/>
  <c r="BM163" i="1"/>
  <c r="J187" i="7" s="1"/>
  <c r="G187" i="7"/>
  <c r="BM223" i="1"/>
  <c r="J22" i="7" s="1"/>
  <c r="G22" i="7"/>
  <c r="BM204" i="1"/>
  <c r="J192" i="7" s="1"/>
  <c r="G192" i="7"/>
  <c r="BM189" i="1"/>
  <c r="J178" i="7" s="1"/>
  <c r="G178" i="7"/>
  <c r="BM190" i="1"/>
  <c r="J49" i="7" s="1"/>
  <c r="G49" i="7"/>
  <c r="BM231" i="1"/>
  <c r="J197" i="7" s="1"/>
  <c r="G197" i="7"/>
  <c r="BM212" i="1"/>
  <c r="J38" i="7" s="1"/>
  <c r="G38" i="7"/>
  <c r="BO221" i="1"/>
  <c r="H83" i="7"/>
  <c r="BO189" i="1"/>
  <c r="H178" i="7"/>
  <c r="BO154" i="1"/>
  <c r="H99" i="7"/>
  <c r="BO163" i="1"/>
  <c r="H187" i="7"/>
  <c r="BO181" i="1"/>
  <c r="H125" i="7"/>
  <c r="BO152" i="1"/>
  <c r="H122" i="7"/>
  <c r="BO204" i="1"/>
  <c r="H192" i="7"/>
  <c r="BO207" i="1"/>
  <c r="H179" i="7"/>
  <c r="BO223" i="1"/>
  <c r="H22" i="7"/>
  <c r="BO168" i="1"/>
  <c r="H51" i="7"/>
  <c r="BM168" i="1"/>
  <c r="J51" i="7" s="1"/>
  <c r="G51" i="7"/>
  <c r="BJ238" i="1"/>
  <c r="G210" i="7" s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E237" i="1"/>
  <c r="H237" i="1"/>
  <c r="J72" i="7" l="1"/>
  <c r="H120" i="7"/>
  <c r="I71" i="7"/>
  <c r="I120" i="7"/>
  <c r="BK237" i="1"/>
  <c r="H209" i="7" s="1"/>
  <c r="I72" i="7"/>
  <c r="H71" i="7"/>
  <c r="G71" i="7"/>
  <c r="AH239" i="1"/>
  <c r="J120" i="7" l="1"/>
  <c r="BM237" i="1"/>
  <c r="M203" i="7" s="1"/>
  <c r="J71" i="7"/>
  <c r="J209" i="7" l="1"/>
  <c r="BO237" i="1"/>
  <c r="BO238" i="1" s="1"/>
  <c r="M266" i="7" s="1"/>
  <c r="M267" i="7" s="1"/>
  <c r="M271" i="7" s="1"/>
  <c r="M272" i="7"/>
  <c r="M268" i="7" l="1"/>
  <c r="BJ237" i="1" l="1"/>
  <c r="G209" i="7" s="1"/>
</calcChain>
</file>

<file path=xl/comments1.xml><?xml version="1.0" encoding="utf-8"?>
<comments xmlns="http://schemas.openxmlformats.org/spreadsheetml/2006/main">
  <authors>
    <author>Timothée</author>
  </authors>
  <commentList>
    <comment ref="BZ2" authorId="0" shapeId="0">
      <text>
        <r>
          <rPr>
            <b/>
            <sz val="9"/>
            <color indexed="81"/>
            <rFont val="Tahoma"/>
            <family val="2"/>
          </rPr>
          <t>Timothée:</t>
        </r>
        <r>
          <rPr>
            <sz val="9"/>
            <color indexed="81"/>
            <rFont val="Tahoma"/>
            <family val="2"/>
          </rPr>
          <t xml:space="preserve">
Un bloc en billons = 14lignes
Un bloc en buttes = 6 buttes</t>
        </r>
      </text>
    </comment>
  </commentList>
</comments>
</file>

<file path=xl/sharedStrings.xml><?xml version="1.0" encoding="utf-8"?>
<sst xmlns="http://schemas.openxmlformats.org/spreadsheetml/2006/main" count="1593" uniqueCount="386">
  <si>
    <t>Betterave</t>
  </si>
  <si>
    <t>Céleri branche</t>
  </si>
  <si>
    <t>Céleri rave</t>
  </si>
  <si>
    <t>Choux chinois</t>
  </si>
  <si>
    <t>Choux rave</t>
  </si>
  <si>
    <t>Fenouil</t>
  </si>
  <si>
    <t>Mâche</t>
  </si>
  <si>
    <t>Navet violet</t>
  </si>
  <si>
    <t>Navet jaune</t>
  </si>
  <si>
    <t>Panais</t>
  </si>
  <si>
    <t>Persil tubereux</t>
  </si>
  <si>
    <t>Poireau</t>
  </si>
  <si>
    <t>Octobre</t>
  </si>
  <si>
    <t>Novembre</t>
  </si>
  <si>
    <t>Décembre</t>
  </si>
  <si>
    <t>Janvier</t>
  </si>
  <si>
    <t>Février</t>
  </si>
  <si>
    <t>Mars</t>
  </si>
  <si>
    <t>Avril</t>
  </si>
  <si>
    <t>Choux pointu</t>
  </si>
  <si>
    <t>Prix au kilo</t>
  </si>
  <si>
    <t>Mai</t>
  </si>
  <si>
    <t>Juin</t>
  </si>
  <si>
    <t>Juillet</t>
  </si>
  <si>
    <t>Août</t>
  </si>
  <si>
    <t>Septembre</t>
  </si>
  <si>
    <t>Choux blanc</t>
  </si>
  <si>
    <t>Choux rouge</t>
  </si>
  <si>
    <t>Choux frisé milan</t>
  </si>
  <si>
    <t>Courgette</t>
  </si>
  <si>
    <t>Melon</t>
  </si>
  <si>
    <t>Oignon blanc</t>
  </si>
  <si>
    <t>Patisson</t>
  </si>
  <si>
    <t>Pois</t>
  </si>
  <si>
    <t>Poivron</t>
  </si>
  <si>
    <t>Choux De Bruxelles</t>
  </si>
  <si>
    <t>Rendement au M²</t>
  </si>
  <si>
    <t>Aubergine</t>
  </si>
  <si>
    <t>Epinard</t>
  </si>
  <si>
    <t>Radis botte</t>
  </si>
  <si>
    <t>Légume</t>
  </si>
  <si>
    <t>Agrosemens</t>
  </si>
  <si>
    <t>Voltz</t>
  </si>
  <si>
    <t>Crapaudine</t>
  </si>
  <si>
    <t>Bolivar</t>
  </si>
  <si>
    <t>Blette</t>
  </si>
  <si>
    <t>Carotte</t>
  </si>
  <si>
    <t>Napoli F1</t>
  </si>
  <si>
    <t>Tango</t>
  </si>
  <si>
    <t>Prinz</t>
  </si>
  <si>
    <t>Choux brocolis</t>
  </si>
  <si>
    <t>Nautic</t>
  </si>
  <si>
    <t>Deadon F1</t>
  </si>
  <si>
    <t>Choux romanesco</t>
  </si>
  <si>
    <t>Echalote</t>
  </si>
  <si>
    <t>Fève</t>
  </si>
  <si>
    <t>Aquadulce</t>
  </si>
  <si>
    <t>Cristal F1</t>
  </si>
  <si>
    <t>Radis rose de chine</t>
  </si>
  <si>
    <t>Nombre de fois dans les paniers</t>
  </si>
  <si>
    <t>Longor</t>
  </si>
  <si>
    <t>Karina</t>
  </si>
  <si>
    <t>N°semaines</t>
  </si>
  <si>
    <t>Unité</t>
  </si>
  <si>
    <t>kg</t>
  </si>
  <si>
    <t>pièce</t>
  </si>
  <si>
    <t>Aromatique</t>
  </si>
  <si>
    <t>Tomate ronde</t>
  </si>
  <si>
    <t>Tomate cerise</t>
  </si>
  <si>
    <t>Concombre</t>
  </si>
  <si>
    <t>Haricot vert</t>
  </si>
  <si>
    <t>Courge</t>
  </si>
  <si>
    <t>Rhubarbe</t>
  </si>
  <si>
    <t>Pourpier</t>
  </si>
  <si>
    <t>Laitue</t>
  </si>
  <si>
    <t>Radis noir</t>
  </si>
  <si>
    <t>Jeunes pousses</t>
  </si>
  <si>
    <t>Topinambour</t>
  </si>
  <si>
    <t>Oignon jaune (achat)</t>
  </si>
  <si>
    <t>Oignon rouge  (achat)</t>
  </si>
  <si>
    <t>P. De terre  (achat)</t>
  </si>
  <si>
    <t>Lentilles  (achat)</t>
  </si>
  <si>
    <t>CA TOTAL</t>
  </si>
  <si>
    <t>Soupe de courges (transfo)</t>
  </si>
  <si>
    <t>Coulis de tomates (transfo)</t>
  </si>
  <si>
    <t>Tisanes (transfo)</t>
  </si>
  <si>
    <t>Objectif</t>
  </si>
  <si>
    <t>Oseille</t>
  </si>
  <si>
    <t>Maïs doux</t>
  </si>
  <si>
    <t>Nombre de légumes en moyenne dans la panier</t>
  </si>
  <si>
    <t>Scarole</t>
  </si>
  <si>
    <t>CA par panier</t>
  </si>
  <si>
    <t>CA total</t>
  </si>
  <si>
    <t xml:space="preserve">Données </t>
  </si>
  <si>
    <t>Nombre panier par pleine à livrer</t>
  </si>
  <si>
    <t>Quantité totale  à produire</t>
  </si>
  <si>
    <t>unité</t>
  </si>
  <si>
    <t>piève</t>
  </si>
  <si>
    <t>Surface à implanter en m2</t>
  </si>
  <si>
    <t>Physalis</t>
  </si>
  <si>
    <t>Chou Kale</t>
  </si>
  <si>
    <t>Artichaut</t>
  </si>
  <si>
    <t>s</t>
  </si>
  <si>
    <t>p</t>
  </si>
  <si>
    <t>Cardon</t>
  </si>
  <si>
    <t>Quantitée annuelle dans le panier</t>
  </si>
  <si>
    <t>Ciboulette</t>
  </si>
  <si>
    <t>Coriandre</t>
  </si>
  <si>
    <t>Aneth</t>
  </si>
  <si>
    <t>Origan</t>
  </si>
  <si>
    <t>Variété</t>
  </si>
  <si>
    <t>Fournisseur</t>
  </si>
  <si>
    <t xml:space="preserve">IMPERIAL STAR - BIO </t>
  </si>
  <si>
    <t>ESSEM-BIO</t>
  </si>
  <si>
    <t>JVR</t>
  </si>
  <si>
    <t>Menthe</t>
  </si>
  <si>
    <t>Livèche ou ache des montagnes</t>
  </si>
  <si>
    <t>Petits fruits</t>
  </si>
  <si>
    <t>Uranu</t>
  </si>
  <si>
    <t>Rubro</t>
  </si>
  <si>
    <t>Nuance</t>
  </si>
  <si>
    <t>Bianco</t>
  </si>
  <si>
    <t>sa</t>
  </si>
  <si>
    <t>lieu</t>
  </si>
  <si>
    <t>pc</t>
  </si>
  <si>
    <t>farao</t>
  </si>
  <si>
    <t>capricorn F1</t>
  </si>
  <si>
    <t>Drago F1</t>
  </si>
  <si>
    <t>Integro F1</t>
  </si>
  <si>
    <t>Chou milan</t>
  </si>
  <si>
    <t>Chou blanc</t>
  </si>
  <si>
    <t>Cantasa F1 (mi tardif)</t>
  </si>
  <si>
    <t>Choux de pontoise</t>
  </si>
  <si>
    <t>Redbor F1</t>
  </si>
  <si>
    <t>Ripbor F1</t>
  </si>
  <si>
    <t>Potimarron Orange summer</t>
  </si>
  <si>
    <t>Rouge vif d'estampes</t>
  </si>
  <si>
    <t>musquée</t>
  </si>
  <si>
    <t>Sucrine du Berry</t>
  </si>
  <si>
    <t>butternut Tania</t>
  </si>
  <si>
    <t>Spaghetti</t>
  </si>
  <si>
    <t>Shiatsu F1</t>
  </si>
  <si>
    <t>Cassiopée</t>
  </si>
  <si>
    <t>Pixar</t>
  </si>
  <si>
    <t>Echalotte</t>
  </si>
  <si>
    <t>Violin</t>
  </si>
  <si>
    <t>Pongo</t>
  </si>
  <si>
    <t>Trebona (rame)</t>
  </si>
  <si>
    <t>Cocagne (nain)</t>
  </si>
  <si>
    <t>Speedy (nain)</t>
  </si>
  <si>
    <t>Haricot blanc</t>
  </si>
  <si>
    <t>Cobra (rame plat)</t>
  </si>
  <si>
    <t>Golden Batam</t>
  </si>
  <si>
    <t>à choisir</t>
  </si>
  <si>
    <t>Boule d'or</t>
  </si>
  <si>
    <t>Blanc à collet violet</t>
  </si>
  <si>
    <t>Plat de milan</t>
  </si>
  <si>
    <t>Navet primeur</t>
  </si>
  <si>
    <t>Blanc</t>
  </si>
  <si>
    <t>Jaune</t>
  </si>
  <si>
    <t>Persil Tubéreux</t>
  </si>
  <si>
    <t>Coqueret du Pérou</t>
  </si>
  <si>
    <t>Monstrueux de Carentan</t>
  </si>
  <si>
    <t>Douce provence</t>
  </si>
  <si>
    <t>radis rond raxe</t>
  </si>
  <si>
    <t>radis demi long</t>
  </si>
  <si>
    <t>Radis noir rond d'hiver</t>
  </si>
  <si>
    <t>Radis noir demi long</t>
  </si>
  <si>
    <t>Tomate diversification</t>
  </si>
  <si>
    <t>surface nécessaire</t>
  </si>
  <si>
    <t>ha</t>
  </si>
  <si>
    <t>soit</t>
  </si>
  <si>
    <t>Cerfeuil</t>
  </si>
  <si>
    <t>Estragon</t>
  </si>
  <si>
    <t>Citronelle</t>
  </si>
  <si>
    <t>Sauge</t>
  </si>
  <si>
    <t>Laurier</t>
  </si>
  <si>
    <t xml:space="preserve">Courge </t>
  </si>
  <si>
    <t>Longue de nice</t>
  </si>
  <si>
    <t>à trouver</t>
  </si>
  <si>
    <t>Haricot beurre</t>
  </si>
  <si>
    <t>Choux brocoli</t>
  </si>
  <si>
    <t>Radis japonais</t>
  </si>
  <si>
    <t>Radis asiatiques</t>
  </si>
  <si>
    <t>ananas</t>
  </si>
  <si>
    <t>cornue</t>
  </si>
  <si>
    <t>gregory altaï</t>
  </si>
  <si>
    <t>VAR</t>
  </si>
  <si>
    <t>TYP</t>
  </si>
  <si>
    <t>cat</t>
  </si>
  <si>
    <t xml:space="preserve">pour </t>
  </si>
  <si>
    <t>ou</t>
  </si>
  <si>
    <t>ha passe-pieds inclus</t>
  </si>
  <si>
    <t>soit un ca total de</t>
  </si>
  <si>
    <t>ha mis en culture</t>
  </si>
  <si>
    <t>surface disponible</t>
  </si>
  <si>
    <t xml:space="preserve">reste à cultiver </t>
  </si>
  <si>
    <t>Veronica F1</t>
  </si>
  <si>
    <t xml:space="preserve">soit un CA/ha théorique de </t>
  </si>
  <si>
    <t xml:space="preserve">soit un CA/ha réel de </t>
  </si>
  <si>
    <t>Mélisse</t>
  </si>
  <si>
    <t>Yellowstone F1</t>
  </si>
  <si>
    <t>White Satin F1</t>
  </si>
  <si>
    <t>Pois mange tout</t>
  </si>
  <si>
    <t>Norli</t>
  </si>
  <si>
    <t>pièces</t>
  </si>
  <si>
    <t>Persil commun</t>
  </si>
  <si>
    <t>Persil plat géant d'Italie</t>
  </si>
  <si>
    <t>Densités de plantation</t>
  </si>
  <si>
    <t>15*15</t>
  </si>
  <si>
    <t>25*25</t>
  </si>
  <si>
    <t>10*10</t>
  </si>
  <si>
    <t>nb plants au m2</t>
  </si>
  <si>
    <t>type</t>
  </si>
  <si>
    <t>planche</t>
  </si>
  <si>
    <t>billon</t>
  </si>
  <si>
    <t>tous les 15cm</t>
  </si>
  <si>
    <t>tous les 10cm</t>
  </si>
  <si>
    <t>tous les 50cm</t>
  </si>
  <si>
    <t>Billon</t>
  </si>
  <si>
    <t>tous les mètres</t>
  </si>
  <si>
    <t>longueur</t>
  </si>
  <si>
    <t>m2</t>
  </si>
  <si>
    <t>planche sous abris</t>
  </si>
  <si>
    <t>planche plein champ</t>
  </si>
  <si>
    <t>Parcellaire</t>
  </si>
  <si>
    <t>Objectifs de production</t>
  </si>
  <si>
    <t>Planche</t>
  </si>
  <si>
    <t>Semaine d'implantation</t>
  </si>
  <si>
    <t>Début de récolte</t>
  </si>
  <si>
    <t>Fin de récolte</t>
  </si>
  <si>
    <t>Semaine de semis</t>
  </si>
  <si>
    <t>semis direct</t>
  </si>
  <si>
    <t>Commentaires</t>
  </si>
  <si>
    <t>espacement sur ligne</t>
  </si>
  <si>
    <t>Entre rang</t>
  </si>
  <si>
    <t>type de mottes</t>
  </si>
  <si>
    <t>Nb graines / mottes</t>
  </si>
  <si>
    <t>3,5/3,5</t>
  </si>
  <si>
    <t>40*40</t>
  </si>
  <si>
    <t>Nb plant par planche</t>
  </si>
  <si>
    <t>plaque alvéolée</t>
  </si>
  <si>
    <t>Plan de culture</t>
  </si>
  <si>
    <t>Aubergine rose</t>
  </si>
  <si>
    <t>Aubergine tigrée</t>
  </si>
  <si>
    <t>Aubergine blanche</t>
  </si>
  <si>
    <t>mottes 3,5*3,5</t>
  </si>
  <si>
    <t>Possibiltié de démarrage en terrine</t>
  </si>
  <si>
    <t>Nombre de plants</t>
  </si>
  <si>
    <t>Nombre de lignes par planche</t>
  </si>
  <si>
    <t>Compacta verde (barese)</t>
  </si>
  <si>
    <t>Berac (cardes)</t>
  </si>
  <si>
    <t>BLETTE Carde en Mélange</t>
  </si>
  <si>
    <t xml:space="preserve"> kg</t>
  </si>
  <si>
    <t>MEI QUING CHOI F1 (pak shoi)</t>
  </si>
  <si>
    <t>Kaboko F1 (pet saï)</t>
  </si>
  <si>
    <t>bejo</t>
  </si>
  <si>
    <t>Itinéraire technique</t>
  </si>
  <si>
    <t>nombre de sachets</t>
  </si>
  <si>
    <t>Prix total</t>
  </si>
  <si>
    <t>Etat</t>
  </si>
  <si>
    <t>Commande des graines</t>
  </si>
  <si>
    <t>Nombre de plants à lancer tenant compte de la perte</t>
  </si>
  <si>
    <t>Coeficient de réusite du plant</t>
  </si>
  <si>
    <t>Longueur de la planche</t>
  </si>
  <si>
    <t>Paola</t>
  </si>
  <si>
    <t>mottes ou plaque</t>
  </si>
  <si>
    <t>azur star</t>
  </si>
  <si>
    <t>plaques alvéolées</t>
  </si>
  <si>
    <t>test en minimottes 2015</t>
  </si>
  <si>
    <t>gros risque de montaison, à supprimer selon les résultats S1P4 2015</t>
  </si>
  <si>
    <t>Barletta</t>
  </si>
  <si>
    <t>Vaugirard</t>
  </si>
  <si>
    <t>Premier</t>
  </si>
  <si>
    <t>Okaïdo</t>
  </si>
  <si>
    <t>green zebra</t>
  </si>
  <si>
    <t>White queen</t>
  </si>
  <si>
    <t>du voyageur</t>
  </si>
  <si>
    <t>Planches ou blocs PC</t>
  </si>
  <si>
    <t>bloc</t>
  </si>
  <si>
    <t>Bloc</t>
  </si>
  <si>
    <t>Nb planches ou bloc  retenu</t>
  </si>
  <si>
    <t>Pomme de terre primeur</t>
  </si>
  <si>
    <t>Isabella</t>
  </si>
  <si>
    <t>plantation</t>
  </si>
  <si>
    <t>200kg de 35/50</t>
  </si>
  <si>
    <t>Nb de graines / plants à commander</t>
  </si>
  <si>
    <t>Nb de graines ou de plants</t>
  </si>
  <si>
    <t>Briand</t>
  </si>
  <si>
    <t>Akito F1  (plant greffé)</t>
  </si>
  <si>
    <t>Aramon F1</t>
  </si>
  <si>
    <t>plants</t>
  </si>
  <si>
    <t>EARL FLEURY BIO</t>
  </si>
  <si>
    <t>Rosa Bianca</t>
  </si>
  <si>
    <t xml:space="preserve">Bluebell </t>
  </si>
  <si>
    <t>livraison S28 biocentre ok</t>
  </si>
  <si>
    <t>Nb de graines par gramme</t>
  </si>
  <si>
    <t>prix du sachet</t>
  </si>
  <si>
    <t>Besoin en gramme</t>
  </si>
  <si>
    <t>n/a</t>
  </si>
  <si>
    <t>Commandé</t>
  </si>
  <si>
    <t>plant</t>
  </si>
  <si>
    <t>Falcon F1 Greffée</t>
  </si>
  <si>
    <t>100 graines</t>
  </si>
  <si>
    <t>Contenu du sachet</t>
  </si>
  <si>
    <t>bottes</t>
  </si>
  <si>
    <t>semis direct éclaté</t>
  </si>
  <si>
    <t>Manbo</t>
  </si>
  <si>
    <t>livraison S26 ok</t>
  </si>
  <si>
    <t>ml</t>
  </si>
  <si>
    <t>bloc butte</t>
  </si>
  <si>
    <t>Nb lignes, buttes ou billons dans le bloc</t>
  </si>
  <si>
    <t>graines en stock</t>
  </si>
  <si>
    <t>godet</t>
  </si>
  <si>
    <t>30kg de plants soit 6000 plants en stock</t>
  </si>
  <si>
    <t>en stock</t>
  </si>
  <si>
    <t>SOLARIS F1</t>
  </si>
  <si>
    <t>FINALE</t>
  </si>
  <si>
    <t>GEANT MAMOUTH Perfection</t>
  </si>
  <si>
    <t>Poid pour mille graines en gramme</t>
  </si>
  <si>
    <t>Pretrovski</t>
  </si>
  <si>
    <t>mottes de 3.5*3.5</t>
  </si>
  <si>
    <t>25000 graines</t>
  </si>
  <si>
    <t>bloc billon</t>
  </si>
  <si>
    <t>Poquets de 5 tous les  20cm</t>
  </si>
  <si>
    <t>5kg commandés chez agrosemens</t>
  </si>
  <si>
    <t>Sprinter F1</t>
  </si>
  <si>
    <t>Atris F1</t>
  </si>
  <si>
    <t>variétés mélangées</t>
  </si>
  <si>
    <t>Piment doux Salsa</t>
  </si>
  <si>
    <t>Piment d'espelette</t>
  </si>
  <si>
    <t>Caraflex F1</t>
  </si>
  <si>
    <t>Votlz</t>
  </si>
  <si>
    <t>CLARA F1</t>
  </si>
  <si>
    <t>RANIA F1</t>
  </si>
  <si>
    <t>300 graines</t>
  </si>
  <si>
    <t>100 grammes</t>
  </si>
  <si>
    <t>10 kg</t>
  </si>
  <si>
    <t>120 pieds greffés commandés chez Briand - livraison 15/05/2015</t>
  </si>
  <si>
    <t>140 plants commandés chez Briand, dont 70 pour Jérôme livraison 20/04/2015</t>
  </si>
  <si>
    <t>Paola greffée</t>
  </si>
  <si>
    <t>120 pieds commandés chez Briand livraison 01/04/2016</t>
  </si>
  <si>
    <t>50000 graines</t>
  </si>
  <si>
    <t>200 grammes en stock</t>
  </si>
  <si>
    <t>100 grammes en stock</t>
  </si>
  <si>
    <t>Chiogga</t>
  </si>
  <si>
    <t>Endive</t>
  </si>
  <si>
    <t xml:space="preserve">Endive </t>
  </si>
  <si>
    <t>à commander</t>
  </si>
  <si>
    <t>500m2 recommandés pour 300 paniers</t>
  </si>
  <si>
    <t>en stock - en faire partir plus sur la première série si place sous serre</t>
  </si>
  <si>
    <t>Pascal Poot</t>
  </si>
  <si>
    <t>Noire de Crimée</t>
  </si>
  <si>
    <t>fluo</t>
  </si>
  <si>
    <t>raxe</t>
  </si>
  <si>
    <t>Palco F1</t>
  </si>
  <si>
    <t>conseillé par Edouard en 2016</t>
  </si>
  <si>
    <t>Tadorna ? Ou variété d'été ?</t>
  </si>
  <si>
    <t>Atlanta  (plant) automne</t>
  </si>
  <si>
    <t>Makopower (plant) hiver</t>
  </si>
  <si>
    <t>Vitaton  (plant) mars</t>
  </si>
  <si>
    <t>farao / candela ?</t>
  </si>
  <si>
    <t>Belstar</t>
  </si>
  <si>
    <t>blocs</t>
  </si>
  <si>
    <t xml:space="preserve">Agrosemens </t>
  </si>
  <si>
    <t>Stanton F1 (tardif)</t>
  </si>
  <si>
    <t>Choux de Pontoise</t>
  </si>
  <si>
    <t>commandé</t>
  </si>
  <si>
    <t>Basilics</t>
  </si>
  <si>
    <t xml:space="preserve"> </t>
  </si>
  <si>
    <t>300 grammes</t>
  </si>
  <si>
    <t>Chou Fleur</t>
  </si>
  <si>
    <t>Skywalker  F1</t>
  </si>
  <si>
    <t>Devotion (trés precoce)</t>
  </si>
  <si>
    <t>Daikon</t>
  </si>
  <si>
    <t>Rose de chine</t>
  </si>
  <si>
    <t>divers</t>
  </si>
  <si>
    <t>de diversification</t>
  </si>
  <si>
    <t xml:space="preserve">korist F1 </t>
  </si>
  <si>
    <t>coeur de bœuf Cauralina</t>
  </si>
  <si>
    <t>Ducretet ou bejo ennt</t>
  </si>
  <si>
    <t>Voltz ou bejo</t>
  </si>
  <si>
    <t>Bejo / agrosemens</t>
  </si>
  <si>
    <t>Boldor NT</t>
  </si>
  <si>
    <t>Bejo</t>
  </si>
  <si>
    <t>Purple haze 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</si>
</sst>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0.0"/>
    <numFmt numFmtId="166" formatCode="_-* #,##0\ _€_-;\-* #,##0\ _€_-;_-* &quot;-&quot;??\ _€_-;_-@_-"/>
    <numFmt numFmtId="167" formatCode="_-* #,##0\ [$€-40C]_-;\-* #,##0\ [$€-40C]_-;_-* &quot;-&quot;??\ [$€-40C]_-;_-@_-"/>
    <numFmt numFmtId="168" formatCode="_-* #,##0\ &quot;€&quot;_-;\-* #,##0\ &quot;€&quot;_-;_-* &quot;-&quot;??\ &quot;€&quot;_-;_-@_-"/>
    <numFmt numFmtId="169" formatCode="0.000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7" fillId="10" borderId="0" applyNumberFormat="0" applyBorder="0" applyAlignment="0" applyProtection="0"/>
    <xf numFmtId="0" fontId="16" fillId="11" borderId="0" applyNumberFormat="0" applyBorder="0" applyAlignment="0" applyProtection="0"/>
    <xf numFmtId="0" fontId="18" fillId="12" borderId="0" applyNumberFormat="0" applyBorder="0" applyAlignment="0" applyProtection="0"/>
  </cellStyleXfs>
  <cellXfs count="23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7" fontId="7" fillId="5" borderId="0" xfId="0" applyNumberFormat="1" applyFont="1" applyFill="1" applyAlignment="1">
      <alignment vertical="center"/>
    </xf>
    <xf numFmtId="166" fontId="7" fillId="4" borderId="11" xfId="1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2" borderId="1" xfId="0" applyNumberFormat="1" applyFont="1" applyFill="1" applyBorder="1" applyAlignment="1">
      <alignment horizontal="center" vertical="center"/>
    </xf>
    <xf numFmtId="43" fontId="2" fillId="7" borderId="1" xfId="0" applyNumberFormat="1" applyFont="1" applyFill="1" applyBorder="1" applyAlignment="1">
      <alignment horizontal="center" vertical="center"/>
    </xf>
    <xf numFmtId="43" fontId="0" fillId="7" borderId="1" xfId="0" applyNumberForma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6" fontId="2" fillId="8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168" fontId="0" fillId="3" borderId="0" xfId="2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3" fontId="6" fillId="4" borderId="6" xfId="0" applyNumberFormat="1" applyFont="1" applyFill="1" applyBorder="1" applyAlignment="1" applyProtection="1">
      <alignment horizontal="center" vertical="center"/>
    </xf>
    <xf numFmtId="164" fontId="6" fillId="4" borderId="6" xfId="0" applyNumberFormat="1" applyFont="1" applyFill="1" applyBorder="1" applyAlignment="1" applyProtection="1">
      <alignment horizontal="center" vertical="center"/>
    </xf>
    <xf numFmtId="3" fontId="6" fillId="4" borderId="3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15" fillId="4" borderId="6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/>
    <xf numFmtId="2" fontId="1" fillId="8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/>
    </xf>
    <xf numFmtId="2" fontId="2" fillId="8" borderId="0" xfId="1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0" fillId="0" borderId="0" xfId="0" applyNumberFormat="1"/>
    <xf numFmtId="2" fontId="12" fillId="9" borderId="1" xfId="0" applyNumberFormat="1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2" fontId="12" fillId="9" borderId="1" xfId="0" applyNumberFormat="1" applyFont="1" applyFill="1" applyBorder="1" applyAlignment="1" applyProtection="1">
      <alignment horizontal="center" vertical="center" wrapText="1"/>
    </xf>
    <xf numFmtId="1" fontId="1" fillId="9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165" fontId="0" fillId="2" borderId="0" xfId="0" applyNumberFormat="1" applyFill="1" applyBorder="1"/>
    <xf numFmtId="0" fontId="0" fillId="1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0" fillId="15" borderId="6" xfId="0" applyNumberFormat="1" applyFill="1" applyBorder="1" applyAlignment="1" applyProtection="1">
      <alignment horizontal="center" vertical="center"/>
    </xf>
    <xf numFmtId="1" fontId="18" fillId="15" borderId="6" xfId="5" applyNumberFormat="1" applyFill="1" applyBorder="1" applyAlignment="1" applyProtection="1">
      <alignment horizontal="center" vertical="center"/>
      <protection locked="0"/>
    </xf>
    <xf numFmtId="2" fontId="12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" fontId="12" fillId="9" borderId="1" xfId="0" applyNumberFormat="1" applyFont="1" applyFill="1" applyBorder="1" applyAlignment="1" applyProtection="1">
      <alignment horizontal="center" vertical="center" wrapText="1"/>
    </xf>
    <xf numFmtId="0" fontId="17" fillId="16" borderId="1" xfId="3" applyFill="1" applyBorder="1" applyAlignment="1" applyProtection="1">
      <alignment horizontal="center" vertical="center" wrapText="1"/>
      <protection locked="0"/>
    </xf>
    <xf numFmtId="0" fontId="18" fillId="5" borderId="6" xfId="5" applyFill="1" applyBorder="1" applyAlignment="1" applyProtection="1">
      <alignment horizontal="center" vertical="center" wrapText="1"/>
      <protection locked="0"/>
    </xf>
    <xf numFmtId="1" fontId="0" fillId="5" borderId="6" xfId="0" applyNumberFormat="1" applyFill="1" applyBorder="1" applyAlignment="1" applyProtection="1">
      <alignment horizontal="center" vertical="center"/>
    </xf>
    <xf numFmtId="1" fontId="18" fillId="5" borderId="6" xfId="5" applyNumberForma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2" borderId="1" xfId="0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 applyProtection="1">
      <alignment horizontal="center"/>
    </xf>
    <xf numFmtId="1" fontId="12" fillId="8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  <protection locked="0"/>
    </xf>
    <xf numFmtId="2" fontId="0" fillId="1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7" borderId="1" xfId="0" applyNumberFormat="1" applyFont="1" applyFill="1" applyBorder="1" applyAlignment="1">
      <alignment horizontal="center" vertical="center"/>
    </xf>
    <xf numFmtId="2" fontId="12" fillId="17" borderId="1" xfId="0" applyNumberFormat="1" applyFont="1" applyFill="1" applyBorder="1" applyAlignment="1">
      <alignment horizontal="center" vertical="center"/>
    </xf>
    <xf numFmtId="1" fontId="1" fillId="17" borderId="1" xfId="0" applyNumberFormat="1" applyFont="1" applyFill="1" applyBorder="1" applyAlignment="1" applyProtection="1">
      <alignment horizontal="center" vertical="center"/>
    </xf>
    <xf numFmtId="0" fontId="0" fillId="17" borderId="1" xfId="0" applyFill="1" applyBorder="1" applyAlignment="1">
      <alignment horizontal="center"/>
    </xf>
    <xf numFmtId="165" fontId="0" fillId="17" borderId="1" xfId="0" applyNumberFormat="1" applyFill="1" applyBorder="1" applyAlignment="1" applyProtection="1">
      <alignment horizontal="center"/>
    </xf>
    <xf numFmtId="0" fontId="0" fillId="17" borderId="1" xfId="0" applyFill="1" applyBorder="1" applyAlignment="1" applyProtection="1">
      <alignment horizontal="center"/>
    </xf>
    <xf numFmtId="1" fontId="0" fillId="17" borderId="1" xfId="0" applyNumberFormat="1" applyFill="1" applyBorder="1" applyAlignment="1" applyProtection="1">
      <alignment horizontal="center"/>
      <protection locked="0"/>
    </xf>
    <xf numFmtId="1" fontId="0" fillId="17" borderId="6" xfId="0" applyNumberFormat="1" applyFill="1" applyBorder="1" applyAlignment="1" applyProtection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 wrapText="1"/>
    </xf>
    <xf numFmtId="165" fontId="2" fillId="8" borderId="0" xfId="1" applyNumberFormat="1" applyFont="1" applyFill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/>
    </xf>
    <xf numFmtId="165" fontId="12" fillId="17" borderId="1" xfId="0" applyNumberFormat="1" applyFont="1" applyFill="1" applyBorder="1" applyAlignment="1">
      <alignment horizontal="center" vertical="center"/>
    </xf>
    <xf numFmtId="165" fontId="2" fillId="17" borderId="1" xfId="0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5" borderId="6" xfId="0" applyNumberForma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15" borderId="6" xfId="0" applyNumberFormat="1" applyFill="1" applyBorder="1" applyAlignment="1" applyProtection="1">
      <alignment horizontal="center" vertical="center"/>
    </xf>
    <xf numFmtId="169" fontId="0" fillId="15" borderId="6" xfId="0" applyNumberFormat="1" applyFill="1" applyBorder="1" applyAlignment="1" applyProtection="1">
      <alignment horizontal="center" vertical="center"/>
    </xf>
    <xf numFmtId="1" fontId="3" fillId="15" borderId="6" xfId="0" applyNumberFormat="1" applyFont="1" applyFill="1" applyBorder="1" applyAlignment="1" applyProtection="1">
      <alignment horizontal="center" vertical="center"/>
    </xf>
    <xf numFmtId="1" fontId="3" fillId="5" borderId="6" xfId="5" applyNumberFormat="1" applyFont="1" applyFill="1" applyBorder="1" applyAlignment="1" applyProtection="1">
      <alignment horizontal="center" vertical="center"/>
      <protection locked="0"/>
    </xf>
    <xf numFmtId="0" fontId="2" fillId="16" borderId="13" xfId="0" applyFont="1" applyFill="1" applyBorder="1" applyAlignment="1">
      <alignment vertical="center"/>
    </xf>
    <xf numFmtId="1" fontId="1" fillId="15" borderId="6" xfId="5" applyNumberFormat="1" applyFont="1" applyFill="1" applyBorder="1" applyAlignment="1" applyProtection="1">
      <alignment horizontal="center" vertical="center"/>
      <protection locked="0"/>
    </xf>
    <xf numFmtId="2" fontId="1" fillId="15" borderId="6" xfId="5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3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1" fillId="18" borderId="1" xfId="0" applyNumberFormat="1" applyFont="1" applyFill="1" applyBorder="1" applyAlignment="1">
      <alignment horizontal="center" vertical="center"/>
    </xf>
    <xf numFmtId="2" fontId="11" fillId="18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164" fontId="24" fillId="5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12" borderId="13" xfId="5" applyFont="1" applyBorder="1" applyAlignment="1">
      <alignment horizontal="center" vertical="center"/>
    </xf>
    <xf numFmtId="165" fontId="12" fillId="12" borderId="13" xfId="5" applyNumberFormat="1" applyFont="1" applyBorder="1" applyAlignment="1">
      <alignment horizontal="center" vertical="center"/>
    </xf>
    <xf numFmtId="2" fontId="12" fillId="12" borderId="13" xfId="5" applyNumberFormat="1" applyFont="1" applyBorder="1" applyAlignment="1">
      <alignment horizontal="center" vertical="center"/>
    </xf>
    <xf numFmtId="0" fontId="12" fillId="14" borderId="13" xfId="0" applyFont="1" applyFill="1" applyBorder="1" applyAlignment="1">
      <alignment horizontal="center" vertical="center"/>
    </xf>
    <xf numFmtId="0" fontId="21" fillId="14" borderId="13" xfId="0" applyFont="1" applyFill="1" applyBorder="1" applyAlignment="1">
      <alignment horizontal="center" vertical="center"/>
    </xf>
    <xf numFmtId="1" fontId="0" fillId="15" borderId="3" xfId="0" applyNumberFormat="1" applyFill="1" applyBorder="1" applyAlignment="1" applyProtection="1">
      <alignment horizontal="center" vertical="center"/>
    </xf>
    <xf numFmtId="1" fontId="0" fillId="15" borderId="15" xfId="0" applyNumberFormat="1" applyFill="1" applyBorder="1" applyAlignment="1" applyProtection="1">
      <alignment horizontal="center" vertical="center"/>
    </xf>
    <xf numFmtId="1" fontId="0" fillId="15" borderId="16" xfId="0" applyNumberFormat="1" applyFill="1" applyBorder="1" applyAlignment="1" applyProtection="1">
      <alignment horizontal="center" vertical="center"/>
    </xf>
    <xf numFmtId="0" fontId="20" fillId="5" borderId="13" xfId="5" applyFont="1" applyFill="1" applyBorder="1" applyAlignment="1">
      <alignment horizontal="center" vertical="center"/>
    </xf>
    <xf numFmtId="0" fontId="20" fillId="5" borderId="8" xfId="5" applyFont="1" applyFill="1" applyBorder="1" applyAlignment="1">
      <alignment horizontal="center" vertical="center"/>
    </xf>
    <xf numFmtId="2" fontId="12" fillId="11" borderId="13" xfId="4" applyNumberFormat="1" applyFont="1" applyBorder="1" applyAlignment="1">
      <alignment horizontal="center" vertical="center"/>
    </xf>
  </cellXfs>
  <cellStyles count="6">
    <cellStyle name="Insatisfaisant" xfId="4" builtinId="27"/>
    <cellStyle name="Milliers" xfId="1" builtinId="3"/>
    <cellStyle name="Monétaire" xfId="2" builtinId="4"/>
    <cellStyle name="Neutre" xfId="5" builtinId="28"/>
    <cellStyle name="Normal" xfId="0" builtinId="0"/>
    <cellStyle name="Satisfaisant" xfId="3" builtinId="26"/>
  </cellStyles>
  <dxfs count="272"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CQ244"/>
  <sheetViews>
    <sheetView tabSelected="1" zoomScale="70" zoomScaleNormal="70" workbookViewId="0">
      <pane xSplit="6" ySplit="3" topLeftCell="X54" activePane="bottomRight" state="frozen"/>
      <selection pane="topRight" activeCell="G1" sqref="G1"/>
      <selection pane="bottomLeft" activeCell="A4" sqref="A4"/>
      <selection pane="bottomRight" activeCell="AU65" sqref="AU65"/>
    </sheetView>
  </sheetViews>
  <sheetFormatPr baseColWidth="10" defaultColWidth="11.42578125" defaultRowHeight="15.75" outlineLevelRow="1" outlineLevelCol="1" x14ac:dyDescent="0.25"/>
  <cols>
    <col min="1" max="1" width="7.140625" style="9" customWidth="1"/>
    <col min="2" max="2" width="33.28515625" style="7" customWidth="1"/>
    <col min="3" max="3" width="31" style="7" customWidth="1"/>
    <col min="4" max="4" width="17.85546875" style="7" customWidth="1"/>
    <col min="5" max="5" width="9.140625" style="9" customWidth="1"/>
    <col min="6" max="6" width="9.85546875" style="7" customWidth="1"/>
    <col min="7" max="8" width="5.7109375" style="9" customWidth="1" outlineLevel="1"/>
    <col min="9" max="9" width="6.5703125" style="9" customWidth="1" outlineLevel="1"/>
    <col min="10" max="31" width="5.7109375" style="9" customWidth="1" outlineLevel="1"/>
    <col min="32" max="32" width="5.5703125" style="9" customWidth="1" outlineLevel="1"/>
    <col min="33" max="36" width="5.7109375" style="9" customWidth="1" outlineLevel="1"/>
    <col min="37" max="37" width="6.5703125" style="9" customWidth="1" outlineLevel="1"/>
    <col min="38" max="58" width="5.7109375" style="9" customWidth="1" outlineLevel="1"/>
    <col min="59" max="59" width="5.7109375" style="9" customWidth="1"/>
    <col min="60" max="60" width="14.7109375" style="9" customWidth="1" outlineLevel="1"/>
    <col min="61" max="61" width="19" style="9" customWidth="1" outlineLevel="1"/>
    <col min="62" max="62" width="18.28515625" style="195" customWidth="1" outlineLevel="1"/>
    <col min="63" max="63" width="17.140625" style="9" customWidth="1" outlineLevel="1"/>
    <col min="64" max="64" width="13.28515625" style="9" customWidth="1" outlineLevel="1"/>
    <col min="65" max="65" width="18.28515625" style="9" customWidth="1" outlineLevel="1"/>
    <col min="66" max="66" width="19.5703125" style="9" customWidth="1"/>
    <col min="67" max="67" width="22.42578125" style="12" customWidth="1"/>
    <col min="68" max="69" width="15.28515625" style="12" customWidth="1"/>
    <col min="70" max="70" width="12.42578125" style="193" customWidth="1"/>
    <col min="71" max="71" width="13" style="116" customWidth="1"/>
    <col min="72" max="72" width="12.28515625" style="116" customWidth="1"/>
    <col min="73" max="73" width="10.42578125" style="116" customWidth="1"/>
    <col min="74" max="74" width="8.140625" style="116" customWidth="1"/>
    <col min="75" max="75" width="8.28515625" style="116" customWidth="1"/>
    <col min="82" max="82" width="19.5703125" customWidth="1"/>
    <col min="83" max="83" width="19.140625" customWidth="1"/>
    <col min="86" max="86" width="29.5703125" customWidth="1"/>
    <col min="87" max="87" width="15.42578125" customWidth="1"/>
    <col min="88" max="88" width="8.28515625" customWidth="1"/>
    <col min="89" max="90" width="13" customWidth="1"/>
    <col min="91" max="91" width="16.7109375" customWidth="1"/>
    <col min="92" max="92" width="13.7109375" customWidth="1"/>
    <col min="93" max="94" width="15.42578125" customWidth="1"/>
    <col min="95" max="95" width="80.5703125" customWidth="1"/>
    <col min="96" max="96" width="11.42578125" style="9" customWidth="1"/>
    <col min="97" max="16384" width="11.42578125" style="9"/>
  </cols>
  <sheetData>
    <row r="1" spans="1:95" ht="22.5" customHeight="1" x14ac:dyDescent="0.25">
      <c r="BH1" s="230" t="s">
        <v>226</v>
      </c>
      <c r="BI1" s="230"/>
      <c r="BJ1" s="231"/>
      <c r="BK1" s="230"/>
      <c r="BL1" s="230"/>
      <c r="BM1" s="230"/>
      <c r="BN1" s="227" t="s">
        <v>225</v>
      </c>
      <c r="BO1" s="227"/>
      <c r="BP1" s="227"/>
      <c r="BQ1" s="227"/>
      <c r="BR1" s="228"/>
      <c r="BS1" s="229"/>
      <c r="BT1" s="237" t="s">
        <v>242</v>
      </c>
      <c r="BU1" s="237"/>
      <c r="BV1" s="237"/>
      <c r="BW1" s="237"/>
      <c r="BX1" s="207" t="s">
        <v>257</v>
      </c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35" t="s">
        <v>261</v>
      </c>
      <c r="CJ1" s="235"/>
      <c r="CK1" s="235"/>
      <c r="CL1" s="235"/>
      <c r="CM1" s="235"/>
      <c r="CN1" s="235"/>
      <c r="CO1" s="235"/>
      <c r="CP1" s="235"/>
      <c r="CQ1" s="236"/>
    </row>
    <row r="2" spans="1:95" s="10" customFormat="1" ht="90" customHeight="1" x14ac:dyDescent="0.25">
      <c r="A2" s="10" t="s">
        <v>189</v>
      </c>
      <c r="B2" s="4" t="s">
        <v>40</v>
      </c>
      <c r="C2" s="4" t="s">
        <v>110</v>
      </c>
      <c r="D2" s="4" t="s">
        <v>111</v>
      </c>
      <c r="E2" s="5" t="s">
        <v>20</v>
      </c>
      <c r="F2" s="6" t="s">
        <v>63</v>
      </c>
      <c r="G2" s="226" t="s">
        <v>15</v>
      </c>
      <c r="H2" s="226"/>
      <c r="I2" s="226"/>
      <c r="J2" s="226"/>
      <c r="K2" s="226" t="s">
        <v>16</v>
      </c>
      <c r="L2" s="226"/>
      <c r="M2" s="226"/>
      <c r="N2" s="226"/>
      <c r="O2" s="226" t="s">
        <v>17</v>
      </c>
      <c r="P2" s="226"/>
      <c r="Q2" s="226"/>
      <c r="R2" s="226"/>
      <c r="S2" s="226"/>
      <c r="T2" s="226" t="s">
        <v>18</v>
      </c>
      <c r="U2" s="226"/>
      <c r="V2" s="226"/>
      <c r="W2" s="226"/>
      <c r="X2" s="226" t="s">
        <v>21</v>
      </c>
      <c r="Y2" s="226"/>
      <c r="Z2" s="226"/>
      <c r="AA2" s="226"/>
      <c r="AB2" s="226"/>
      <c r="AC2" s="226" t="s">
        <v>22</v>
      </c>
      <c r="AD2" s="226"/>
      <c r="AE2" s="226"/>
      <c r="AF2" s="226"/>
      <c r="AG2" s="226" t="s">
        <v>23</v>
      </c>
      <c r="AH2" s="226"/>
      <c r="AI2" s="226"/>
      <c r="AJ2" s="226"/>
      <c r="AK2" s="226" t="s">
        <v>24</v>
      </c>
      <c r="AL2" s="226"/>
      <c r="AM2" s="226"/>
      <c r="AN2" s="226"/>
      <c r="AO2" s="226"/>
      <c r="AP2" s="226" t="s">
        <v>25</v>
      </c>
      <c r="AQ2" s="226"/>
      <c r="AR2" s="226"/>
      <c r="AS2" s="226"/>
      <c r="AT2" s="226" t="s">
        <v>12</v>
      </c>
      <c r="AU2" s="226"/>
      <c r="AV2" s="226"/>
      <c r="AW2" s="226"/>
      <c r="AX2" s="226" t="s">
        <v>13</v>
      </c>
      <c r="AY2" s="226"/>
      <c r="AZ2" s="226"/>
      <c r="BA2" s="226"/>
      <c r="BB2" s="226"/>
      <c r="BC2" s="226" t="s">
        <v>14</v>
      </c>
      <c r="BD2" s="226"/>
      <c r="BE2" s="226"/>
      <c r="BF2" s="226"/>
      <c r="BG2" s="61" t="s">
        <v>123</v>
      </c>
      <c r="BH2" s="41" t="s">
        <v>59</v>
      </c>
      <c r="BI2" s="41" t="s">
        <v>105</v>
      </c>
      <c r="BJ2" s="194" t="s">
        <v>91</v>
      </c>
      <c r="BK2" s="117" t="s">
        <v>95</v>
      </c>
      <c r="BL2" s="117" t="s">
        <v>96</v>
      </c>
      <c r="BM2" s="118" t="s">
        <v>92</v>
      </c>
      <c r="BN2" s="89" t="s">
        <v>36</v>
      </c>
      <c r="BO2" s="90" t="s">
        <v>98</v>
      </c>
      <c r="BP2" s="90" t="s">
        <v>278</v>
      </c>
      <c r="BQ2" s="90" t="s">
        <v>311</v>
      </c>
      <c r="BR2" s="187" t="s">
        <v>281</v>
      </c>
      <c r="BS2" s="128" t="s">
        <v>264</v>
      </c>
      <c r="BT2" s="135" t="s">
        <v>231</v>
      </c>
      <c r="BU2" s="135" t="s">
        <v>228</v>
      </c>
      <c r="BV2" s="133" t="s">
        <v>229</v>
      </c>
      <c r="BW2" s="133" t="s">
        <v>230</v>
      </c>
      <c r="BX2" s="154" t="s">
        <v>234</v>
      </c>
      <c r="BY2" s="154" t="s">
        <v>235</v>
      </c>
      <c r="BZ2" s="154" t="s">
        <v>249</v>
      </c>
      <c r="CA2" s="154" t="s">
        <v>309</v>
      </c>
      <c r="CB2" s="154" t="s">
        <v>248</v>
      </c>
      <c r="CC2" s="154" t="s">
        <v>263</v>
      </c>
      <c r="CD2" s="154" t="s">
        <v>262</v>
      </c>
      <c r="CE2" s="154" t="s">
        <v>236</v>
      </c>
      <c r="CF2" s="154" t="s">
        <v>237</v>
      </c>
      <c r="CG2" s="154" t="s">
        <v>286</v>
      </c>
      <c r="CH2" s="154" t="s">
        <v>233</v>
      </c>
      <c r="CI2" s="155" t="s">
        <v>287</v>
      </c>
      <c r="CJ2" s="155" t="s">
        <v>319</v>
      </c>
      <c r="CK2" s="155" t="s">
        <v>296</v>
      </c>
      <c r="CL2" s="155" t="s">
        <v>298</v>
      </c>
      <c r="CM2" s="155" t="s">
        <v>304</v>
      </c>
      <c r="CN2" s="155" t="s">
        <v>258</v>
      </c>
      <c r="CO2" s="155" t="s">
        <v>297</v>
      </c>
      <c r="CP2" s="155" t="s">
        <v>259</v>
      </c>
      <c r="CQ2" s="155" t="s">
        <v>260</v>
      </c>
    </row>
    <row r="3" spans="1:95" s="10" customFormat="1" ht="27.75" customHeight="1" x14ac:dyDescent="0.25">
      <c r="B3" s="201" t="s">
        <v>62</v>
      </c>
      <c r="C3" s="201"/>
      <c r="D3" s="201"/>
      <c r="E3" s="5"/>
      <c r="F3" s="6"/>
      <c r="G3" s="16">
        <v>1</v>
      </c>
      <c r="H3" s="24">
        <v>2</v>
      </c>
      <c r="I3" s="24">
        <v>3</v>
      </c>
      <c r="J3" s="17">
        <v>4</v>
      </c>
      <c r="K3" s="16">
        <v>5</v>
      </c>
      <c r="L3" s="24">
        <v>6</v>
      </c>
      <c r="M3" s="24">
        <v>7</v>
      </c>
      <c r="N3" s="17">
        <v>8</v>
      </c>
      <c r="O3" s="16">
        <v>9</v>
      </c>
      <c r="P3" s="24">
        <v>10</v>
      </c>
      <c r="Q3" s="16">
        <v>11</v>
      </c>
      <c r="R3" s="24">
        <v>12</v>
      </c>
      <c r="S3" s="24">
        <v>13</v>
      </c>
      <c r="T3" s="17">
        <v>14</v>
      </c>
      <c r="U3" s="16">
        <v>15</v>
      </c>
      <c r="V3" s="24">
        <v>16</v>
      </c>
      <c r="W3" s="24">
        <v>17</v>
      </c>
      <c r="X3" s="17">
        <v>18</v>
      </c>
      <c r="Y3" s="16">
        <v>19</v>
      </c>
      <c r="Z3" s="24">
        <v>20</v>
      </c>
      <c r="AA3" s="16">
        <v>21</v>
      </c>
      <c r="AB3" s="24">
        <v>22</v>
      </c>
      <c r="AC3" s="24">
        <v>23</v>
      </c>
      <c r="AD3" s="17">
        <v>24</v>
      </c>
      <c r="AE3" s="16">
        <v>25</v>
      </c>
      <c r="AF3" s="24">
        <v>26</v>
      </c>
      <c r="AG3" s="24">
        <v>27</v>
      </c>
      <c r="AH3" s="17">
        <v>28</v>
      </c>
      <c r="AI3" s="16">
        <v>29</v>
      </c>
      <c r="AJ3" s="24">
        <v>30</v>
      </c>
      <c r="AK3" s="16">
        <v>31</v>
      </c>
      <c r="AL3" s="24">
        <v>32</v>
      </c>
      <c r="AM3" s="24">
        <v>33</v>
      </c>
      <c r="AN3" s="17">
        <v>34</v>
      </c>
      <c r="AO3" s="16">
        <v>35</v>
      </c>
      <c r="AP3" s="24">
        <v>36</v>
      </c>
      <c r="AQ3" s="24">
        <v>37</v>
      </c>
      <c r="AR3" s="17">
        <v>38</v>
      </c>
      <c r="AS3" s="16">
        <v>39</v>
      </c>
      <c r="AT3" s="24">
        <v>40</v>
      </c>
      <c r="AU3" s="16">
        <v>41</v>
      </c>
      <c r="AV3" s="24">
        <v>42</v>
      </c>
      <c r="AW3" s="24">
        <v>43</v>
      </c>
      <c r="AX3" s="17">
        <v>44</v>
      </c>
      <c r="AY3" s="16">
        <v>45</v>
      </c>
      <c r="AZ3" s="24">
        <v>46</v>
      </c>
      <c r="BA3" s="24">
        <v>47</v>
      </c>
      <c r="BB3" s="24">
        <v>48</v>
      </c>
      <c r="BC3" s="24">
        <v>49</v>
      </c>
      <c r="BD3" s="24">
        <v>50</v>
      </c>
      <c r="BE3" s="24">
        <v>51</v>
      </c>
      <c r="BF3" s="17">
        <v>52</v>
      </c>
      <c r="BG3" s="62"/>
      <c r="BH3" s="41"/>
      <c r="BI3" s="41"/>
      <c r="BJ3" s="194"/>
      <c r="BK3" s="117"/>
      <c r="BL3" s="117"/>
      <c r="BM3" s="118"/>
      <c r="BN3" s="89"/>
      <c r="BO3" s="90"/>
      <c r="BP3" s="90"/>
      <c r="BQ3" s="90"/>
      <c r="BR3" s="187"/>
      <c r="BS3" s="128"/>
      <c r="BT3" s="153"/>
      <c r="BU3" s="153"/>
      <c r="BV3" s="141"/>
      <c r="BW3" s="141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5"/>
      <c r="CJ3" s="155"/>
      <c r="CK3" s="155"/>
      <c r="CL3" s="155"/>
      <c r="CM3" s="155"/>
      <c r="CN3" s="155"/>
      <c r="CO3" s="155"/>
      <c r="CP3" s="155"/>
      <c r="CQ3" s="155"/>
    </row>
    <row r="4" spans="1:95" ht="21.75" customHeight="1" x14ac:dyDescent="0.25">
      <c r="A4" s="9" t="s">
        <v>188</v>
      </c>
      <c r="B4" s="68" t="s">
        <v>66</v>
      </c>
      <c r="C4" s="69"/>
      <c r="D4" s="69"/>
      <c r="E4" s="69">
        <v>1.5</v>
      </c>
      <c r="F4" s="70" t="s">
        <v>65</v>
      </c>
      <c r="G4" s="26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5"/>
      <c r="S4" s="214"/>
      <c r="T4" s="215"/>
      <c r="U4" s="214"/>
      <c r="V4" s="28">
        <v>1</v>
      </c>
      <c r="W4" s="27">
        <v>1</v>
      </c>
      <c r="X4" s="29"/>
      <c r="Y4" s="29"/>
      <c r="Z4" s="26">
        <v>1</v>
      </c>
      <c r="AA4" s="26">
        <v>1</v>
      </c>
      <c r="AB4" s="26">
        <v>1</v>
      </c>
      <c r="AC4" s="26">
        <v>1</v>
      </c>
      <c r="AD4" s="26">
        <v>1</v>
      </c>
      <c r="AE4" s="26">
        <v>1</v>
      </c>
      <c r="AF4" s="26">
        <v>1</v>
      </c>
      <c r="AG4" s="26">
        <v>1</v>
      </c>
      <c r="AH4" s="26">
        <v>1</v>
      </c>
      <c r="AI4" s="26">
        <v>1</v>
      </c>
      <c r="AJ4" s="26">
        <v>1</v>
      </c>
      <c r="AK4" s="26">
        <v>1</v>
      </c>
      <c r="AL4" s="26">
        <v>1</v>
      </c>
      <c r="AM4" s="26">
        <v>1</v>
      </c>
      <c r="AN4" s="26">
        <v>1</v>
      </c>
      <c r="AO4" s="26">
        <v>1</v>
      </c>
      <c r="AP4" s="26">
        <v>1</v>
      </c>
      <c r="AQ4" s="26">
        <v>1</v>
      </c>
      <c r="AR4" s="27">
        <v>1</v>
      </c>
      <c r="AS4" s="27">
        <v>1</v>
      </c>
      <c r="AT4" s="27"/>
      <c r="AU4" s="27">
        <v>1</v>
      </c>
      <c r="AV4" s="27"/>
      <c r="AW4" s="27">
        <v>1</v>
      </c>
      <c r="AX4" s="27"/>
      <c r="AY4" s="27">
        <v>1</v>
      </c>
      <c r="AZ4" s="27"/>
      <c r="BA4" s="27"/>
      <c r="BB4" s="27"/>
      <c r="BC4" s="27"/>
      <c r="BD4" s="27"/>
      <c r="BE4" s="27"/>
      <c r="BF4" s="26"/>
      <c r="BG4" s="63"/>
      <c r="BH4" s="42">
        <f>COUNT(G4:BF4)</f>
        <v>25</v>
      </c>
      <c r="BI4" s="42">
        <f>SUM(G4:BF4)</f>
        <v>25</v>
      </c>
      <c r="BJ4" s="43">
        <f>BI4*E4</f>
        <v>37.5</v>
      </c>
      <c r="BK4" s="119">
        <f>BI4*$AH$240</f>
        <v>5750</v>
      </c>
      <c r="BL4" s="119" t="str">
        <f t="shared" ref="BL4:BL24" si="0">F4</f>
        <v>pièce</v>
      </c>
      <c r="BM4" s="120">
        <f>BJ4*$AH$240</f>
        <v>8625</v>
      </c>
      <c r="BN4" s="91">
        <v>15</v>
      </c>
      <c r="BO4" s="92">
        <f t="shared" ref="BO4:BO13" si="1">BK4/BN4</f>
        <v>383.33333333333331</v>
      </c>
      <c r="BP4" s="92"/>
      <c r="BQ4" s="92"/>
      <c r="BR4" s="189"/>
      <c r="BS4" s="147"/>
      <c r="BT4" s="136"/>
      <c r="BU4" s="136"/>
      <c r="BV4" s="142"/>
      <c r="BW4" s="142"/>
      <c r="BX4" s="15"/>
      <c r="BY4" s="15"/>
      <c r="BZ4" s="15"/>
      <c r="CA4" s="15"/>
      <c r="CB4" s="15"/>
      <c r="CC4" s="15"/>
      <c r="CD4" s="148"/>
      <c r="CE4" s="15"/>
      <c r="CF4" s="15"/>
      <c r="CG4" s="150">
        <f t="shared" ref="CG4:CG75" si="2">CD4*CF4</f>
        <v>0</v>
      </c>
      <c r="CH4" s="15"/>
      <c r="CI4" s="156">
        <f>CG4</f>
        <v>0</v>
      </c>
      <c r="CJ4" s="156"/>
      <c r="CK4" s="156"/>
      <c r="CL4" s="156"/>
      <c r="CM4" s="156"/>
      <c r="CN4" s="156"/>
      <c r="CO4" s="156"/>
      <c r="CP4" s="156"/>
      <c r="CQ4" s="156"/>
    </row>
    <row r="5" spans="1:95" ht="15" hidden="1" customHeight="1" outlineLevel="1" x14ac:dyDescent="0.25">
      <c r="A5" s="9" t="s">
        <v>187</v>
      </c>
      <c r="B5" s="67" t="s">
        <v>66</v>
      </c>
      <c r="C5" s="18" t="s">
        <v>207</v>
      </c>
      <c r="D5" s="18" t="s">
        <v>364</v>
      </c>
      <c r="E5" s="18"/>
      <c r="F5" s="8" t="s">
        <v>65</v>
      </c>
      <c r="G5" s="26"/>
      <c r="H5" s="214" t="s">
        <v>102</v>
      </c>
      <c r="I5" s="214"/>
      <c r="J5" s="214"/>
      <c r="K5" s="214"/>
      <c r="L5" s="214" t="s">
        <v>103</v>
      </c>
      <c r="M5" s="214"/>
      <c r="N5" s="214"/>
      <c r="O5" s="214"/>
      <c r="P5" s="214"/>
      <c r="Q5" s="214"/>
      <c r="R5" s="215"/>
      <c r="S5" s="214"/>
      <c r="T5" s="215"/>
      <c r="U5" s="214"/>
      <c r="V5" s="215"/>
      <c r="W5" s="214"/>
      <c r="X5" s="29"/>
      <c r="Y5" s="29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6"/>
      <c r="BG5" s="63" t="s">
        <v>122</v>
      </c>
      <c r="BH5" s="42"/>
      <c r="BI5" s="42"/>
      <c r="BJ5" s="43"/>
      <c r="BK5" s="123">
        <v>650</v>
      </c>
      <c r="BL5" s="123" t="str">
        <f t="shared" si="0"/>
        <v>pièce</v>
      </c>
      <c r="BM5" s="120"/>
      <c r="BN5" s="91">
        <v>15</v>
      </c>
      <c r="BO5" s="92">
        <f t="shared" si="1"/>
        <v>43.333333333333336</v>
      </c>
      <c r="BP5" s="92" t="s">
        <v>227</v>
      </c>
      <c r="BQ5" s="92"/>
      <c r="BR5" s="147">
        <v>0.5</v>
      </c>
      <c r="BS5" s="165">
        <v>63</v>
      </c>
      <c r="BT5" s="136">
        <f t="shared" ref="BT5:BT13" si="3">MATCH("s",G5:BF5,0)</f>
        <v>2</v>
      </c>
      <c r="BU5" s="136">
        <f t="shared" ref="BU5:BU13" si="4">MATCH("p",G5:BF5,0)</f>
        <v>6</v>
      </c>
      <c r="BV5" s="142"/>
      <c r="BW5" s="142"/>
      <c r="BX5" s="137">
        <v>0.15</v>
      </c>
      <c r="BY5" s="137">
        <v>0.15</v>
      </c>
      <c r="BZ5" s="150">
        <v>6</v>
      </c>
      <c r="CA5" s="150"/>
      <c r="CB5" s="149">
        <f t="shared" ref="CB5:CB13" si="5">BW5*63/BX5*100*BZ5</f>
        <v>0</v>
      </c>
      <c r="CC5" s="164">
        <v>0.7</v>
      </c>
      <c r="CD5" s="149">
        <f t="shared" ref="CD5:CD13" si="6">((BS5*BR5)*(100/(BX5*100))*BZ5)*(2-CC5)</f>
        <v>1638</v>
      </c>
      <c r="CE5" s="137" t="s">
        <v>238</v>
      </c>
      <c r="CF5" s="137">
        <v>3</v>
      </c>
      <c r="CG5" s="150">
        <f t="shared" si="2"/>
        <v>4914</v>
      </c>
      <c r="CH5" s="137"/>
      <c r="CI5" s="156">
        <f t="shared" ref="CI5:CI13" si="7">CG5</f>
        <v>4914</v>
      </c>
      <c r="CJ5" s="157"/>
      <c r="CK5" s="157">
        <v>470</v>
      </c>
      <c r="CL5" s="157">
        <f>CI5/CK5</f>
        <v>10.455319148936169</v>
      </c>
      <c r="CM5" s="157">
        <v>50</v>
      </c>
      <c r="CN5" s="157">
        <v>1</v>
      </c>
      <c r="CO5" s="157">
        <v>12.5</v>
      </c>
      <c r="CP5" s="157">
        <f>CO5*CN5</f>
        <v>12.5</v>
      </c>
      <c r="CQ5" s="206" t="s">
        <v>300</v>
      </c>
    </row>
    <row r="6" spans="1:95" ht="15" hidden="1" customHeight="1" outlineLevel="1" x14ac:dyDescent="0.25">
      <c r="A6" s="9" t="s">
        <v>187</v>
      </c>
      <c r="B6" s="67" t="s">
        <v>66</v>
      </c>
      <c r="C6" s="18" t="s">
        <v>207</v>
      </c>
      <c r="D6" s="18" t="s">
        <v>41</v>
      </c>
      <c r="E6" s="18"/>
      <c r="F6" s="8" t="s">
        <v>65</v>
      </c>
      <c r="G6" s="26"/>
      <c r="H6" s="214"/>
      <c r="I6" s="214"/>
      <c r="J6" s="214"/>
      <c r="K6" s="214"/>
      <c r="L6" s="214"/>
      <c r="M6" s="214"/>
      <c r="N6" s="214"/>
      <c r="O6" s="214" t="s">
        <v>102</v>
      </c>
      <c r="P6" s="214"/>
      <c r="Q6" s="214"/>
      <c r="R6" s="215"/>
      <c r="S6" s="214" t="s">
        <v>103</v>
      </c>
      <c r="T6" s="215"/>
      <c r="U6" s="214"/>
      <c r="V6" s="215"/>
      <c r="W6" s="214"/>
      <c r="X6" s="29"/>
      <c r="Y6" s="29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6"/>
      <c r="BG6" s="63" t="s">
        <v>122</v>
      </c>
      <c r="BH6" s="42"/>
      <c r="BI6" s="42"/>
      <c r="BJ6" s="43"/>
      <c r="BK6" s="123">
        <v>650</v>
      </c>
      <c r="BL6" s="123" t="str">
        <f t="shared" si="0"/>
        <v>pièce</v>
      </c>
      <c r="BM6" s="120"/>
      <c r="BN6" s="91">
        <v>15</v>
      </c>
      <c r="BO6" s="92">
        <f t="shared" si="1"/>
        <v>43.333333333333336</v>
      </c>
      <c r="BP6" s="92" t="s">
        <v>227</v>
      </c>
      <c r="BQ6" s="92"/>
      <c r="BR6" s="147">
        <v>0.5</v>
      </c>
      <c r="BS6" s="165">
        <v>63</v>
      </c>
      <c r="BT6" s="136">
        <f t="shared" si="3"/>
        <v>9</v>
      </c>
      <c r="BU6" s="136">
        <f t="shared" si="4"/>
        <v>13</v>
      </c>
      <c r="BV6" s="142"/>
      <c r="BW6" s="142"/>
      <c r="BX6" s="137">
        <v>0.15</v>
      </c>
      <c r="BY6" s="137">
        <v>0.15</v>
      </c>
      <c r="BZ6" s="150">
        <v>6</v>
      </c>
      <c r="CA6" s="150"/>
      <c r="CB6" s="149">
        <f t="shared" si="5"/>
        <v>0</v>
      </c>
      <c r="CC6" s="164">
        <v>0.7</v>
      </c>
      <c r="CD6" s="149">
        <f t="shared" si="6"/>
        <v>1638</v>
      </c>
      <c r="CE6" s="137" t="s">
        <v>238</v>
      </c>
      <c r="CF6" s="137">
        <v>3</v>
      </c>
      <c r="CG6" s="150">
        <f t="shared" si="2"/>
        <v>4914</v>
      </c>
      <c r="CH6" s="137"/>
      <c r="CI6" s="156">
        <f t="shared" si="7"/>
        <v>4914</v>
      </c>
      <c r="CJ6" s="157"/>
      <c r="CK6" s="157">
        <v>470</v>
      </c>
      <c r="CL6" s="157">
        <f t="shared" ref="CL6:CL7" si="8">CI6/CK6</f>
        <v>10.455319148936169</v>
      </c>
      <c r="CM6" s="157"/>
      <c r="CN6" s="157" t="s">
        <v>299</v>
      </c>
      <c r="CO6" s="157" t="s">
        <v>299</v>
      </c>
      <c r="CP6" s="157" t="s">
        <v>299</v>
      </c>
      <c r="CQ6" s="157"/>
    </row>
    <row r="7" spans="1:95" ht="15" hidden="1" customHeight="1" outlineLevel="1" x14ac:dyDescent="0.25">
      <c r="A7" s="9" t="s">
        <v>187</v>
      </c>
      <c r="B7" s="67" t="s">
        <v>66</v>
      </c>
      <c r="C7" s="18" t="s">
        <v>368</v>
      </c>
      <c r="D7" s="18" t="s">
        <v>41</v>
      </c>
      <c r="E7" s="18"/>
      <c r="F7" s="8" t="s">
        <v>65</v>
      </c>
      <c r="G7" s="26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5"/>
      <c r="S7" s="214"/>
      <c r="T7" s="215"/>
      <c r="U7" s="214"/>
      <c r="V7" s="215"/>
      <c r="W7" s="214"/>
      <c r="X7" s="29"/>
      <c r="Y7" s="29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6"/>
      <c r="BG7" s="63" t="s">
        <v>122</v>
      </c>
      <c r="BH7" s="42"/>
      <c r="BI7" s="42"/>
      <c r="BJ7" s="43"/>
      <c r="BK7" s="123">
        <v>650</v>
      </c>
      <c r="BL7" s="123" t="str">
        <f>F7</f>
        <v>pièce</v>
      </c>
      <c r="BM7" s="120"/>
      <c r="BN7" s="91">
        <v>15</v>
      </c>
      <c r="BO7" s="92">
        <f>BK7/BN7</f>
        <v>43.333333333333336</v>
      </c>
      <c r="BP7" s="92" t="s">
        <v>227</v>
      </c>
      <c r="BQ7" s="92"/>
      <c r="BR7" s="147">
        <v>0.5</v>
      </c>
      <c r="BS7" s="165">
        <v>63</v>
      </c>
      <c r="BT7" s="136" t="e">
        <f>MATCH("s",G7:BF7,0)</f>
        <v>#N/A</v>
      </c>
      <c r="BU7" s="136" t="e">
        <f>MATCH("p",G7:BF7,0)</f>
        <v>#N/A</v>
      </c>
      <c r="BV7" s="142"/>
      <c r="BW7" s="142"/>
      <c r="BX7" s="137">
        <v>0.15</v>
      </c>
      <c r="BY7" s="137">
        <v>0.15</v>
      </c>
      <c r="BZ7" s="150">
        <v>6</v>
      </c>
      <c r="CA7" s="150"/>
      <c r="CB7" s="149">
        <f t="shared" si="5"/>
        <v>0</v>
      </c>
      <c r="CC7" s="164">
        <v>0.7</v>
      </c>
      <c r="CD7" s="149">
        <f t="shared" si="6"/>
        <v>1638</v>
      </c>
      <c r="CE7" s="137" t="s">
        <v>238</v>
      </c>
      <c r="CF7" s="137">
        <v>3</v>
      </c>
      <c r="CG7" s="150">
        <f>CD7*CF7</f>
        <v>4914</v>
      </c>
      <c r="CH7" s="137"/>
      <c r="CI7" s="156">
        <f>CG7</f>
        <v>4914</v>
      </c>
      <c r="CJ7" s="157"/>
      <c r="CK7" s="157">
        <v>470</v>
      </c>
      <c r="CL7" s="157">
        <f t="shared" si="8"/>
        <v>10.455319148936169</v>
      </c>
      <c r="CM7" s="157"/>
      <c r="CN7" s="157" t="s">
        <v>299</v>
      </c>
      <c r="CO7" s="157" t="s">
        <v>299</v>
      </c>
      <c r="CP7" s="157" t="s">
        <v>299</v>
      </c>
      <c r="CQ7" s="157"/>
    </row>
    <row r="8" spans="1:95" ht="15" hidden="1" customHeight="1" outlineLevel="1" x14ac:dyDescent="0.25">
      <c r="A8" s="9" t="s">
        <v>187</v>
      </c>
      <c r="B8" s="67" t="s">
        <v>66</v>
      </c>
      <c r="C8" s="18" t="s">
        <v>206</v>
      </c>
      <c r="D8" s="18" t="s">
        <v>41</v>
      </c>
      <c r="E8" s="18"/>
      <c r="F8" s="8" t="s">
        <v>65</v>
      </c>
      <c r="G8" s="26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5"/>
      <c r="S8" s="214"/>
      <c r="T8" s="215"/>
      <c r="U8" s="214"/>
      <c r="V8" s="215"/>
      <c r="W8" s="214"/>
      <c r="X8" s="29"/>
      <c r="Y8" s="29"/>
      <c r="Z8" s="26"/>
      <c r="AA8" s="26"/>
      <c r="AB8" s="26"/>
      <c r="AC8" s="26"/>
      <c r="AD8" s="26"/>
      <c r="AE8" s="26"/>
      <c r="AF8" s="26"/>
      <c r="AG8" s="26" t="s">
        <v>102</v>
      </c>
      <c r="AH8" s="26"/>
      <c r="AI8" s="26"/>
      <c r="AJ8" s="26"/>
      <c r="AK8" s="26" t="s">
        <v>103</v>
      </c>
      <c r="AL8" s="26"/>
      <c r="AM8" s="26"/>
      <c r="AN8" s="26"/>
      <c r="AO8" s="26"/>
      <c r="AP8" s="26"/>
      <c r="AQ8" s="26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6"/>
      <c r="BG8" s="63" t="s">
        <v>122</v>
      </c>
      <c r="BH8" s="42"/>
      <c r="BI8" s="42"/>
      <c r="BJ8" s="43"/>
      <c r="BK8" s="123">
        <v>650</v>
      </c>
      <c r="BL8" s="123" t="str">
        <f t="shared" si="0"/>
        <v>pièce</v>
      </c>
      <c r="BM8" s="120"/>
      <c r="BN8" s="91">
        <v>15</v>
      </c>
      <c r="BO8" s="92">
        <f t="shared" si="1"/>
        <v>43.333333333333336</v>
      </c>
      <c r="BP8" s="92" t="s">
        <v>227</v>
      </c>
      <c r="BQ8" s="92"/>
      <c r="BR8" s="147">
        <v>0.5</v>
      </c>
      <c r="BS8" s="165">
        <v>63</v>
      </c>
      <c r="BT8" s="136">
        <f t="shared" si="3"/>
        <v>27</v>
      </c>
      <c r="BU8" s="136">
        <f t="shared" si="4"/>
        <v>31</v>
      </c>
      <c r="BV8" s="142"/>
      <c r="BW8" s="142"/>
      <c r="BX8" s="137">
        <v>0.15</v>
      </c>
      <c r="BY8" s="137">
        <v>0.15</v>
      </c>
      <c r="BZ8" s="150">
        <v>6</v>
      </c>
      <c r="CA8" s="150"/>
      <c r="CB8" s="149">
        <f t="shared" si="5"/>
        <v>0</v>
      </c>
      <c r="CC8" s="164">
        <v>0.7</v>
      </c>
      <c r="CD8" s="149">
        <f t="shared" si="6"/>
        <v>1638</v>
      </c>
      <c r="CE8" s="137" t="s">
        <v>238</v>
      </c>
      <c r="CF8" s="137">
        <v>3</v>
      </c>
      <c r="CG8" s="150">
        <f t="shared" si="2"/>
        <v>4914</v>
      </c>
      <c r="CH8" s="137"/>
      <c r="CI8" s="156">
        <f t="shared" si="7"/>
        <v>4914</v>
      </c>
      <c r="CJ8" s="157"/>
      <c r="CK8" s="157"/>
      <c r="CL8" s="157"/>
      <c r="CM8" s="157"/>
      <c r="CN8" s="157"/>
      <c r="CO8" s="157"/>
      <c r="CP8" s="145">
        <f t="shared" ref="CP8:CP77" si="9">CO8*CN8</f>
        <v>0</v>
      </c>
      <c r="CQ8" s="157"/>
    </row>
    <row r="9" spans="1:95" ht="15" hidden="1" customHeight="1" outlineLevel="1" x14ac:dyDescent="0.25">
      <c r="A9" s="9" t="s">
        <v>187</v>
      </c>
      <c r="B9" s="67" t="s">
        <v>66</v>
      </c>
      <c r="C9" s="18" t="s">
        <v>107</v>
      </c>
      <c r="D9" s="18" t="s">
        <v>114</v>
      </c>
      <c r="E9" s="18"/>
      <c r="F9" s="8" t="s">
        <v>65</v>
      </c>
      <c r="G9" s="26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5"/>
      <c r="S9" s="214"/>
      <c r="T9" s="215" t="s">
        <v>102</v>
      </c>
      <c r="U9" s="214"/>
      <c r="V9" s="215"/>
      <c r="W9" s="214"/>
      <c r="X9" s="29" t="s">
        <v>103</v>
      </c>
      <c r="Y9" s="29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6"/>
      <c r="BG9" s="63" t="s">
        <v>122</v>
      </c>
      <c r="BH9" s="42"/>
      <c r="BI9" s="42"/>
      <c r="BJ9" s="43"/>
      <c r="BK9" s="123">
        <v>300</v>
      </c>
      <c r="BL9" s="123" t="str">
        <f t="shared" si="0"/>
        <v>pièce</v>
      </c>
      <c r="BM9" s="120"/>
      <c r="BN9" s="91">
        <v>15</v>
      </c>
      <c r="BO9" s="92">
        <f t="shared" si="1"/>
        <v>20</v>
      </c>
      <c r="BP9" s="92" t="s">
        <v>227</v>
      </c>
      <c r="BQ9" s="92"/>
      <c r="BR9" s="147">
        <v>0.25</v>
      </c>
      <c r="BS9" s="165">
        <v>63</v>
      </c>
      <c r="BT9" s="136">
        <f t="shared" si="3"/>
        <v>14</v>
      </c>
      <c r="BU9" s="136">
        <f t="shared" si="4"/>
        <v>18</v>
      </c>
      <c r="BV9" s="142"/>
      <c r="BW9" s="142"/>
      <c r="BX9" s="137">
        <v>0.15</v>
      </c>
      <c r="BY9" s="137">
        <v>0.15</v>
      </c>
      <c r="BZ9" s="150">
        <v>6</v>
      </c>
      <c r="CA9" s="150"/>
      <c r="CB9" s="149">
        <f t="shared" si="5"/>
        <v>0</v>
      </c>
      <c r="CC9" s="164">
        <v>0.7</v>
      </c>
      <c r="CD9" s="149">
        <f t="shared" si="6"/>
        <v>819</v>
      </c>
      <c r="CE9" s="137" t="s">
        <v>241</v>
      </c>
      <c r="CF9" s="137">
        <v>3</v>
      </c>
      <c r="CG9" s="150">
        <f t="shared" si="2"/>
        <v>2457</v>
      </c>
      <c r="CH9" s="137"/>
      <c r="CI9" s="156">
        <f t="shared" si="7"/>
        <v>2457</v>
      </c>
      <c r="CJ9" s="157"/>
      <c r="CK9" s="157"/>
      <c r="CL9" s="157"/>
      <c r="CM9" s="157"/>
      <c r="CN9" s="157"/>
      <c r="CO9" s="157"/>
      <c r="CP9" s="145">
        <f t="shared" si="9"/>
        <v>0</v>
      </c>
      <c r="CQ9" s="157"/>
    </row>
    <row r="10" spans="1:95" ht="15" hidden="1" customHeight="1" outlineLevel="1" x14ac:dyDescent="0.25">
      <c r="A10" s="9" t="s">
        <v>187</v>
      </c>
      <c r="B10" s="67" t="s">
        <v>66</v>
      </c>
      <c r="C10" s="18" t="s">
        <v>107</v>
      </c>
      <c r="D10" s="18" t="s">
        <v>114</v>
      </c>
      <c r="E10" s="18"/>
      <c r="F10" s="8" t="s">
        <v>65</v>
      </c>
      <c r="G10" s="26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5"/>
      <c r="S10" s="214"/>
      <c r="T10" s="215"/>
      <c r="U10" s="214"/>
      <c r="V10" s="215"/>
      <c r="W10" s="214"/>
      <c r="X10" s="29"/>
      <c r="Y10" s="29"/>
      <c r="Z10" s="26"/>
      <c r="AA10" s="26"/>
      <c r="AB10" s="26"/>
      <c r="AC10" s="26" t="s">
        <v>102</v>
      </c>
      <c r="AD10" s="26"/>
      <c r="AE10" s="26"/>
      <c r="AF10" s="26"/>
      <c r="AG10" s="26" t="s">
        <v>103</v>
      </c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6"/>
      <c r="BG10" s="63" t="s">
        <v>122</v>
      </c>
      <c r="BH10" s="42"/>
      <c r="BI10" s="42"/>
      <c r="BJ10" s="43"/>
      <c r="BK10" s="123">
        <v>300</v>
      </c>
      <c r="BL10" s="123" t="str">
        <f t="shared" si="0"/>
        <v>pièce</v>
      </c>
      <c r="BM10" s="120"/>
      <c r="BN10" s="91">
        <v>15</v>
      </c>
      <c r="BO10" s="92">
        <f t="shared" si="1"/>
        <v>20</v>
      </c>
      <c r="BP10" s="92" t="s">
        <v>227</v>
      </c>
      <c r="BQ10" s="92"/>
      <c r="BR10" s="147">
        <v>0.25</v>
      </c>
      <c r="BS10" s="165">
        <v>63</v>
      </c>
      <c r="BT10" s="136">
        <f t="shared" si="3"/>
        <v>23</v>
      </c>
      <c r="BU10" s="136">
        <f t="shared" si="4"/>
        <v>27</v>
      </c>
      <c r="BV10" s="142"/>
      <c r="BW10" s="142"/>
      <c r="BX10" s="137">
        <v>0.15</v>
      </c>
      <c r="BY10" s="137">
        <v>0.15</v>
      </c>
      <c r="BZ10" s="150">
        <v>6</v>
      </c>
      <c r="CA10" s="150"/>
      <c r="CB10" s="149">
        <f t="shared" si="5"/>
        <v>0</v>
      </c>
      <c r="CC10" s="164">
        <v>0.7</v>
      </c>
      <c r="CD10" s="149">
        <f t="shared" si="6"/>
        <v>819</v>
      </c>
      <c r="CE10" s="137" t="s">
        <v>241</v>
      </c>
      <c r="CF10" s="137">
        <v>3</v>
      </c>
      <c r="CG10" s="150">
        <f t="shared" si="2"/>
        <v>2457</v>
      </c>
      <c r="CH10" s="137"/>
      <c r="CI10" s="156">
        <f t="shared" si="7"/>
        <v>2457</v>
      </c>
      <c r="CJ10" s="157"/>
      <c r="CK10" s="157"/>
      <c r="CL10" s="157"/>
      <c r="CM10" s="157"/>
      <c r="CN10" s="157"/>
      <c r="CO10" s="157"/>
      <c r="CP10" s="145">
        <f t="shared" si="9"/>
        <v>0</v>
      </c>
      <c r="CQ10" s="157"/>
    </row>
    <row r="11" spans="1:95" ht="15" hidden="1" customHeight="1" outlineLevel="1" x14ac:dyDescent="0.25">
      <c r="A11" s="9" t="s">
        <v>187</v>
      </c>
      <c r="B11" s="67" t="s">
        <v>66</v>
      </c>
      <c r="C11" s="18" t="s">
        <v>107</v>
      </c>
      <c r="D11" s="18" t="s">
        <v>114</v>
      </c>
      <c r="E11" s="18"/>
      <c r="F11" s="8" t="s">
        <v>65</v>
      </c>
      <c r="G11" s="26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5"/>
      <c r="S11" s="214"/>
      <c r="T11" s="215"/>
      <c r="U11" s="214"/>
      <c r="V11" s="215"/>
      <c r="W11" s="214"/>
      <c r="X11" s="29"/>
      <c r="Y11" s="29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 t="s">
        <v>102</v>
      </c>
      <c r="AK11" s="26"/>
      <c r="AL11" s="26"/>
      <c r="AM11" s="26"/>
      <c r="AN11" s="26" t="s">
        <v>103</v>
      </c>
      <c r="AO11" s="26"/>
      <c r="AP11" s="26"/>
      <c r="AQ11" s="26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6"/>
      <c r="BG11" s="63" t="s">
        <v>122</v>
      </c>
      <c r="BH11" s="42"/>
      <c r="BI11" s="42"/>
      <c r="BJ11" s="43"/>
      <c r="BK11" s="123">
        <v>300</v>
      </c>
      <c r="BL11" s="123" t="str">
        <f t="shared" si="0"/>
        <v>pièce</v>
      </c>
      <c r="BM11" s="120"/>
      <c r="BN11" s="91">
        <v>15</v>
      </c>
      <c r="BO11" s="92">
        <f t="shared" si="1"/>
        <v>20</v>
      </c>
      <c r="BP11" s="92" t="s">
        <v>227</v>
      </c>
      <c r="BQ11" s="92"/>
      <c r="BR11" s="147">
        <v>0.25</v>
      </c>
      <c r="BS11" s="165">
        <v>63</v>
      </c>
      <c r="BT11" s="136">
        <f t="shared" si="3"/>
        <v>30</v>
      </c>
      <c r="BU11" s="136">
        <f t="shared" si="4"/>
        <v>34</v>
      </c>
      <c r="BV11" s="142"/>
      <c r="BW11" s="142"/>
      <c r="BX11" s="137">
        <v>0.15</v>
      </c>
      <c r="BY11" s="137">
        <v>0.15</v>
      </c>
      <c r="BZ11" s="150">
        <v>6</v>
      </c>
      <c r="CA11" s="150"/>
      <c r="CB11" s="149">
        <f t="shared" si="5"/>
        <v>0</v>
      </c>
      <c r="CC11" s="164">
        <v>0.7</v>
      </c>
      <c r="CD11" s="149">
        <f t="shared" si="6"/>
        <v>819</v>
      </c>
      <c r="CE11" s="137" t="s">
        <v>241</v>
      </c>
      <c r="CF11" s="137">
        <v>3</v>
      </c>
      <c r="CG11" s="150">
        <f t="shared" si="2"/>
        <v>2457</v>
      </c>
      <c r="CH11" s="137"/>
      <c r="CI11" s="156">
        <f t="shared" si="7"/>
        <v>2457</v>
      </c>
      <c r="CJ11" s="157"/>
      <c r="CK11" s="157"/>
      <c r="CL11" s="157"/>
      <c r="CM11" s="157"/>
      <c r="CN11" s="157"/>
      <c r="CO11" s="157"/>
      <c r="CP11" s="145">
        <f t="shared" si="9"/>
        <v>0</v>
      </c>
      <c r="CQ11" s="157"/>
    </row>
    <row r="12" spans="1:95" ht="15" hidden="1" customHeight="1" outlineLevel="1" x14ac:dyDescent="0.25">
      <c r="A12" s="9" t="s">
        <v>187</v>
      </c>
      <c r="B12" s="67" t="s">
        <v>66</v>
      </c>
      <c r="C12" s="18" t="s">
        <v>108</v>
      </c>
      <c r="D12" s="18" t="s">
        <v>41</v>
      </c>
      <c r="E12" s="18"/>
      <c r="F12" s="8" t="s">
        <v>65</v>
      </c>
      <c r="G12" s="26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5"/>
      <c r="S12" s="214"/>
      <c r="T12" s="215"/>
      <c r="U12" s="214"/>
      <c r="V12" s="215"/>
      <c r="W12" s="214"/>
      <c r="X12" s="29"/>
      <c r="Y12" s="29"/>
      <c r="Z12" s="26"/>
      <c r="AA12" s="26"/>
      <c r="AB12" s="26"/>
      <c r="AC12" s="26"/>
      <c r="AD12" s="26"/>
      <c r="AE12" s="26" t="s">
        <v>102</v>
      </c>
      <c r="AF12" s="26"/>
      <c r="AG12" s="26"/>
      <c r="AH12" s="26" t="s">
        <v>103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6"/>
      <c r="BG12" s="63" t="s">
        <v>122</v>
      </c>
      <c r="BH12" s="42"/>
      <c r="BI12" s="42"/>
      <c r="BJ12" s="43"/>
      <c r="BK12" s="123">
        <v>300</v>
      </c>
      <c r="BL12" s="123" t="str">
        <f t="shared" si="0"/>
        <v>pièce</v>
      </c>
      <c r="BM12" s="120"/>
      <c r="BN12" s="91">
        <v>15</v>
      </c>
      <c r="BO12" s="92">
        <f t="shared" si="1"/>
        <v>20</v>
      </c>
      <c r="BP12" s="92" t="s">
        <v>227</v>
      </c>
      <c r="BQ12" s="92"/>
      <c r="BR12" s="147">
        <v>0.25</v>
      </c>
      <c r="BS12" s="165">
        <v>63</v>
      </c>
      <c r="BT12" s="136">
        <f t="shared" si="3"/>
        <v>25</v>
      </c>
      <c r="BU12" s="136">
        <f t="shared" si="4"/>
        <v>28</v>
      </c>
      <c r="BV12" s="142"/>
      <c r="BW12" s="142"/>
      <c r="BX12" s="137">
        <v>0.15</v>
      </c>
      <c r="BY12" s="137">
        <v>0.15</v>
      </c>
      <c r="BZ12" s="150">
        <v>6</v>
      </c>
      <c r="CA12" s="150"/>
      <c r="CB12" s="149">
        <f t="shared" si="5"/>
        <v>0</v>
      </c>
      <c r="CC12" s="164">
        <v>0.7</v>
      </c>
      <c r="CD12" s="149">
        <f t="shared" si="6"/>
        <v>819</v>
      </c>
      <c r="CE12" s="137" t="s">
        <v>241</v>
      </c>
      <c r="CF12" s="137">
        <v>3</v>
      </c>
      <c r="CG12" s="150">
        <f t="shared" si="2"/>
        <v>2457</v>
      </c>
      <c r="CH12" s="137"/>
      <c r="CI12" s="156">
        <f t="shared" si="7"/>
        <v>2457</v>
      </c>
      <c r="CJ12" s="157"/>
      <c r="CK12" s="157"/>
      <c r="CL12" s="157"/>
      <c r="CM12" s="157"/>
      <c r="CN12" s="157"/>
      <c r="CO12" s="157"/>
      <c r="CP12" s="145">
        <f t="shared" si="9"/>
        <v>0</v>
      </c>
      <c r="CQ12" s="157"/>
    </row>
    <row r="13" spans="1:95" ht="15" hidden="1" customHeight="1" outlineLevel="1" x14ac:dyDescent="0.25">
      <c r="A13" s="9" t="s">
        <v>187</v>
      </c>
      <c r="B13" s="67" t="s">
        <v>66</v>
      </c>
      <c r="C13" s="18" t="s">
        <v>172</v>
      </c>
      <c r="D13" s="18" t="s">
        <v>41</v>
      </c>
      <c r="E13" s="18"/>
      <c r="F13" s="8" t="s">
        <v>65</v>
      </c>
      <c r="G13" s="26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5"/>
      <c r="S13" s="214"/>
      <c r="T13" s="215"/>
      <c r="U13" s="214"/>
      <c r="V13" s="215" t="s">
        <v>102</v>
      </c>
      <c r="W13" s="214"/>
      <c r="X13" s="29"/>
      <c r="Y13" s="29" t="s">
        <v>103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6"/>
      <c r="BG13" s="63" t="s">
        <v>122</v>
      </c>
      <c r="BH13" s="42"/>
      <c r="BI13" s="42"/>
      <c r="BJ13" s="43"/>
      <c r="BK13" s="123">
        <v>300</v>
      </c>
      <c r="BL13" s="123" t="str">
        <f t="shared" si="0"/>
        <v>pièce</v>
      </c>
      <c r="BM13" s="120"/>
      <c r="BN13" s="91">
        <v>15</v>
      </c>
      <c r="BO13" s="92">
        <f t="shared" si="1"/>
        <v>20</v>
      </c>
      <c r="BP13" s="92" t="s">
        <v>227</v>
      </c>
      <c r="BQ13" s="92"/>
      <c r="BR13" s="147">
        <v>0.25</v>
      </c>
      <c r="BS13" s="165">
        <v>63</v>
      </c>
      <c r="BT13" s="136">
        <f t="shared" si="3"/>
        <v>16</v>
      </c>
      <c r="BU13" s="136">
        <f t="shared" si="4"/>
        <v>19</v>
      </c>
      <c r="BV13" s="142"/>
      <c r="BW13" s="142"/>
      <c r="BX13" s="137">
        <v>0.15</v>
      </c>
      <c r="BY13" s="137">
        <v>0.15</v>
      </c>
      <c r="BZ13" s="160">
        <v>6</v>
      </c>
      <c r="CA13" s="160"/>
      <c r="CB13" s="161">
        <f t="shared" si="5"/>
        <v>0</v>
      </c>
      <c r="CC13" s="164">
        <v>0.7</v>
      </c>
      <c r="CD13" s="149">
        <f t="shared" si="6"/>
        <v>819</v>
      </c>
      <c r="CE13" s="159" t="s">
        <v>241</v>
      </c>
      <c r="CF13" s="159">
        <v>3</v>
      </c>
      <c r="CG13" s="150">
        <f t="shared" si="2"/>
        <v>2457</v>
      </c>
      <c r="CH13" s="137"/>
      <c r="CI13" s="156">
        <f t="shared" si="7"/>
        <v>2457</v>
      </c>
      <c r="CJ13" s="157"/>
      <c r="CK13" s="157"/>
      <c r="CL13" s="157"/>
      <c r="CM13" s="157"/>
      <c r="CN13" s="157"/>
      <c r="CO13" s="157"/>
      <c r="CP13" s="145">
        <f t="shared" si="9"/>
        <v>0</v>
      </c>
      <c r="CQ13" s="157"/>
    </row>
    <row r="14" spans="1:95" ht="15" hidden="1" customHeight="1" outlineLevel="1" x14ac:dyDescent="0.25">
      <c r="A14" s="9" t="s">
        <v>187</v>
      </c>
      <c r="B14" s="67" t="s">
        <v>66</v>
      </c>
      <c r="C14" s="18" t="s">
        <v>115</v>
      </c>
      <c r="D14" s="18" t="s">
        <v>114</v>
      </c>
      <c r="E14" s="18"/>
      <c r="F14" s="8" t="s">
        <v>65</v>
      </c>
      <c r="G14" s="26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5"/>
      <c r="S14" s="214"/>
      <c r="T14" s="215"/>
      <c r="U14" s="214"/>
      <c r="V14" s="215"/>
      <c r="W14" s="214"/>
      <c r="X14" s="29"/>
      <c r="Y14" s="29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6"/>
      <c r="BG14" s="63" t="s">
        <v>124</v>
      </c>
      <c r="BH14" s="42"/>
      <c r="BI14" s="42"/>
      <c r="BJ14" s="43"/>
      <c r="BK14" s="123">
        <v>300</v>
      </c>
      <c r="BL14" s="123" t="str">
        <f t="shared" si="0"/>
        <v>pièce</v>
      </c>
      <c r="BM14" s="120"/>
      <c r="BN14" s="91"/>
      <c r="BO14" s="92"/>
      <c r="BP14" s="92"/>
      <c r="BQ14" s="92"/>
      <c r="BR14" s="147"/>
      <c r="BS14" s="127"/>
      <c r="BT14" s="136"/>
      <c r="BU14" s="136"/>
      <c r="BV14" s="134"/>
      <c r="BW14" s="134"/>
      <c r="BX14" s="139"/>
      <c r="BY14" s="139"/>
      <c r="BZ14" s="139"/>
      <c r="CA14" s="139"/>
      <c r="CB14" s="139"/>
      <c r="CC14" s="139"/>
      <c r="CD14" s="148">
        <f t="shared" ref="CD14:CD25" si="10">CB14*1.3</f>
        <v>0</v>
      </c>
      <c r="CE14" s="139"/>
      <c r="CF14" s="139"/>
      <c r="CG14" s="137">
        <f t="shared" si="2"/>
        <v>0</v>
      </c>
      <c r="CH14" s="15"/>
      <c r="CI14" s="145"/>
      <c r="CJ14" s="145"/>
      <c r="CK14" s="145"/>
      <c r="CL14" s="145"/>
      <c r="CM14" s="145"/>
      <c r="CN14" s="145"/>
      <c r="CO14" s="145"/>
      <c r="CP14" s="145">
        <f t="shared" si="9"/>
        <v>0</v>
      </c>
      <c r="CQ14" s="145"/>
    </row>
    <row r="15" spans="1:95" ht="15" hidden="1" customHeight="1" outlineLevel="1" x14ac:dyDescent="0.25">
      <c r="A15" s="9" t="s">
        <v>187</v>
      </c>
      <c r="B15" s="67" t="s">
        <v>66</v>
      </c>
      <c r="C15" s="18" t="s">
        <v>175</v>
      </c>
      <c r="D15" s="18" t="s">
        <v>114</v>
      </c>
      <c r="E15" s="18"/>
      <c r="F15" s="8" t="s">
        <v>65</v>
      </c>
      <c r="G15" s="26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5"/>
      <c r="S15" s="214"/>
      <c r="T15" s="215"/>
      <c r="U15" s="214"/>
      <c r="V15" s="215"/>
      <c r="W15" s="214"/>
      <c r="X15" s="29"/>
      <c r="Y15" s="29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6"/>
      <c r="BG15" s="63" t="s">
        <v>124</v>
      </c>
      <c r="BH15" s="42"/>
      <c r="BI15" s="42"/>
      <c r="BJ15" s="43"/>
      <c r="BK15" s="123">
        <v>300</v>
      </c>
      <c r="BL15" s="123" t="str">
        <f t="shared" si="0"/>
        <v>pièce</v>
      </c>
      <c r="BM15" s="120"/>
      <c r="BN15" s="91"/>
      <c r="BO15" s="92"/>
      <c r="BP15" s="92"/>
      <c r="BQ15" s="92"/>
      <c r="BR15" s="147"/>
      <c r="BS15" s="127"/>
      <c r="BT15" s="136"/>
      <c r="BU15" s="136"/>
      <c r="BV15" s="134"/>
      <c r="BW15" s="134"/>
      <c r="BX15" s="139"/>
      <c r="BY15" s="139"/>
      <c r="BZ15" s="139"/>
      <c r="CA15" s="139"/>
      <c r="CB15" s="139"/>
      <c r="CC15" s="139"/>
      <c r="CD15" s="148">
        <f t="shared" si="10"/>
        <v>0</v>
      </c>
      <c r="CE15" s="139"/>
      <c r="CF15" s="139"/>
      <c r="CG15" s="137">
        <f t="shared" si="2"/>
        <v>0</v>
      </c>
      <c r="CH15" s="15"/>
      <c r="CI15" s="145"/>
      <c r="CJ15" s="145"/>
      <c r="CK15" s="145"/>
      <c r="CL15" s="145"/>
      <c r="CM15" s="145"/>
      <c r="CN15" s="145"/>
      <c r="CO15" s="145"/>
      <c r="CP15" s="145">
        <f t="shared" si="9"/>
        <v>0</v>
      </c>
      <c r="CQ15" s="145"/>
    </row>
    <row r="16" spans="1:95" ht="15" hidden="1" customHeight="1" outlineLevel="1" x14ac:dyDescent="0.25">
      <c r="A16" s="9" t="s">
        <v>187</v>
      </c>
      <c r="B16" s="67" t="s">
        <v>66</v>
      </c>
      <c r="C16" s="18" t="s">
        <v>176</v>
      </c>
      <c r="D16" s="18" t="s">
        <v>114</v>
      </c>
      <c r="E16" s="18"/>
      <c r="F16" s="8" t="s">
        <v>65</v>
      </c>
      <c r="G16" s="26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5"/>
      <c r="S16" s="214"/>
      <c r="T16" s="215"/>
      <c r="U16" s="214"/>
      <c r="V16" s="215"/>
      <c r="W16" s="214"/>
      <c r="X16" s="29"/>
      <c r="Y16" s="29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6"/>
      <c r="BG16" s="63" t="s">
        <v>124</v>
      </c>
      <c r="BH16" s="42"/>
      <c r="BI16" s="42"/>
      <c r="BJ16" s="43"/>
      <c r="BK16" s="123">
        <v>300</v>
      </c>
      <c r="BL16" s="123" t="str">
        <f t="shared" si="0"/>
        <v>pièce</v>
      </c>
      <c r="BM16" s="120"/>
      <c r="BN16" s="91"/>
      <c r="BO16" s="92"/>
      <c r="BP16" s="92"/>
      <c r="BQ16" s="92"/>
      <c r="BR16" s="147"/>
      <c r="BS16" s="127"/>
      <c r="BT16" s="136"/>
      <c r="BU16" s="136"/>
      <c r="BV16" s="134"/>
      <c r="BW16" s="134"/>
      <c r="BX16" s="139"/>
      <c r="BY16" s="139"/>
      <c r="BZ16" s="139"/>
      <c r="CA16" s="139"/>
      <c r="CB16" s="139"/>
      <c r="CC16" s="139"/>
      <c r="CD16" s="148">
        <f t="shared" si="10"/>
        <v>0</v>
      </c>
      <c r="CE16" s="139"/>
      <c r="CF16" s="139"/>
      <c r="CG16" s="137">
        <f t="shared" si="2"/>
        <v>0</v>
      </c>
      <c r="CH16" s="15"/>
      <c r="CI16" s="145"/>
      <c r="CJ16" s="145"/>
      <c r="CK16" s="145"/>
      <c r="CL16" s="145"/>
      <c r="CM16" s="145"/>
      <c r="CN16" s="145"/>
      <c r="CO16" s="145"/>
      <c r="CP16" s="145">
        <f t="shared" si="9"/>
        <v>0</v>
      </c>
      <c r="CQ16" s="145"/>
    </row>
    <row r="17" spans="1:95" ht="15" hidden="1" customHeight="1" outlineLevel="1" x14ac:dyDescent="0.25">
      <c r="A17" s="9" t="s">
        <v>187</v>
      </c>
      <c r="B17" s="67" t="s">
        <v>66</v>
      </c>
      <c r="C17" s="18" t="s">
        <v>106</v>
      </c>
      <c r="D17" s="18" t="s">
        <v>114</v>
      </c>
      <c r="E17" s="18"/>
      <c r="F17" s="8" t="s">
        <v>65</v>
      </c>
      <c r="G17" s="26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5"/>
      <c r="S17" s="214"/>
      <c r="T17" s="215"/>
      <c r="U17" s="214"/>
      <c r="V17" s="215"/>
      <c r="W17" s="214"/>
      <c r="X17" s="29"/>
      <c r="Y17" s="29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6"/>
      <c r="BG17" s="63" t="s">
        <v>124</v>
      </c>
      <c r="BH17" s="42"/>
      <c r="BI17" s="42"/>
      <c r="BJ17" s="43"/>
      <c r="BK17" s="123">
        <v>1250</v>
      </c>
      <c r="BL17" s="123" t="str">
        <f t="shared" si="0"/>
        <v>pièce</v>
      </c>
      <c r="BM17" s="120"/>
      <c r="BN17" s="91"/>
      <c r="BO17" s="92"/>
      <c r="BP17" s="92"/>
      <c r="BQ17" s="92"/>
      <c r="BR17" s="147">
        <v>1</v>
      </c>
      <c r="BS17" s="127"/>
      <c r="BT17" s="136"/>
      <c r="BU17" s="136"/>
      <c r="BV17" s="134"/>
      <c r="BW17" s="134"/>
      <c r="BX17" s="139"/>
      <c r="BY17" s="139"/>
      <c r="BZ17" s="139"/>
      <c r="CA17" s="139"/>
      <c r="CB17" s="139"/>
      <c r="CC17" s="139"/>
      <c r="CD17" s="148">
        <f t="shared" si="10"/>
        <v>0</v>
      </c>
      <c r="CE17" s="139"/>
      <c r="CF17" s="139"/>
      <c r="CG17" s="137">
        <f t="shared" si="2"/>
        <v>0</v>
      </c>
      <c r="CH17" s="15"/>
      <c r="CI17" s="145"/>
      <c r="CJ17" s="145"/>
      <c r="CK17" s="145"/>
      <c r="CL17" s="145"/>
      <c r="CM17" s="145"/>
      <c r="CN17" s="145"/>
      <c r="CO17" s="145"/>
      <c r="CP17" s="145">
        <f t="shared" si="9"/>
        <v>0</v>
      </c>
      <c r="CQ17" s="145"/>
    </row>
    <row r="18" spans="1:95" ht="15" hidden="1" customHeight="1" outlineLevel="1" x14ac:dyDescent="0.25">
      <c r="A18" s="9" t="s">
        <v>187</v>
      </c>
      <c r="B18" s="67" t="s">
        <v>66</v>
      </c>
      <c r="C18" s="18" t="s">
        <v>200</v>
      </c>
      <c r="D18" s="18" t="s">
        <v>114</v>
      </c>
      <c r="E18" s="18"/>
      <c r="F18" s="8" t="s">
        <v>65</v>
      </c>
      <c r="G18" s="26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5"/>
      <c r="S18" s="214"/>
      <c r="T18" s="215"/>
      <c r="U18" s="214"/>
      <c r="V18" s="215"/>
      <c r="W18" s="214"/>
      <c r="X18" s="29"/>
      <c r="Y18" s="29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6"/>
      <c r="BG18" s="63" t="s">
        <v>124</v>
      </c>
      <c r="BH18" s="42"/>
      <c r="BI18" s="42"/>
      <c r="BJ18" s="43"/>
      <c r="BK18" s="123">
        <v>300</v>
      </c>
      <c r="BL18" s="123" t="str">
        <f t="shared" si="0"/>
        <v>pièce</v>
      </c>
      <c r="BM18" s="120"/>
      <c r="BN18" s="91"/>
      <c r="BO18" s="92"/>
      <c r="BP18" s="92"/>
      <c r="BQ18" s="92"/>
      <c r="BR18" s="147">
        <v>0.33</v>
      </c>
      <c r="BS18" s="127"/>
      <c r="BT18" s="136"/>
      <c r="BU18" s="136"/>
      <c r="BV18" s="134"/>
      <c r="BW18" s="134"/>
      <c r="BX18" s="139"/>
      <c r="BY18" s="139"/>
      <c r="BZ18" s="139"/>
      <c r="CA18" s="139"/>
      <c r="CB18" s="139"/>
      <c r="CC18" s="139"/>
      <c r="CD18" s="148">
        <f t="shared" si="10"/>
        <v>0</v>
      </c>
      <c r="CE18" s="139"/>
      <c r="CF18" s="139"/>
      <c r="CG18" s="137">
        <f t="shared" si="2"/>
        <v>0</v>
      </c>
      <c r="CH18" s="15"/>
      <c r="CI18" s="145"/>
      <c r="CJ18" s="145"/>
      <c r="CK18" s="145"/>
      <c r="CL18" s="145"/>
      <c r="CM18" s="145"/>
      <c r="CN18" s="145"/>
      <c r="CO18" s="145"/>
      <c r="CP18" s="145">
        <f t="shared" si="9"/>
        <v>0</v>
      </c>
      <c r="CQ18" s="145"/>
    </row>
    <row r="19" spans="1:95" ht="15" hidden="1" customHeight="1" outlineLevel="1" x14ac:dyDescent="0.25">
      <c r="A19" s="9" t="s">
        <v>187</v>
      </c>
      <c r="B19" s="67" t="s">
        <v>66</v>
      </c>
      <c r="C19" s="18" t="s">
        <v>173</v>
      </c>
      <c r="D19" s="122" t="s">
        <v>179</v>
      </c>
      <c r="E19" s="18"/>
      <c r="F19" s="8" t="s">
        <v>65</v>
      </c>
      <c r="G19" s="26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5"/>
      <c r="S19" s="214"/>
      <c r="T19" s="215"/>
      <c r="U19" s="214"/>
      <c r="V19" s="215" t="s">
        <v>102</v>
      </c>
      <c r="W19" s="214"/>
      <c r="X19" s="29"/>
      <c r="Y19" s="29"/>
      <c r="Z19" s="26"/>
      <c r="AA19" s="26"/>
      <c r="AB19" s="26"/>
      <c r="AC19" s="26" t="s">
        <v>103</v>
      </c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6"/>
      <c r="BG19" s="63" t="s">
        <v>124</v>
      </c>
      <c r="BH19" s="42"/>
      <c r="BI19" s="42"/>
      <c r="BJ19" s="43"/>
      <c r="BK19" s="123">
        <v>300</v>
      </c>
      <c r="BL19" s="123" t="str">
        <f t="shared" si="0"/>
        <v>pièce</v>
      </c>
      <c r="BM19" s="120"/>
      <c r="BN19" s="91"/>
      <c r="BO19" s="92"/>
      <c r="BP19" s="92"/>
      <c r="BQ19" s="92"/>
      <c r="BR19" s="147">
        <v>0.33</v>
      </c>
      <c r="BS19" s="127"/>
      <c r="BT19" s="136">
        <f>MATCH("s",G19:BF19,0)</f>
        <v>16</v>
      </c>
      <c r="BU19" s="136">
        <f>MATCH("p",G19:BF19,0)</f>
        <v>23</v>
      </c>
      <c r="BV19" s="134"/>
      <c r="BW19" s="134"/>
      <c r="BX19" s="139"/>
      <c r="BY19" s="139"/>
      <c r="BZ19" s="139"/>
      <c r="CA19" s="139"/>
      <c r="CB19" s="139"/>
      <c r="CC19" s="139"/>
      <c r="CD19" s="148">
        <f t="shared" si="10"/>
        <v>0</v>
      </c>
      <c r="CE19" s="139"/>
      <c r="CF19" s="139"/>
      <c r="CG19" s="137">
        <f t="shared" si="2"/>
        <v>0</v>
      </c>
      <c r="CH19" s="15"/>
      <c r="CI19" s="145"/>
      <c r="CJ19" s="145"/>
      <c r="CK19" s="145"/>
      <c r="CL19" s="145"/>
      <c r="CM19" s="145"/>
      <c r="CN19" s="145"/>
      <c r="CO19" s="145"/>
      <c r="CP19" s="145">
        <f t="shared" si="9"/>
        <v>0</v>
      </c>
      <c r="CQ19" s="145"/>
    </row>
    <row r="20" spans="1:95" ht="15" hidden="1" customHeight="1" outlineLevel="1" x14ac:dyDescent="0.25">
      <c r="A20" s="9" t="s">
        <v>187</v>
      </c>
      <c r="B20" s="67" t="s">
        <v>66</v>
      </c>
      <c r="C20" s="18" t="s">
        <v>174</v>
      </c>
      <c r="D20" s="122" t="s">
        <v>179</v>
      </c>
      <c r="E20" s="18"/>
      <c r="F20" s="8" t="s">
        <v>65</v>
      </c>
      <c r="G20" s="26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5"/>
      <c r="S20" s="214"/>
      <c r="T20" s="215"/>
      <c r="U20" s="214"/>
      <c r="V20" s="215"/>
      <c r="W20" s="214"/>
      <c r="X20" s="29"/>
      <c r="Y20" s="29"/>
      <c r="Z20" s="26"/>
      <c r="AA20" s="26"/>
      <c r="AB20" s="26"/>
      <c r="AC20" s="26" t="s">
        <v>103</v>
      </c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6"/>
      <c r="BG20" s="63" t="s">
        <v>124</v>
      </c>
      <c r="BH20" s="42"/>
      <c r="BI20" s="42"/>
      <c r="BJ20" s="43"/>
      <c r="BK20" s="123">
        <v>50</v>
      </c>
      <c r="BL20" s="123" t="str">
        <f t="shared" si="0"/>
        <v>pièce</v>
      </c>
      <c r="BM20" s="120"/>
      <c r="BN20" s="91"/>
      <c r="BO20" s="92"/>
      <c r="BP20" s="92"/>
      <c r="BQ20" s="92"/>
      <c r="BR20" s="147">
        <v>0.33</v>
      </c>
      <c r="BS20" s="127"/>
      <c r="BT20" s="136"/>
      <c r="BU20" s="136">
        <f>MATCH("p",G20:BF20,0)</f>
        <v>23</v>
      </c>
      <c r="BV20" s="134"/>
      <c r="BW20" s="134"/>
      <c r="BX20" s="139"/>
      <c r="BY20" s="139"/>
      <c r="BZ20" s="139"/>
      <c r="CA20" s="139"/>
      <c r="CB20" s="139"/>
      <c r="CC20" s="139"/>
      <c r="CD20" s="148">
        <f t="shared" si="10"/>
        <v>0</v>
      </c>
      <c r="CE20" s="139"/>
      <c r="CF20" s="139"/>
      <c r="CG20" s="137">
        <f t="shared" si="2"/>
        <v>0</v>
      </c>
      <c r="CH20" s="15"/>
      <c r="CI20" s="145"/>
      <c r="CJ20" s="145"/>
      <c r="CK20" s="145"/>
      <c r="CL20" s="145"/>
      <c r="CM20" s="145"/>
      <c r="CN20" s="145"/>
      <c r="CO20" s="145"/>
      <c r="CP20" s="145">
        <f t="shared" si="9"/>
        <v>0</v>
      </c>
      <c r="CQ20" s="145"/>
    </row>
    <row r="21" spans="1:95" ht="15" hidden="1" customHeight="1" outlineLevel="1" x14ac:dyDescent="0.25">
      <c r="A21" s="9" t="s">
        <v>187</v>
      </c>
      <c r="B21" s="67" t="s">
        <v>66</v>
      </c>
      <c r="C21" s="18" t="s">
        <v>116</v>
      </c>
      <c r="D21" s="18" t="s">
        <v>114</v>
      </c>
      <c r="E21" s="18"/>
      <c r="F21" s="8" t="s">
        <v>65</v>
      </c>
      <c r="G21" s="26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5"/>
      <c r="S21" s="214"/>
      <c r="T21" s="215"/>
      <c r="U21" s="214"/>
      <c r="V21" s="215"/>
      <c r="W21" s="214"/>
      <c r="X21" s="29"/>
      <c r="Y21" s="29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6"/>
      <c r="BG21" s="63" t="s">
        <v>124</v>
      </c>
      <c r="BH21" s="42"/>
      <c r="BI21" s="42"/>
      <c r="BJ21" s="43"/>
      <c r="BK21" s="123">
        <v>750</v>
      </c>
      <c r="BL21" s="123" t="str">
        <f t="shared" si="0"/>
        <v>pièce</v>
      </c>
      <c r="BM21" s="120"/>
      <c r="BN21" s="91"/>
      <c r="BO21" s="92"/>
      <c r="BP21" s="92"/>
      <c r="BQ21" s="92"/>
      <c r="BR21" s="147"/>
      <c r="BS21" s="127"/>
      <c r="BT21" s="136"/>
      <c r="BU21" s="136"/>
      <c r="BV21" s="134"/>
      <c r="BW21" s="134"/>
      <c r="BX21" s="139"/>
      <c r="BY21" s="139"/>
      <c r="BZ21" s="139"/>
      <c r="CA21" s="139"/>
      <c r="CB21" s="139"/>
      <c r="CC21" s="139"/>
      <c r="CD21" s="148">
        <f t="shared" si="10"/>
        <v>0</v>
      </c>
      <c r="CE21" s="139"/>
      <c r="CF21" s="139"/>
      <c r="CG21" s="137">
        <f t="shared" si="2"/>
        <v>0</v>
      </c>
      <c r="CH21" s="15"/>
      <c r="CI21" s="145"/>
      <c r="CJ21" s="145"/>
      <c r="CK21" s="145"/>
      <c r="CL21" s="145"/>
      <c r="CM21" s="145"/>
      <c r="CN21" s="145"/>
      <c r="CO21" s="145"/>
      <c r="CP21" s="145">
        <f t="shared" si="9"/>
        <v>0</v>
      </c>
      <c r="CQ21" s="145"/>
    </row>
    <row r="22" spans="1:95" ht="15" hidden="1" customHeight="1" outlineLevel="1" x14ac:dyDescent="0.25">
      <c r="A22" s="9" t="s">
        <v>187</v>
      </c>
      <c r="B22" s="67" t="s">
        <v>66</v>
      </c>
      <c r="C22" s="18" t="s">
        <v>87</v>
      </c>
      <c r="D22" s="18" t="s">
        <v>114</v>
      </c>
      <c r="E22" s="18"/>
      <c r="F22" s="8" t="s">
        <v>65</v>
      </c>
      <c r="G22" s="26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5"/>
      <c r="S22" s="214"/>
      <c r="T22" s="215"/>
      <c r="U22" s="214"/>
      <c r="V22" s="215"/>
      <c r="W22" s="214"/>
      <c r="X22" s="29"/>
      <c r="Y22" s="29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6"/>
      <c r="BG22" s="63" t="s">
        <v>124</v>
      </c>
      <c r="BH22" s="42"/>
      <c r="BI22" s="42"/>
      <c r="BJ22" s="43"/>
      <c r="BK22" s="123">
        <v>500</v>
      </c>
      <c r="BL22" s="123" t="str">
        <f t="shared" si="0"/>
        <v>pièce</v>
      </c>
      <c r="BM22" s="120"/>
      <c r="BN22" s="91"/>
      <c r="BO22" s="92"/>
      <c r="BP22" s="92"/>
      <c r="BQ22" s="92"/>
      <c r="BR22" s="147">
        <v>2</v>
      </c>
      <c r="BS22" s="127"/>
      <c r="BT22" s="136"/>
      <c r="BU22" s="136"/>
      <c r="BV22" s="134"/>
      <c r="BW22" s="134"/>
      <c r="BX22" s="139"/>
      <c r="BY22" s="139"/>
      <c r="BZ22" s="139"/>
      <c r="CA22" s="139"/>
      <c r="CB22" s="139"/>
      <c r="CC22" s="139"/>
      <c r="CD22" s="148">
        <f t="shared" si="10"/>
        <v>0</v>
      </c>
      <c r="CE22" s="139"/>
      <c r="CF22" s="139"/>
      <c r="CG22" s="137">
        <f t="shared" si="2"/>
        <v>0</v>
      </c>
      <c r="CH22" s="15"/>
      <c r="CI22" s="145"/>
      <c r="CJ22" s="145"/>
      <c r="CK22" s="145"/>
      <c r="CL22" s="145"/>
      <c r="CM22" s="145"/>
      <c r="CN22" s="145"/>
      <c r="CO22" s="145"/>
      <c r="CP22" s="145">
        <f t="shared" si="9"/>
        <v>0</v>
      </c>
      <c r="CQ22" s="145"/>
    </row>
    <row r="23" spans="1:95" ht="15" hidden="1" customHeight="1" outlineLevel="1" x14ac:dyDescent="0.25">
      <c r="A23" s="9" t="s">
        <v>187</v>
      </c>
      <c r="B23" s="67" t="s">
        <v>66</v>
      </c>
      <c r="C23" s="18" t="s">
        <v>109</v>
      </c>
      <c r="D23" s="18" t="s">
        <v>114</v>
      </c>
      <c r="E23" s="18"/>
      <c r="F23" s="8" t="s">
        <v>65</v>
      </c>
      <c r="G23" s="26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5"/>
      <c r="S23" s="214"/>
      <c r="T23" s="215"/>
      <c r="U23" s="214"/>
      <c r="V23" s="215"/>
      <c r="W23" s="214"/>
      <c r="X23" s="29"/>
      <c r="Y23" s="29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6"/>
      <c r="BG23" s="63" t="s">
        <v>124</v>
      </c>
      <c r="BH23" s="42"/>
      <c r="BI23" s="42"/>
      <c r="BJ23" s="43"/>
      <c r="BK23" s="123">
        <v>500</v>
      </c>
      <c r="BL23" s="123" t="str">
        <f t="shared" si="0"/>
        <v>pièce</v>
      </c>
      <c r="BM23" s="120"/>
      <c r="BN23" s="91"/>
      <c r="BO23" s="92"/>
      <c r="BP23" s="92"/>
      <c r="BQ23" s="92"/>
      <c r="BR23" s="147"/>
      <c r="BS23" s="127"/>
      <c r="BT23" s="136"/>
      <c r="BU23" s="136"/>
      <c r="BV23" s="134"/>
      <c r="BW23" s="134"/>
      <c r="BX23" s="139"/>
      <c r="BY23" s="139"/>
      <c r="BZ23" s="139"/>
      <c r="CA23" s="139"/>
      <c r="CB23" s="139"/>
      <c r="CC23" s="139"/>
      <c r="CD23" s="148">
        <f t="shared" si="10"/>
        <v>0</v>
      </c>
      <c r="CE23" s="139"/>
      <c r="CF23" s="139"/>
      <c r="CG23" s="137">
        <f t="shared" si="2"/>
        <v>0</v>
      </c>
      <c r="CH23" s="15"/>
      <c r="CI23" s="145"/>
      <c r="CJ23" s="145"/>
      <c r="CK23" s="145"/>
      <c r="CL23" s="145"/>
      <c r="CM23" s="145"/>
      <c r="CN23" s="145"/>
      <c r="CO23" s="145"/>
      <c r="CP23" s="145">
        <f t="shared" si="9"/>
        <v>0</v>
      </c>
      <c r="CQ23" s="145"/>
    </row>
    <row r="24" spans="1:95" ht="15.75" customHeight="1" collapsed="1" x14ac:dyDescent="0.25">
      <c r="A24" s="9" t="s">
        <v>188</v>
      </c>
      <c r="B24" s="68" t="s">
        <v>101</v>
      </c>
      <c r="C24" s="69"/>
      <c r="D24" s="69"/>
      <c r="E24" s="69">
        <v>2</v>
      </c>
      <c r="F24" s="70" t="s">
        <v>65</v>
      </c>
      <c r="G24" s="26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5"/>
      <c r="S24" s="214"/>
      <c r="T24" s="215"/>
      <c r="U24" s="214"/>
      <c r="V24" s="215"/>
      <c r="W24" s="214"/>
      <c r="X24" s="29"/>
      <c r="Y24" s="29"/>
      <c r="Z24" s="26"/>
      <c r="AA24" s="26"/>
      <c r="AB24" s="26"/>
      <c r="AC24" s="26"/>
      <c r="AD24" s="26">
        <v>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6"/>
      <c r="BG24" s="63"/>
      <c r="BH24" s="42">
        <f>COUNT(G24:BF24)</f>
        <v>1</v>
      </c>
      <c r="BI24" s="42">
        <f>SUM(G24:BF24)</f>
        <v>1</v>
      </c>
      <c r="BJ24" s="43">
        <f>BI24*E24</f>
        <v>2</v>
      </c>
      <c r="BK24" s="119">
        <f>BI24*$AH$240</f>
        <v>230</v>
      </c>
      <c r="BL24" s="119" t="str">
        <f t="shared" si="0"/>
        <v>pièce</v>
      </c>
      <c r="BM24" s="120">
        <f>BJ24*$AH$240</f>
        <v>460</v>
      </c>
      <c r="BN24" s="91">
        <v>4</v>
      </c>
      <c r="BO24" s="92">
        <f>BK24/BN24</f>
        <v>57.5</v>
      </c>
      <c r="BP24" s="92"/>
      <c r="BQ24" s="92"/>
      <c r="BR24" s="189">
        <v>2</v>
      </c>
      <c r="BS24" s="165"/>
      <c r="BT24" s="136"/>
      <c r="BU24" s="136"/>
      <c r="BV24" s="142"/>
      <c r="BW24" s="142"/>
      <c r="BX24" s="163"/>
      <c r="BY24" s="163"/>
      <c r="BZ24" s="163"/>
      <c r="CA24" s="163"/>
      <c r="CB24" s="163"/>
      <c r="CC24" s="164"/>
      <c r="CD24" s="162"/>
      <c r="CE24" s="163"/>
      <c r="CF24" s="163"/>
      <c r="CG24" s="150">
        <f t="shared" si="2"/>
        <v>0</v>
      </c>
      <c r="CH24" s="15"/>
      <c r="CI24" s="156">
        <f>CG24</f>
        <v>0</v>
      </c>
      <c r="CJ24" s="156"/>
      <c r="CK24" s="156"/>
      <c r="CL24" s="156"/>
      <c r="CM24" s="156"/>
      <c r="CN24" s="156"/>
      <c r="CO24" s="156"/>
      <c r="CP24" s="145">
        <f t="shared" si="9"/>
        <v>0</v>
      </c>
      <c r="CQ24" s="156"/>
    </row>
    <row r="25" spans="1:95" ht="15" customHeight="1" outlineLevel="1" x14ac:dyDescent="0.25">
      <c r="A25" s="9" t="s">
        <v>187</v>
      </c>
      <c r="B25" s="67" t="s">
        <v>101</v>
      </c>
      <c r="C25" s="18" t="s">
        <v>112</v>
      </c>
      <c r="D25" s="18" t="s">
        <v>113</v>
      </c>
      <c r="E25" s="18"/>
      <c r="F25" s="8"/>
      <c r="G25" s="26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5"/>
      <c r="S25" s="214" t="s">
        <v>102</v>
      </c>
      <c r="T25" s="215"/>
      <c r="U25" s="214"/>
      <c r="V25" s="215"/>
      <c r="W25" s="214"/>
      <c r="X25" s="29"/>
      <c r="Y25" s="27" t="s">
        <v>103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6"/>
      <c r="BG25" s="63" t="s">
        <v>124</v>
      </c>
      <c r="BH25" s="42"/>
      <c r="BI25" s="42"/>
      <c r="BJ25" s="43"/>
      <c r="BK25" s="119">
        <f>BK24</f>
        <v>230</v>
      </c>
      <c r="BL25" s="119" t="s">
        <v>205</v>
      </c>
      <c r="BM25" s="120"/>
      <c r="BN25" s="91"/>
      <c r="BO25" s="92"/>
      <c r="BP25" s="92"/>
      <c r="BQ25" s="92"/>
      <c r="BR25" s="147">
        <v>1</v>
      </c>
      <c r="BS25" s="92"/>
      <c r="BT25" s="136">
        <f>MATCH("s",G25:BF25,0)</f>
        <v>13</v>
      </c>
      <c r="BU25" s="136">
        <f>MATCH("p",G25:BF25,0)</f>
        <v>19</v>
      </c>
      <c r="BV25" s="134"/>
      <c r="BW25" s="134"/>
      <c r="BX25" s="139"/>
      <c r="BY25" s="139"/>
      <c r="BZ25" s="139"/>
      <c r="CA25" s="139"/>
      <c r="CB25" s="139"/>
      <c r="CC25" s="139"/>
      <c r="CD25" s="148">
        <f t="shared" si="10"/>
        <v>0</v>
      </c>
      <c r="CE25" s="139"/>
      <c r="CF25" s="139"/>
      <c r="CG25" s="137">
        <f t="shared" si="2"/>
        <v>0</v>
      </c>
      <c r="CH25" s="15"/>
      <c r="CI25" s="145"/>
      <c r="CJ25" s="145"/>
      <c r="CK25" s="145"/>
      <c r="CL25" s="145"/>
      <c r="CM25" s="145"/>
      <c r="CN25" s="145"/>
      <c r="CO25" s="145"/>
      <c r="CP25" s="145">
        <f t="shared" si="9"/>
        <v>0</v>
      </c>
      <c r="CQ25" s="145"/>
    </row>
    <row r="26" spans="1:95" s="19" customFormat="1" ht="15.75" customHeight="1" x14ac:dyDescent="0.25">
      <c r="A26" s="19" t="s">
        <v>188</v>
      </c>
      <c r="B26" s="68" t="s">
        <v>37</v>
      </c>
      <c r="C26" s="69"/>
      <c r="D26" s="69"/>
      <c r="E26" s="69">
        <v>2.5</v>
      </c>
      <c r="F26" s="70" t="s">
        <v>64</v>
      </c>
      <c r="G26" s="26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5"/>
      <c r="W26" s="214"/>
      <c r="X26" s="29"/>
      <c r="Y26" s="29"/>
      <c r="Z26" s="26"/>
      <c r="AA26" s="26"/>
      <c r="AB26" s="26"/>
      <c r="AC26" s="26"/>
      <c r="AD26" s="26"/>
      <c r="AE26" s="26"/>
      <c r="AF26" s="26">
        <v>0.3</v>
      </c>
      <c r="AG26" s="32"/>
      <c r="AH26" s="32"/>
      <c r="AI26" s="32">
        <v>0.3</v>
      </c>
      <c r="AJ26" s="32"/>
      <c r="AK26" s="32"/>
      <c r="AL26" s="32">
        <v>0.3</v>
      </c>
      <c r="AM26" s="32"/>
      <c r="AN26" s="32"/>
      <c r="AO26" s="32">
        <v>0.3</v>
      </c>
      <c r="AP26" s="32"/>
      <c r="AQ26" s="32"/>
      <c r="AR26" s="28">
        <v>0.3</v>
      </c>
      <c r="AS26" s="28"/>
      <c r="AT26" s="28"/>
      <c r="AU26" s="28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6"/>
      <c r="BG26" s="63"/>
      <c r="BH26" s="42">
        <f>COUNT(G26:BF26)</f>
        <v>5</v>
      </c>
      <c r="BI26" s="42">
        <f>SUM(G26:BF26)</f>
        <v>1.5</v>
      </c>
      <c r="BJ26" s="43">
        <f>BI26*E26</f>
        <v>3.75</v>
      </c>
      <c r="BK26" s="119">
        <f>BI26*$AH$240</f>
        <v>345</v>
      </c>
      <c r="BL26" s="119" t="str">
        <f>F26</f>
        <v>kg</v>
      </c>
      <c r="BM26" s="120">
        <f>BJ26*$AH$240</f>
        <v>862.5</v>
      </c>
      <c r="BN26" s="91">
        <v>3</v>
      </c>
      <c r="BO26" s="92">
        <f>BK26/BN26</f>
        <v>115</v>
      </c>
      <c r="BP26" s="92"/>
      <c r="BQ26" s="92"/>
      <c r="BR26" s="189">
        <v>1</v>
      </c>
      <c r="BS26" s="165"/>
      <c r="BT26" s="136"/>
      <c r="BU26" s="136"/>
      <c r="BV26" s="142"/>
      <c r="BW26" s="142"/>
      <c r="BX26" s="163"/>
      <c r="BY26" s="163"/>
      <c r="BZ26" s="163"/>
      <c r="CA26" s="163"/>
      <c r="CB26" s="163"/>
      <c r="CC26" s="164"/>
      <c r="CD26" s="162"/>
      <c r="CE26" s="163"/>
      <c r="CF26" s="163"/>
      <c r="CG26" s="150">
        <f t="shared" si="2"/>
        <v>0</v>
      </c>
      <c r="CH26" s="15"/>
      <c r="CI26" s="156">
        <f t="shared" ref="CI26:CI35" si="11">CG26</f>
        <v>0</v>
      </c>
      <c r="CJ26" s="156"/>
      <c r="CK26" s="156"/>
      <c r="CL26" s="156"/>
      <c r="CM26" s="156"/>
      <c r="CN26" s="156"/>
      <c r="CO26" s="156"/>
      <c r="CP26" s="145">
        <f t="shared" si="9"/>
        <v>0</v>
      </c>
      <c r="CQ26" s="156"/>
    </row>
    <row r="27" spans="1:95" s="19" customFormat="1" ht="15" customHeight="1" outlineLevel="1" x14ac:dyDescent="0.25">
      <c r="A27" s="19" t="s">
        <v>187</v>
      </c>
      <c r="B27" s="67" t="s">
        <v>37</v>
      </c>
      <c r="C27" s="144" t="s">
        <v>302</v>
      </c>
      <c r="D27" s="144" t="s">
        <v>288</v>
      </c>
      <c r="E27" s="18"/>
      <c r="F27" s="8"/>
      <c r="G27" s="26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5"/>
      <c r="W27" s="214"/>
      <c r="X27" s="29" t="s">
        <v>103</v>
      </c>
      <c r="Y27" s="29"/>
      <c r="Z27" s="26"/>
      <c r="AA27" s="26"/>
      <c r="AB27" s="26"/>
      <c r="AC27" s="26"/>
      <c r="AD27" s="26"/>
      <c r="AE27" s="26"/>
      <c r="AF27" s="26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28"/>
      <c r="AS27" s="28"/>
      <c r="AT27" s="28"/>
      <c r="AU27" s="28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6"/>
      <c r="BG27" s="63" t="s">
        <v>122</v>
      </c>
      <c r="BH27" s="42"/>
      <c r="BI27" s="42"/>
      <c r="BJ27" s="43"/>
      <c r="BK27" s="119"/>
      <c r="BL27" s="119"/>
      <c r="BM27" s="120"/>
      <c r="BN27" s="91"/>
      <c r="BO27" s="92">
        <v>85</v>
      </c>
      <c r="BP27" s="92" t="s">
        <v>227</v>
      </c>
      <c r="BQ27" s="92"/>
      <c r="BR27" s="147">
        <v>1</v>
      </c>
      <c r="BS27" s="165">
        <v>63</v>
      </c>
      <c r="BT27" s="136" t="s">
        <v>301</v>
      </c>
      <c r="BU27" s="136">
        <f>MATCH("p",G27:BF27,0)</f>
        <v>18</v>
      </c>
      <c r="BV27" s="142">
        <v>27</v>
      </c>
      <c r="BW27" s="142">
        <v>37</v>
      </c>
      <c r="BX27" s="159">
        <v>0.6</v>
      </c>
      <c r="BY27" s="159">
        <v>0.75</v>
      </c>
      <c r="BZ27" s="159">
        <v>1</v>
      </c>
      <c r="CA27" s="159"/>
      <c r="CB27" s="161">
        <f>BS27*BZ27/BX27</f>
        <v>105</v>
      </c>
      <c r="CC27" s="164">
        <v>1</v>
      </c>
      <c r="CD27" s="149">
        <f>CB27*(2-CC27)</f>
        <v>105</v>
      </c>
      <c r="CE27" s="159" t="s">
        <v>246</v>
      </c>
      <c r="CF27" s="159">
        <v>1</v>
      </c>
      <c r="CG27" s="150">
        <f t="shared" si="2"/>
        <v>105</v>
      </c>
      <c r="CH27" s="137" t="s">
        <v>247</v>
      </c>
      <c r="CI27" s="156">
        <f t="shared" si="11"/>
        <v>105</v>
      </c>
      <c r="CJ27" s="157"/>
      <c r="CK27" s="157"/>
      <c r="CL27" s="157"/>
      <c r="CM27" s="157"/>
      <c r="CN27" s="157"/>
      <c r="CO27" s="157"/>
      <c r="CP27" s="145">
        <f t="shared" si="9"/>
        <v>0</v>
      </c>
      <c r="CQ27" s="206" t="s">
        <v>339</v>
      </c>
    </row>
    <row r="28" spans="1:95" s="19" customFormat="1" ht="15" customHeight="1" outlineLevel="1" x14ac:dyDescent="0.25">
      <c r="A28" s="19" t="s">
        <v>187</v>
      </c>
      <c r="B28" s="67" t="s">
        <v>243</v>
      </c>
      <c r="C28" s="143" t="s">
        <v>293</v>
      </c>
      <c r="D28" s="143" t="s">
        <v>41</v>
      </c>
      <c r="E28" s="18"/>
      <c r="F28" s="8"/>
      <c r="G28" s="26"/>
      <c r="H28" s="214"/>
      <c r="I28" s="214"/>
      <c r="J28" s="214"/>
      <c r="K28" s="214"/>
      <c r="L28" s="214"/>
      <c r="M28" s="214"/>
      <c r="N28" s="214"/>
      <c r="O28" s="214"/>
      <c r="P28" s="214" t="s">
        <v>102</v>
      </c>
      <c r="Q28" s="214"/>
      <c r="R28" s="214"/>
      <c r="S28" s="214"/>
      <c r="T28" s="214"/>
      <c r="U28" s="214"/>
      <c r="V28" s="215"/>
      <c r="W28" s="214"/>
      <c r="X28" s="29" t="s">
        <v>103</v>
      </c>
      <c r="Y28" s="29"/>
      <c r="Z28" s="26"/>
      <c r="AA28" s="26"/>
      <c r="AB28" s="26"/>
      <c r="AC28" s="26"/>
      <c r="AD28" s="26"/>
      <c r="AE28" s="26"/>
      <c r="AF28" s="26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28"/>
      <c r="AS28" s="28"/>
      <c r="AT28" s="28"/>
      <c r="AU28" s="28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6"/>
      <c r="BG28" s="63" t="s">
        <v>122</v>
      </c>
      <c r="BH28" s="42"/>
      <c r="BI28" s="42"/>
      <c r="BJ28" s="43"/>
      <c r="BK28" s="119"/>
      <c r="BL28" s="119"/>
      <c r="BM28" s="120"/>
      <c r="BN28" s="91"/>
      <c r="BO28" s="92">
        <v>25</v>
      </c>
      <c r="BP28" s="92" t="s">
        <v>227</v>
      </c>
      <c r="BQ28" s="92"/>
      <c r="BR28" s="147">
        <v>0.33</v>
      </c>
      <c r="BS28" s="165">
        <v>63</v>
      </c>
      <c r="BT28" s="136">
        <f>MATCH("s",G28:BF28,0)</f>
        <v>10</v>
      </c>
      <c r="BU28" s="136">
        <f>MATCH("p",G28:BF28,0)</f>
        <v>18</v>
      </c>
      <c r="BV28" s="142">
        <v>27</v>
      </c>
      <c r="BW28" s="142">
        <v>37</v>
      </c>
      <c r="BX28" s="159">
        <v>0.5</v>
      </c>
      <c r="BY28" s="159">
        <v>0.75</v>
      </c>
      <c r="BZ28" s="159">
        <v>2</v>
      </c>
      <c r="CA28" s="159"/>
      <c r="CB28" s="161">
        <f>BS28*BZ28/BX28</f>
        <v>252</v>
      </c>
      <c r="CC28" s="164">
        <v>0.8</v>
      </c>
      <c r="CD28" s="149">
        <f>CB28*(2-CC28)</f>
        <v>302.39999999999998</v>
      </c>
      <c r="CE28" s="159" t="s">
        <v>246</v>
      </c>
      <c r="CF28" s="159">
        <v>1</v>
      </c>
      <c r="CG28" s="150">
        <f t="shared" si="2"/>
        <v>302.39999999999998</v>
      </c>
      <c r="CH28" s="137" t="s">
        <v>247</v>
      </c>
      <c r="CI28" s="156">
        <f t="shared" si="11"/>
        <v>302.39999999999998</v>
      </c>
      <c r="CJ28" s="157"/>
      <c r="CK28" s="157"/>
      <c r="CL28" s="157"/>
      <c r="CM28" s="157" t="s">
        <v>303</v>
      </c>
      <c r="CN28" s="157">
        <v>3</v>
      </c>
      <c r="CO28" s="157">
        <f>1.85+(1.85*20/100)</f>
        <v>2.2200000000000002</v>
      </c>
      <c r="CP28" s="145">
        <f t="shared" si="9"/>
        <v>6.66</v>
      </c>
      <c r="CQ28" s="156" t="s">
        <v>315</v>
      </c>
    </row>
    <row r="29" spans="1:95" s="19" customFormat="1" ht="15" customHeight="1" outlineLevel="1" x14ac:dyDescent="0.25">
      <c r="A29" s="19" t="s">
        <v>187</v>
      </c>
      <c r="B29" s="67" t="s">
        <v>244</v>
      </c>
      <c r="C29" s="143" t="s">
        <v>334</v>
      </c>
      <c r="D29" s="143" t="s">
        <v>42</v>
      </c>
      <c r="E29" s="18"/>
      <c r="F29" s="8"/>
      <c r="G29" s="26"/>
      <c r="H29" s="214"/>
      <c r="I29" s="214"/>
      <c r="J29" s="214"/>
      <c r="K29" s="214"/>
      <c r="L29" s="214"/>
      <c r="M29" s="214"/>
      <c r="N29" s="214"/>
      <c r="O29" s="214"/>
      <c r="P29" s="214" t="s">
        <v>102</v>
      </c>
      <c r="Q29" s="214"/>
      <c r="R29" s="214"/>
      <c r="S29" s="214"/>
      <c r="T29" s="214"/>
      <c r="U29" s="214"/>
      <c r="V29" s="215"/>
      <c r="W29" s="214"/>
      <c r="X29" s="29" t="s">
        <v>103</v>
      </c>
      <c r="Y29" s="29"/>
      <c r="Z29" s="26"/>
      <c r="AA29" s="26"/>
      <c r="AB29" s="26"/>
      <c r="AC29" s="26"/>
      <c r="AD29" s="26"/>
      <c r="AE29" s="26"/>
      <c r="AF29" s="26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28"/>
      <c r="AS29" s="28"/>
      <c r="AT29" s="28"/>
      <c r="AU29" s="28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6"/>
      <c r="BG29" s="63" t="s">
        <v>122</v>
      </c>
      <c r="BH29" s="42"/>
      <c r="BI29" s="42"/>
      <c r="BJ29" s="43"/>
      <c r="BK29" s="119"/>
      <c r="BL29" s="119"/>
      <c r="BM29" s="120"/>
      <c r="BN29" s="91"/>
      <c r="BO29" s="92">
        <v>25</v>
      </c>
      <c r="BP29" s="92" t="s">
        <v>227</v>
      </c>
      <c r="BQ29" s="92"/>
      <c r="BR29" s="147">
        <v>0.33</v>
      </c>
      <c r="BS29" s="165">
        <v>63</v>
      </c>
      <c r="BT29" s="136">
        <f>MATCH("s",G29:BF29,0)</f>
        <v>10</v>
      </c>
      <c r="BU29" s="136">
        <f>MATCH("p",G29:BF29,0)</f>
        <v>18</v>
      </c>
      <c r="BV29" s="142">
        <v>27</v>
      </c>
      <c r="BW29" s="142">
        <v>37</v>
      </c>
      <c r="BX29" s="163">
        <v>0.5</v>
      </c>
      <c r="BY29" s="163">
        <v>0.75</v>
      </c>
      <c r="BZ29" s="163">
        <v>2</v>
      </c>
      <c r="CA29" s="163"/>
      <c r="CB29" s="161">
        <f>BS29*BZ29/BX29</f>
        <v>252</v>
      </c>
      <c r="CC29" s="164">
        <v>0.8</v>
      </c>
      <c r="CD29" s="149">
        <f t="shared" ref="CD29:CD30" si="12">CB29*(2-CC29)</f>
        <v>302.39999999999998</v>
      </c>
      <c r="CE29" s="159" t="s">
        <v>246</v>
      </c>
      <c r="CF29" s="163">
        <v>1</v>
      </c>
      <c r="CG29" s="150">
        <f t="shared" si="2"/>
        <v>302.39999999999998</v>
      </c>
      <c r="CH29" s="137" t="s">
        <v>247</v>
      </c>
      <c r="CI29" s="156">
        <f t="shared" si="11"/>
        <v>302.39999999999998</v>
      </c>
      <c r="CJ29" s="156"/>
      <c r="CK29" s="156"/>
      <c r="CL29" s="156"/>
      <c r="CM29" s="156" t="s">
        <v>335</v>
      </c>
      <c r="CN29" s="156">
        <v>1</v>
      </c>
      <c r="CO29" s="156">
        <v>56</v>
      </c>
      <c r="CP29" s="145">
        <f t="shared" si="9"/>
        <v>56</v>
      </c>
      <c r="CQ29" s="156" t="s">
        <v>315</v>
      </c>
    </row>
    <row r="30" spans="1:95" s="19" customFormat="1" ht="15" customHeight="1" outlineLevel="1" x14ac:dyDescent="0.25">
      <c r="A30" s="19" t="s">
        <v>187</v>
      </c>
      <c r="B30" s="67" t="s">
        <v>245</v>
      </c>
      <c r="C30" s="143" t="s">
        <v>333</v>
      </c>
      <c r="D30" s="143" t="s">
        <v>42</v>
      </c>
      <c r="E30" s="18"/>
      <c r="F30" s="8"/>
      <c r="G30" s="26"/>
      <c r="H30" s="214"/>
      <c r="I30" s="214"/>
      <c r="J30" s="214"/>
      <c r="K30" s="214"/>
      <c r="L30" s="214"/>
      <c r="M30" s="214"/>
      <c r="N30" s="214"/>
      <c r="O30" s="214"/>
      <c r="P30" s="214" t="s">
        <v>102</v>
      </c>
      <c r="Q30" s="214"/>
      <c r="R30" s="214"/>
      <c r="S30" s="214"/>
      <c r="T30" s="214"/>
      <c r="U30" s="214"/>
      <c r="V30" s="215"/>
      <c r="W30" s="214"/>
      <c r="X30" s="29" t="s">
        <v>103</v>
      </c>
      <c r="Y30" s="29"/>
      <c r="Z30" s="26"/>
      <c r="AA30" s="26"/>
      <c r="AB30" s="26"/>
      <c r="AC30" s="26"/>
      <c r="AD30" s="26"/>
      <c r="AE30" s="26"/>
      <c r="AF30" s="26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8"/>
      <c r="AS30" s="28"/>
      <c r="AT30" s="28"/>
      <c r="AU30" s="28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6"/>
      <c r="BG30" s="63" t="s">
        <v>122</v>
      </c>
      <c r="BH30" s="42"/>
      <c r="BI30" s="42"/>
      <c r="BJ30" s="43"/>
      <c r="BK30" s="119"/>
      <c r="BL30" s="119"/>
      <c r="BM30" s="120"/>
      <c r="BN30" s="91"/>
      <c r="BO30" s="92">
        <v>25</v>
      </c>
      <c r="BP30" s="92" t="s">
        <v>227</v>
      </c>
      <c r="BQ30" s="92"/>
      <c r="BR30" s="147">
        <v>0.33</v>
      </c>
      <c r="BS30" s="165">
        <v>63</v>
      </c>
      <c r="BT30" s="136">
        <f>MATCH("s",G30:BF30,0)</f>
        <v>10</v>
      </c>
      <c r="BU30" s="136">
        <f>MATCH("p",G30:BF30,0)</f>
        <v>18</v>
      </c>
      <c r="BV30" s="142">
        <v>27</v>
      </c>
      <c r="BW30" s="142">
        <v>37</v>
      </c>
      <c r="BX30" s="159">
        <v>0.5</v>
      </c>
      <c r="BY30" s="159">
        <v>0.75</v>
      </c>
      <c r="BZ30" s="159">
        <v>2</v>
      </c>
      <c r="CA30" s="159"/>
      <c r="CB30" s="161">
        <f>BS30*BZ30/BX30</f>
        <v>252</v>
      </c>
      <c r="CC30" s="164">
        <v>0.8</v>
      </c>
      <c r="CD30" s="149">
        <f t="shared" si="12"/>
        <v>302.39999999999998</v>
      </c>
      <c r="CE30" s="159" t="s">
        <v>246</v>
      </c>
      <c r="CF30" s="159">
        <v>1</v>
      </c>
      <c r="CG30" s="150">
        <f t="shared" si="2"/>
        <v>302.39999999999998</v>
      </c>
      <c r="CH30" s="137" t="s">
        <v>247</v>
      </c>
      <c r="CI30" s="156">
        <f t="shared" si="11"/>
        <v>302.39999999999998</v>
      </c>
      <c r="CJ30" s="157"/>
      <c r="CK30" s="157"/>
      <c r="CL30" s="157"/>
      <c r="CM30" s="157" t="s">
        <v>335</v>
      </c>
      <c r="CN30" s="157">
        <v>1</v>
      </c>
      <c r="CO30" s="157">
        <v>56.1</v>
      </c>
      <c r="CP30" s="145">
        <f t="shared" si="9"/>
        <v>56.1</v>
      </c>
      <c r="CQ30" s="156" t="s">
        <v>315</v>
      </c>
    </row>
    <row r="31" spans="1:95" ht="17.25" customHeight="1" x14ac:dyDescent="0.25">
      <c r="A31" s="9" t="s">
        <v>188</v>
      </c>
      <c r="B31" s="71" t="s">
        <v>0</v>
      </c>
      <c r="C31" s="70"/>
      <c r="D31" s="70"/>
      <c r="E31" s="70">
        <v>2</v>
      </c>
      <c r="F31" s="70" t="s">
        <v>64</v>
      </c>
      <c r="G31" s="26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4"/>
      <c r="V31" s="215"/>
      <c r="W31" s="215"/>
      <c r="X31" s="30"/>
      <c r="Y31" s="30"/>
      <c r="Z31" s="32">
        <v>0.5</v>
      </c>
      <c r="AA31" s="32"/>
      <c r="AB31" s="32">
        <v>0.5</v>
      </c>
      <c r="AC31" s="32"/>
      <c r="AD31" s="32">
        <v>0.5</v>
      </c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>
        <v>0.5</v>
      </c>
      <c r="AP31" s="32"/>
      <c r="AQ31" s="32">
        <v>0.5</v>
      </c>
      <c r="AR31" s="28"/>
      <c r="AS31" s="28">
        <v>1</v>
      </c>
      <c r="AT31" s="28"/>
      <c r="AU31" s="28">
        <v>0.8</v>
      </c>
      <c r="AV31" s="28"/>
      <c r="AW31" s="28">
        <v>0.8</v>
      </c>
      <c r="AX31" s="28"/>
      <c r="AY31" s="28">
        <v>0.8</v>
      </c>
      <c r="AZ31" s="28"/>
      <c r="BA31" s="28">
        <v>0.8</v>
      </c>
      <c r="BB31" s="28"/>
      <c r="BC31" s="28">
        <v>0.8</v>
      </c>
      <c r="BD31" s="28"/>
      <c r="BE31" s="28">
        <v>0.8</v>
      </c>
      <c r="BF31" s="26"/>
      <c r="BG31" s="63"/>
      <c r="BH31" s="42">
        <f>COUNT(G31:BF31)</f>
        <v>12</v>
      </c>
      <c r="BI31" s="42">
        <f>SUM(G31:BF31)</f>
        <v>8.2999999999999989</v>
      </c>
      <c r="BJ31" s="43">
        <f>BI31*E31</f>
        <v>16.599999999999998</v>
      </c>
      <c r="BK31" s="119">
        <f>BI31*$AH$240</f>
        <v>1908.9999999999998</v>
      </c>
      <c r="BL31" s="119" t="str">
        <f>F31</f>
        <v>kg</v>
      </c>
      <c r="BM31" s="120">
        <f>BJ31*$AH$240</f>
        <v>3817.9999999999995</v>
      </c>
      <c r="BN31" s="91">
        <v>3</v>
      </c>
      <c r="BO31" s="92">
        <f>BK31/BN31</f>
        <v>636.33333333333326</v>
      </c>
      <c r="BP31" s="92"/>
      <c r="BQ31" s="92"/>
      <c r="BR31" s="189"/>
      <c r="BS31" s="165"/>
      <c r="BT31" s="136"/>
      <c r="BU31" s="136"/>
      <c r="BV31" s="142"/>
      <c r="BW31" s="142"/>
      <c r="BX31" s="163"/>
      <c r="BY31" s="163"/>
      <c r="BZ31" s="163"/>
      <c r="CA31" s="163"/>
      <c r="CB31" s="161"/>
      <c r="CC31" s="164"/>
      <c r="CD31" s="162"/>
      <c r="CE31" s="163"/>
      <c r="CF31" s="163"/>
      <c r="CG31" s="150">
        <f t="shared" si="2"/>
        <v>0</v>
      </c>
      <c r="CH31" s="15"/>
      <c r="CI31" s="156">
        <f t="shared" si="11"/>
        <v>0</v>
      </c>
      <c r="CJ31" s="156"/>
      <c r="CK31" s="156"/>
      <c r="CL31" s="156"/>
      <c r="CM31" s="156"/>
      <c r="CN31" s="156"/>
      <c r="CO31" s="156"/>
      <c r="CP31" s="145">
        <f t="shared" si="9"/>
        <v>0</v>
      </c>
      <c r="CQ31" s="156"/>
    </row>
    <row r="32" spans="1:95" ht="15" customHeight="1" outlineLevel="1" x14ac:dyDescent="0.25">
      <c r="A32" s="9" t="s">
        <v>187</v>
      </c>
      <c r="B32" s="54" t="s">
        <v>0</v>
      </c>
      <c r="C32" s="8" t="s">
        <v>44</v>
      </c>
      <c r="D32" s="8" t="s">
        <v>41</v>
      </c>
      <c r="E32" s="8"/>
      <c r="F32" s="8"/>
      <c r="G32" s="26"/>
      <c r="H32" s="215"/>
      <c r="I32" s="215" t="s">
        <v>102</v>
      </c>
      <c r="J32" s="215"/>
      <c r="K32" s="215"/>
      <c r="L32" s="215"/>
      <c r="M32" s="215"/>
      <c r="N32" s="215"/>
      <c r="O32" s="215"/>
      <c r="P32" s="215"/>
      <c r="Q32" s="215" t="s">
        <v>103</v>
      </c>
      <c r="R32" s="215"/>
      <c r="S32" s="215"/>
      <c r="T32" s="215"/>
      <c r="U32" s="214"/>
      <c r="V32" s="215"/>
      <c r="W32" s="215"/>
      <c r="X32" s="30"/>
      <c r="Y32" s="30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6"/>
      <c r="BG32" s="63" t="s">
        <v>122</v>
      </c>
      <c r="BH32" s="42"/>
      <c r="BI32" s="42"/>
      <c r="BJ32" s="43"/>
      <c r="BK32" s="119">
        <v>500</v>
      </c>
      <c r="BL32" s="119" t="s">
        <v>64</v>
      </c>
      <c r="BM32" s="120"/>
      <c r="BN32" s="91">
        <v>3</v>
      </c>
      <c r="BO32" s="92">
        <f>BK32/BN32</f>
        <v>166.66666666666666</v>
      </c>
      <c r="BP32" s="92" t="s">
        <v>227</v>
      </c>
      <c r="BQ32" s="92"/>
      <c r="BR32" s="147">
        <v>2</v>
      </c>
      <c r="BS32" s="165">
        <v>63</v>
      </c>
      <c r="BT32" s="136">
        <f>MATCH("s",G32:BF32,0)</f>
        <v>3</v>
      </c>
      <c r="BU32" s="136">
        <f>MATCH("p",G32:BF32,0)</f>
        <v>11</v>
      </c>
      <c r="BV32" s="142">
        <v>20</v>
      </c>
      <c r="BW32" s="142">
        <v>24</v>
      </c>
      <c r="BX32" s="163">
        <v>0.1</v>
      </c>
      <c r="BY32" s="163">
        <v>0.15</v>
      </c>
      <c r="BZ32" s="163">
        <v>6</v>
      </c>
      <c r="CA32" s="163"/>
      <c r="CB32" s="161">
        <f>BO32/BX32/BY32</f>
        <v>11111.111111111111</v>
      </c>
      <c r="CC32" s="164">
        <v>0.8</v>
      </c>
      <c r="CD32" s="149">
        <f>CB32*(2-CC32)</f>
        <v>13333.333333333334</v>
      </c>
      <c r="CE32" s="163" t="s">
        <v>266</v>
      </c>
      <c r="CF32" s="163">
        <v>1</v>
      </c>
      <c r="CG32" s="150">
        <f t="shared" si="2"/>
        <v>13333.333333333334</v>
      </c>
      <c r="CH32" s="15"/>
      <c r="CI32" s="156">
        <f t="shared" si="11"/>
        <v>13333.333333333334</v>
      </c>
      <c r="CJ32" s="156"/>
      <c r="CK32" s="156">
        <v>90</v>
      </c>
      <c r="CL32" s="156">
        <f>CI32/CK32</f>
        <v>148.14814814814815</v>
      </c>
      <c r="CM32" s="156" t="s">
        <v>342</v>
      </c>
      <c r="CN32" s="156">
        <v>1</v>
      </c>
      <c r="CO32" s="156">
        <v>104.4</v>
      </c>
      <c r="CP32" s="145">
        <f t="shared" si="9"/>
        <v>104.4</v>
      </c>
      <c r="CQ32" s="156" t="s">
        <v>315</v>
      </c>
    </row>
    <row r="33" spans="1:95" ht="15" customHeight="1" outlineLevel="1" x14ac:dyDescent="0.25">
      <c r="B33" s="54" t="s">
        <v>0</v>
      </c>
      <c r="C33" s="8" t="s">
        <v>44</v>
      </c>
      <c r="D33" s="8" t="s">
        <v>41</v>
      </c>
      <c r="E33" s="8"/>
      <c r="F33" s="8"/>
      <c r="G33" s="26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4"/>
      <c r="V33" s="215"/>
      <c r="W33" s="215"/>
      <c r="X33" s="30"/>
      <c r="Y33" s="30"/>
      <c r="Z33" s="32"/>
      <c r="AA33" s="32"/>
      <c r="AB33" s="32"/>
      <c r="AC33" s="32"/>
      <c r="AD33" s="32" t="s">
        <v>102</v>
      </c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6"/>
      <c r="BG33" s="63"/>
      <c r="BH33" s="42"/>
      <c r="BI33" s="42"/>
      <c r="BJ33" s="43"/>
      <c r="BK33" s="119"/>
      <c r="BL33" s="119"/>
      <c r="BM33" s="120"/>
      <c r="BN33" s="91"/>
      <c r="BO33" s="92"/>
      <c r="BP33" s="92"/>
      <c r="BQ33" s="92">
        <v>14</v>
      </c>
      <c r="BR33" s="147">
        <v>1</v>
      </c>
      <c r="BS33" s="165">
        <v>50</v>
      </c>
      <c r="BT33" s="136"/>
      <c r="BU33" s="136"/>
      <c r="BV33" s="142"/>
      <c r="BW33" s="142"/>
      <c r="BX33" s="223">
        <v>3.3333333333333333E-2</v>
      </c>
      <c r="BY33" s="163"/>
      <c r="BZ33" s="163">
        <v>2</v>
      </c>
      <c r="CA33" s="163">
        <f>BS33*BR33*BQ33</f>
        <v>700</v>
      </c>
      <c r="CB33" s="161">
        <f>CA33/BX33</f>
        <v>21000</v>
      </c>
      <c r="CC33" s="164">
        <v>0.9</v>
      </c>
      <c r="CD33" s="149">
        <f>CB33*(2-CC33)</f>
        <v>23100.000000000004</v>
      </c>
      <c r="CE33" s="163" t="s">
        <v>306</v>
      </c>
      <c r="CF33" s="163"/>
      <c r="CG33" s="150">
        <f>CD33</f>
        <v>23100.000000000004</v>
      </c>
      <c r="CH33" s="15"/>
      <c r="CI33" s="156">
        <f t="shared" ref="CI33" si="13">CG33</f>
        <v>23100.000000000004</v>
      </c>
      <c r="CJ33" s="156"/>
      <c r="CK33" s="156">
        <v>90</v>
      </c>
      <c r="CL33" s="156">
        <f>CI33/CK33</f>
        <v>256.66666666666669</v>
      </c>
      <c r="CM33" s="156" t="s">
        <v>370</v>
      </c>
      <c r="CN33" s="156">
        <v>3</v>
      </c>
      <c r="CO33" s="156">
        <v>18.149999999999999</v>
      </c>
      <c r="CP33" s="145"/>
      <c r="CQ33" s="156"/>
    </row>
    <row r="34" spans="1:95" ht="15" customHeight="1" outlineLevel="1" x14ac:dyDescent="0.25">
      <c r="B34" s="54" t="s">
        <v>0</v>
      </c>
      <c r="C34" s="8" t="s">
        <v>345</v>
      </c>
      <c r="D34" s="8" t="s">
        <v>41</v>
      </c>
      <c r="E34" s="8"/>
      <c r="F34" s="8"/>
      <c r="G34" s="26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4"/>
      <c r="V34" s="215"/>
      <c r="W34" s="215"/>
      <c r="X34" s="30"/>
      <c r="Y34" s="30"/>
      <c r="Z34" s="32"/>
      <c r="AA34" s="32"/>
      <c r="AB34" s="32" t="s">
        <v>102</v>
      </c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6"/>
      <c r="BG34" s="63"/>
      <c r="BH34" s="42"/>
      <c r="BI34" s="42"/>
      <c r="BJ34" s="43"/>
      <c r="BK34" s="119"/>
      <c r="BL34" s="119"/>
      <c r="BM34" s="120"/>
      <c r="BN34" s="91"/>
      <c r="BO34" s="92"/>
      <c r="BP34" s="92" t="s">
        <v>280</v>
      </c>
      <c r="BQ34" s="92">
        <v>14</v>
      </c>
      <c r="BR34" s="147">
        <v>1</v>
      </c>
      <c r="BS34" s="165">
        <v>50</v>
      </c>
      <c r="BT34" s="136">
        <f>MATCH("s",G34:BF34,0)</f>
        <v>22</v>
      </c>
      <c r="BU34" s="136"/>
      <c r="BV34" s="142"/>
      <c r="BW34" s="142"/>
      <c r="BX34" s="223">
        <v>3.3333333333333333E-2</v>
      </c>
      <c r="BY34" s="163"/>
      <c r="BZ34" s="163">
        <v>2</v>
      </c>
      <c r="CA34" s="163">
        <f>BS34*BR34*BQ34</f>
        <v>700</v>
      </c>
      <c r="CB34" s="161">
        <f>CA34/BX34</f>
        <v>21000</v>
      </c>
      <c r="CC34" s="164">
        <v>0.9</v>
      </c>
      <c r="CD34" s="149">
        <f>CB34*(2-CC34)</f>
        <v>23100.000000000004</v>
      </c>
      <c r="CE34" s="163" t="s">
        <v>306</v>
      </c>
      <c r="CF34" s="163"/>
      <c r="CG34" s="150">
        <f>CD34</f>
        <v>23100.000000000004</v>
      </c>
      <c r="CH34" s="15"/>
      <c r="CI34" s="156">
        <f t="shared" si="11"/>
        <v>23100.000000000004</v>
      </c>
      <c r="CJ34" s="156"/>
      <c r="CK34" s="156">
        <v>90</v>
      </c>
      <c r="CL34" s="156">
        <f>CI34/CK34</f>
        <v>256.66666666666669</v>
      </c>
      <c r="CM34" s="156" t="s">
        <v>370</v>
      </c>
      <c r="CN34" s="156">
        <v>3</v>
      </c>
      <c r="CO34" s="156">
        <v>18.149999999999999</v>
      </c>
      <c r="CP34" s="145">
        <f t="shared" si="9"/>
        <v>54.449999999999996</v>
      </c>
      <c r="CQ34" s="156" t="s">
        <v>315</v>
      </c>
    </row>
    <row r="35" spans="1:95" ht="15" customHeight="1" outlineLevel="1" x14ac:dyDescent="0.25">
      <c r="B35" s="54" t="s">
        <v>0</v>
      </c>
      <c r="C35" s="8" t="s">
        <v>43</v>
      </c>
      <c r="D35" s="8" t="s">
        <v>41</v>
      </c>
      <c r="E35" s="8"/>
      <c r="F35" s="8"/>
      <c r="G35" s="26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4"/>
      <c r="V35" s="215"/>
      <c r="W35" s="215"/>
      <c r="X35" s="30"/>
      <c r="Y35" s="30"/>
      <c r="Z35" s="32"/>
      <c r="AA35" s="32"/>
      <c r="AB35" s="32" t="s">
        <v>102</v>
      </c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6"/>
      <c r="BG35" s="63"/>
      <c r="BH35" s="42"/>
      <c r="BI35" s="42"/>
      <c r="BJ35" s="43"/>
      <c r="BK35" s="119"/>
      <c r="BL35" s="119"/>
      <c r="BM35" s="120"/>
      <c r="BN35" s="91"/>
      <c r="BO35" s="92"/>
      <c r="BP35" s="92"/>
      <c r="BQ35" s="92">
        <v>14</v>
      </c>
      <c r="BR35" s="147">
        <v>0.5</v>
      </c>
      <c r="BS35" s="165">
        <v>50</v>
      </c>
      <c r="BT35" s="136">
        <f>MATCH("s",G35:BF35,0)</f>
        <v>22</v>
      </c>
      <c r="BU35" s="136"/>
      <c r="BV35" s="142"/>
      <c r="BW35" s="142"/>
      <c r="BX35" s="223">
        <v>3.3333333333333333E-2</v>
      </c>
      <c r="BY35" s="163"/>
      <c r="BZ35" s="163">
        <v>2</v>
      </c>
      <c r="CA35" s="163">
        <f>BS35*BR35*BQ35</f>
        <v>350</v>
      </c>
      <c r="CB35" s="161">
        <f>CA35/BX35</f>
        <v>10500</v>
      </c>
      <c r="CC35" s="164">
        <v>0.9</v>
      </c>
      <c r="CD35" s="149">
        <f>CB35*(2-CC35)</f>
        <v>11550.000000000002</v>
      </c>
      <c r="CE35" s="163" t="s">
        <v>306</v>
      </c>
      <c r="CF35" s="163"/>
      <c r="CG35" s="150">
        <f>CD35</f>
        <v>11550.000000000002</v>
      </c>
      <c r="CH35" s="15"/>
      <c r="CI35" s="156">
        <f t="shared" si="11"/>
        <v>11550.000000000002</v>
      </c>
      <c r="CJ35" s="156"/>
      <c r="CK35" s="156">
        <v>90</v>
      </c>
      <c r="CL35" s="156">
        <f>CI35/CK35</f>
        <v>128.33333333333334</v>
      </c>
      <c r="CM35" s="156" t="s">
        <v>336</v>
      </c>
      <c r="CN35" s="156">
        <v>2</v>
      </c>
      <c r="CO35" s="156">
        <v>18.149999999999999</v>
      </c>
      <c r="CP35" s="145">
        <f t="shared" si="9"/>
        <v>36.299999999999997</v>
      </c>
      <c r="CQ35" s="156" t="s">
        <v>343</v>
      </c>
    </row>
    <row r="36" spans="1:95" ht="15" customHeight="1" outlineLevel="1" x14ac:dyDescent="0.25">
      <c r="A36" s="9" t="s">
        <v>187</v>
      </c>
      <c r="B36" s="54" t="s">
        <v>0</v>
      </c>
      <c r="C36" s="8" t="s">
        <v>383</v>
      </c>
      <c r="D36" s="8" t="s">
        <v>382</v>
      </c>
      <c r="E36" s="8"/>
      <c r="F36" s="8"/>
      <c r="G36" s="26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4"/>
      <c r="V36" s="215"/>
      <c r="W36" s="215"/>
      <c r="X36" s="30"/>
      <c r="Y36" s="30"/>
      <c r="Z36" s="32"/>
      <c r="AA36" s="32"/>
      <c r="AB36" s="32" t="s">
        <v>102</v>
      </c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6"/>
      <c r="BG36" s="63" t="s">
        <v>124</v>
      </c>
      <c r="BH36" s="42"/>
      <c r="BI36" s="42"/>
      <c r="BJ36" s="43"/>
      <c r="BK36" s="119"/>
      <c r="BL36" s="119"/>
      <c r="BM36" s="120"/>
      <c r="BN36" s="91"/>
      <c r="BO36" s="92"/>
      <c r="BP36" s="92"/>
      <c r="BQ36" s="92">
        <v>14</v>
      </c>
      <c r="BR36" s="147">
        <v>0.5</v>
      </c>
      <c r="BS36" s="165">
        <v>50</v>
      </c>
      <c r="BT36" s="136">
        <f>MATCH("s",G36:BF36,0)</f>
        <v>22</v>
      </c>
      <c r="BU36" s="136" t="s">
        <v>232</v>
      </c>
      <c r="BV36" s="142"/>
      <c r="BW36" s="142"/>
      <c r="BX36" s="223">
        <v>3.3333333333333333E-2</v>
      </c>
      <c r="BY36" s="163"/>
      <c r="BZ36" s="163">
        <v>2</v>
      </c>
      <c r="CA36" s="163">
        <f>BS36*BR36*BQ36</f>
        <v>350</v>
      </c>
      <c r="CB36" s="161">
        <f>CA36/BX36</f>
        <v>10500</v>
      </c>
      <c r="CC36" s="164">
        <v>0.9</v>
      </c>
      <c r="CD36" s="149">
        <f>CB36*(2-CC36)</f>
        <v>11550.000000000002</v>
      </c>
      <c r="CE36" s="163" t="s">
        <v>306</v>
      </c>
      <c r="CF36" s="163"/>
      <c r="CG36" s="150">
        <f>CD36</f>
        <v>11550.000000000002</v>
      </c>
      <c r="CH36" s="15"/>
      <c r="CI36" s="156">
        <f t="shared" ref="CI36" si="14">CG36</f>
        <v>11550.000000000002</v>
      </c>
      <c r="CJ36" s="156"/>
      <c r="CK36" s="156">
        <v>90</v>
      </c>
      <c r="CL36" s="156">
        <f>CI36/CK36</f>
        <v>128.33333333333334</v>
      </c>
      <c r="CM36" s="156" t="s">
        <v>336</v>
      </c>
      <c r="CN36" s="156">
        <v>2</v>
      </c>
      <c r="CO36" s="156">
        <v>18.149999999999999</v>
      </c>
      <c r="CP36" s="145">
        <f t="shared" si="9"/>
        <v>36.299999999999997</v>
      </c>
      <c r="CQ36" s="146" t="s">
        <v>344</v>
      </c>
    </row>
    <row r="37" spans="1:95" ht="15.75" customHeight="1" x14ac:dyDescent="0.25">
      <c r="A37" s="9" t="s">
        <v>188</v>
      </c>
      <c r="B37" s="104" t="s">
        <v>45</v>
      </c>
      <c r="C37" s="70"/>
      <c r="D37" s="70"/>
      <c r="E37" s="70">
        <v>2</v>
      </c>
      <c r="F37" s="70" t="s">
        <v>64</v>
      </c>
      <c r="G37" s="26"/>
      <c r="H37" s="215"/>
      <c r="I37" s="215">
        <v>0.6</v>
      </c>
      <c r="J37" s="215"/>
      <c r="K37" s="215"/>
      <c r="L37" s="215">
        <v>0.6</v>
      </c>
      <c r="M37" s="215"/>
      <c r="N37" s="215"/>
      <c r="O37" s="215">
        <v>0.6</v>
      </c>
      <c r="P37" s="215"/>
      <c r="Q37" s="215"/>
      <c r="R37" s="215">
        <v>0.6</v>
      </c>
      <c r="S37" s="215"/>
      <c r="T37" s="215"/>
      <c r="U37" s="214"/>
      <c r="V37" s="215"/>
      <c r="W37" s="215"/>
      <c r="X37" s="30"/>
      <c r="Y37" s="30"/>
      <c r="Z37" s="32">
        <v>0.5</v>
      </c>
      <c r="AA37" s="32"/>
      <c r="AB37" s="32"/>
      <c r="AC37" s="32"/>
      <c r="AD37" s="32">
        <v>0.5</v>
      </c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28"/>
      <c r="AS37" s="28"/>
      <c r="AT37" s="28"/>
      <c r="AU37" s="28"/>
      <c r="AV37" s="28"/>
      <c r="AW37" s="28"/>
      <c r="AX37" s="28">
        <v>0.6</v>
      </c>
      <c r="AY37" s="28"/>
      <c r="AZ37" s="28">
        <v>0.6</v>
      </c>
      <c r="BA37" s="28"/>
      <c r="BB37" s="28">
        <v>0.6</v>
      </c>
      <c r="BC37" s="28"/>
      <c r="BD37" s="28"/>
      <c r="BE37" s="28"/>
      <c r="BF37" s="26"/>
      <c r="BG37" s="63"/>
      <c r="BH37" s="42">
        <f>COUNT(G37:BF37)</f>
        <v>9</v>
      </c>
      <c r="BI37" s="42">
        <f>SUM(G37:BF37)</f>
        <v>5.1999999999999993</v>
      </c>
      <c r="BJ37" s="43">
        <f>BI37*E37</f>
        <v>10.399999999999999</v>
      </c>
      <c r="BK37" s="119">
        <f>BI37*$AH$240</f>
        <v>1195.9999999999998</v>
      </c>
      <c r="BL37" s="119" t="str">
        <f>F37</f>
        <v>kg</v>
      </c>
      <c r="BM37" s="120">
        <f>BJ37*$AH$240</f>
        <v>2391.9999999999995</v>
      </c>
      <c r="BN37" s="91">
        <v>3.2</v>
      </c>
      <c r="BO37" s="92">
        <f>BK37/BN37</f>
        <v>373.74999999999989</v>
      </c>
      <c r="BP37" s="92"/>
      <c r="BQ37" s="92"/>
      <c r="BR37" s="189"/>
      <c r="BS37" s="165"/>
      <c r="BT37" s="136"/>
      <c r="BU37" s="136"/>
      <c r="BV37" s="142"/>
      <c r="BW37" s="142"/>
      <c r="BX37" s="137"/>
      <c r="BY37" s="137"/>
      <c r="BZ37" s="137"/>
      <c r="CA37" s="137"/>
      <c r="CB37" s="161"/>
      <c r="CC37" s="164"/>
      <c r="CD37" s="148"/>
      <c r="CE37" s="137"/>
      <c r="CF37" s="137"/>
      <c r="CG37" s="150">
        <f t="shared" si="2"/>
        <v>0</v>
      </c>
      <c r="CH37" s="137"/>
      <c r="CI37" s="156">
        <f>CG37</f>
        <v>0</v>
      </c>
      <c r="CJ37" s="157"/>
      <c r="CK37" s="157"/>
      <c r="CL37" s="157"/>
      <c r="CM37" s="157"/>
      <c r="CN37" s="157"/>
      <c r="CO37" s="157"/>
      <c r="CP37" s="145">
        <f t="shared" si="9"/>
        <v>0</v>
      </c>
      <c r="CQ37" s="157"/>
    </row>
    <row r="38" spans="1:95" ht="15" customHeight="1" outlineLevel="1" x14ac:dyDescent="0.25">
      <c r="A38" s="9" t="s">
        <v>187</v>
      </c>
      <c r="B38" s="112" t="s">
        <v>45</v>
      </c>
      <c r="C38" s="8" t="s">
        <v>252</v>
      </c>
      <c r="D38" s="8" t="s">
        <v>41</v>
      </c>
      <c r="E38" s="8"/>
      <c r="F38" s="8"/>
      <c r="G38" s="26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4"/>
      <c r="V38" s="215"/>
      <c r="W38" s="215"/>
      <c r="X38" s="30"/>
      <c r="Y38" s="30"/>
      <c r="Z38" s="32"/>
      <c r="AA38" s="32"/>
      <c r="AB38" s="32"/>
      <c r="AC38" s="32"/>
      <c r="AD38" s="32"/>
      <c r="AE38" s="32" t="s">
        <v>102</v>
      </c>
      <c r="AF38" s="32"/>
      <c r="AG38" s="32"/>
      <c r="AH38" s="32"/>
      <c r="AI38" s="32"/>
      <c r="AJ38" s="32" t="s">
        <v>103</v>
      </c>
      <c r="AK38" s="32"/>
      <c r="AL38" s="32"/>
      <c r="AM38" s="32"/>
      <c r="AN38" s="32"/>
      <c r="AO38" s="32"/>
      <c r="AP38" s="32"/>
      <c r="AQ38" s="32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6"/>
      <c r="BG38" s="63" t="s">
        <v>124</v>
      </c>
      <c r="BH38" s="42"/>
      <c r="BI38" s="42"/>
      <c r="BJ38" s="43"/>
      <c r="BK38" s="119">
        <v>120</v>
      </c>
      <c r="BL38" s="119" t="s">
        <v>64</v>
      </c>
      <c r="BM38" s="120"/>
      <c r="BN38" s="91">
        <v>4.5</v>
      </c>
      <c r="BO38" s="92">
        <v>90</v>
      </c>
      <c r="BP38" s="92" t="s">
        <v>219</v>
      </c>
      <c r="BQ38" s="92"/>
      <c r="BR38" s="147"/>
      <c r="BS38" s="147">
        <v>1</v>
      </c>
      <c r="BT38" s="136">
        <f>MATCH("s",G38:BF38,0)</f>
        <v>25</v>
      </c>
      <c r="BU38" s="136">
        <f>MATCH("p",G38:BF38,0)</f>
        <v>30</v>
      </c>
      <c r="BV38" s="142"/>
      <c r="BW38" s="142"/>
      <c r="BX38" s="15"/>
      <c r="BY38" s="15"/>
      <c r="BZ38" s="15"/>
      <c r="CA38" s="15"/>
      <c r="CB38" s="15"/>
      <c r="CC38" s="15"/>
      <c r="CD38" s="148"/>
      <c r="CE38" s="15"/>
      <c r="CF38" s="15"/>
      <c r="CG38" s="137">
        <f t="shared" si="2"/>
        <v>0</v>
      </c>
      <c r="CH38" s="15"/>
      <c r="CI38" s="145"/>
      <c r="CJ38" s="145"/>
      <c r="CK38" s="145"/>
      <c r="CL38" s="145"/>
      <c r="CM38" s="145"/>
      <c r="CN38" s="145"/>
      <c r="CO38" s="145"/>
      <c r="CP38" s="145">
        <f t="shared" si="9"/>
        <v>0</v>
      </c>
      <c r="CQ38" s="145"/>
    </row>
    <row r="39" spans="1:95" ht="15" customHeight="1" outlineLevel="1" x14ac:dyDescent="0.25">
      <c r="A39" s="9" t="s">
        <v>187</v>
      </c>
      <c r="B39" s="112" t="s">
        <v>45</v>
      </c>
      <c r="C39" s="8" t="s">
        <v>251</v>
      </c>
      <c r="D39" s="8" t="s">
        <v>41</v>
      </c>
      <c r="E39" s="8"/>
      <c r="F39" s="8"/>
      <c r="G39" s="26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4"/>
      <c r="V39" s="215"/>
      <c r="W39" s="215"/>
      <c r="X39" s="30"/>
      <c r="Y39" s="30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 t="s">
        <v>102</v>
      </c>
      <c r="AK39" s="32"/>
      <c r="AL39" s="32"/>
      <c r="AM39" s="32"/>
      <c r="AN39" s="32"/>
      <c r="AO39" s="32" t="s">
        <v>103</v>
      </c>
      <c r="AP39" s="32"/>
      <c r="AQ39" s="32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6"/>
      <c r="BG39" s="63" t="s">
        <v>122</v>
      </c>
      <c r="BH39" s="42"/>
      <c r="BI39" s="42"/>
      <c r="BJ39" s="43"/>
      <c r="BK39" s="119"/>
      <c r="BL39" s="119"/>
      <c r="BM39" s="120"/>
      <c r="BN39" s="91">
        <v>2.5</v>
      </c>
      <c r="BO39" s="92">
        <v>150</v>
      </c>
      <c r="BP39" s="92" t="s">
        <v>227</v>
      </c>
      <c r="BQ39" s="92"/>
      <c r="BR39" s="147">
        <v>3</v>
      </c>
      <c r="BS39" s="165">
        <v>63</v>
      </c>
      <c r="BT39" s="136">
        <f>MATCH("s",G39:BF39,0)</f>
        <v>30</v>
      </c>
      <c r="BU39" s="136">
        <f>MATCH("p",G39:BF39,0)</f>
        <v>35</v>
      </c>
      <c r="BV39" s="142">
        <v>42</v>
      </c>
      <c r="BW39" s="142">
        <v>8</v>
      </c>
      <c r="BX39" s="15">
        <v>0.5</v>
      </c>
      <c r="BY39" s="15">
        <v>0.4</v>
      </c>
      <c r="BZ39" s="15">
        <v>2</v>
      </c>
      <c r="CA39" s="15"/>
      <c r="CB39" s="161">
        <f t="shared" ref="CB39:CB40" si="15">BR39*BS39*BZ39*(1/BX39)</f>
        <v>756</v>
      </c>
      <c r="CC39" s="164">
        <v>0.9</v>
      </c>
      <c r="CD39" s="149">
        <f t="shared" ref="CD39:CD40" si="16">CB39*(2-CC39)</f>
        <v>831.6</v>
      </c>
      <c r="CE39" s="163" t="s">
        <v>266</v>
      </c>
      <c r="CF39" s="15">
        <v>1</v>
      </c>
      <c r="CG39" s="150">
        <f t="shared" si="2"/>
        <v>831.6</v>
      </c>
      <c r="CH39" s="15"/>
      <c r="CI39" s="156">
        <f t="shared" ref="CI39:CI41" si="17">CG39</f>
        <v>831.6</v>
      </c>
      <c r="CJ39" s="156"/>
      <c r="CK39" s="156">
        <v>75</v>
      </c>
      <c r="CL39" s="156">
        <f t="shared" ref="CL39:CL40" si="18">CI39/CK39</f>
        <v>11.088000000000001</v>
      </c>
      <c r="CM39" s="156"/>
      <c r="CN39" s="156"/>
      <c r="CO39" s="156"/>
      <c r="CP39" s="145">
        <f t="shared" si="9"/>
        <v>0</v>
      </c>
      <c r="CQ39" s="156"/>
    </row>
    <row r="40" spans="1:95" ht="15" customHeight="1" outlineLevel="1" x14ac:dyDescent="0.25">
      <c r="A40" s="9" t="s">
        <v>187</v>
      </c>
      <c r="B40" s="112" t="s">
        <v>45</v>
      </c>
      <c r="C40" s="8" t="s">
        <v>250</v>
      </c>
      <c r="D40" s="8" t="s">
        <v>41</v>
      </c>
      <c r="E40" s="8"/>
      <c r="F40" s="8"/>
      <c r="G40" s="26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4"/>
      <c r="V40" s="215"/>
      <c r="W40" s="215"/>
      <c r="X40" s="30"/>
      <c r="Y40" s="30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 t="s">
        <v>102</v>
      </c>
      <c r="AQ40" s="32"/>
      <c r="AR40" s="28"/>
      <c r="AS40" s="28"/>
      <c r="AT40" s="28"/>
      <c r="AU40" s="28"/>
      <c r="AV40" s="28" t="s">
        <v>103</v>
      </c>
      <c r="AW40" s="28"/>
      <c r="AX40" s="28"/>
      <c r="AY40" s="28"/>
      <c r="AZ40" s="28"/>
      <c r="BA40" s="28"/>
      <c r="BB40" s="28"/>
      <c r="BC40" s="28"/>
      <c r="BD40" s="28"/>
      <c r="BE40" s="28"/>
      <c r="BF40" s="26"/>
      <c r="BG40" s="63" t="s">
        <v>122</v>
      </c>
      <c r="BH40" s="42"/>
      <c r="BI40" s="42"/>
      <c r="BJ40" s="43"/>
      <c r="BK40" s="119"/>
      <c r="BL40" s="119"/>
      <c r="BM40" s="120"/>
      <c r="BN40" s="91">
        <v>4</v>
      </c>
      <c r="BO40" s="92">
        <v>90</v>
      </c>
      <c r="BP40" s="92" t="s">
        <v>227</v>
      </c>
      <c r="BQ40" s="92"/>
      <c r="BR40" s="147">
        <v>1</v>
      </c>
      <c r="BS40" s="165">
        <v>63</v>
      </c>
      <c r="BT40" s="136">
        <f>MATCH("s",G40:BF40,0)</f>
        <v>36</v>
      </c>
      <c r="BU40" s="136">
        <f>MATCH("p",G40:BF40,0)</f>
        <v>42</v>
      </c>
      <c r="BV40" s="142">
        <v>5</v>
      </c>
      <c r="BW40" s="142">
        <v>18</v>
      </c>
      <c r="BX40" s="15">
        <v>0.5</v>
      </c>
      <c r="BY40" s="15">
        <v>0.3</v>
      </c>
      <c r="BZ40" s="15">
        <v>4</v>
      </c>
      <c r="CA40" s="15"/>
      <c r="CB40" s="161">
        <f t="shared" si="15"/>
        <v>504</v>
      </c>
      <c r="CC40" s="164">
        <v>0.9</v>
      </c>
      <c r="CD40" s="149">
        <f t="shared" si="16"/>
        <v>554.40000000000009</v>
      </c>
      <c r="CE40" s="163" t="s">
        <v>266</v>
      </c>
      <c r="CF40" s="15">
        <v>1</v>
      </c>
      <c r="CG40" s="150">
        <f t="shared" si="2"/>
        <v>554.40000000000009</v>
      </c>
      <c r="CH40" s="15"/>
      <c r="CI40" s="156">
        <f t="shared" si="17"/>
        <v>554.40000000000009</v>
      </c>
      <c r="CJ40" s="156"/>
      <c r="CK40" s="156">
        <v>75</v>
      </c>
      <c r="CL40" s="156">
        <f t="shared" si="18"/>
        <v>7.3920000000000012</v>
      </c>
      <c r="CM40" s="156"/>
      <c r="CN40" s="156"/>
      <c r="CO40" s="156"/>
      <c r="CP40" s="145">
        <f t="shared" si="9"/>
        <v>0</v>
      </c>
      <c r="CQ40" s="156"/>
    </row>
    <row r="41" spans="1:95" ht="15.75" customHeight="1" x14ac:dyDescent="0.25">
      <c r="A41" s="9" t="s">
        <v>188</v>
      </c>
      <c r="B41" s="71" t="s">
        <v>104</v>
      </c>
      <c r="C41" s="70"/>
      <c r="D41" s="70"/>
      <c r="E41" s="70">
        <v>4.7</v>
      </c>
      <c r="F41" s="70" t="s">
        <v>64</v>
      </c>
      <c r="G41" s="26"/>
      <c r="H41" s="215"/>
      <c r="I41" s="215"/>
      <c r="J41" s="215"/>
      <c r="K41" s="215">
        <v>1</v>
      </c>
      <c r="L41" s="215"/>
      <c r="M41" s="215"/>
      <c r="N41" s="215"/>
      <c r="O41" s="215"/>
      <c r="P41" s="215"/>
      <c r="Q41" s="215"/>
      <c r="R41" s="215"/>
      <c r="S41" s="215"/>
      <c r="T41" s="215"/>
      <c r="U41" s="214"/>
      <c r="V41" s="215"/>
      <c r="W41" s="215"/>
      <c r="X41" s="30"/>
      <c r="Y41" s="30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6"/>
      <c r="BG41" s="63"/>
      <c r="BH41" s="42">
        <f>COUNT(G41:BF41)</f>
        <v>1</v>
      </c>
      <c r="BI41" s="42">
        <f>SUM(G41:BF41)</f>
        <v>1</v>
      </c>
      <c r="BJ41" s="43">
        <f>BI41*E41</f>
        <v>4.7</v>
      </c>
      <c r="BK41" s="119">
        <f>BI41*$AH$240</f>
        <v>230</v>
      </c>
      <c r="BL41" s="119" t="str">
        <f>F41</f>
        <v>kg</v>
      </c>
      <c r="BM41" s="120">
        <f>BJ41*$AH$240</f>
        <v>1081</v>
      </c>
      <c r="BN41" s="91">
        <v>1.8</v>
      </c>
      <c r="BO41" s="92">
        <f>BK41/BN41</f>
        <v>127.77777777777777</v>
      </c>
      <c r="BP41" s="92"/>
      <c r="BQ41" s="92"/>
      <c r="BR41" s="189"/>
      <c r="BS41" s="165"/>
      <c r="BT41" s="136"/>
      <c r="BU41" s="136"/>
      <c r="BV41" s="142"/>
      <c r="BW41" s="142"/>
      <c r="BX41" s="137"/>
      <c r="BY41" s="137"/>
      <c r="BZ41" s="137"/>
      <c r="CA41" s="137"/>
      <c r="CB41" s="161"/>
      <c r="CC41" s="164"/>
      <c r="CD41" s="148"/>
      <c r="CE41" s="137"/>
      <c r="CF41" s="137"/>
      <c r="CG41" s="150">
        <f t="shared" si="2"/>
        <v>0</v>
      </c>
      <c r="CH41" s="137"/>
      <c r="CI41" s="156">
        <f t="shared" si="17"/>
        <v>0</v>
      </c>
      <c r="CJ41" s="157"/>
      <c r="CK41" s="157"/>
      <c r="CL41" s="157"/>
      <c r="CM41" s="157"/>
      <c r="CN41" s="157"/>
      <c r="CO41" s="157"/>
      <c r="CP41" s="145">
        <f t="shared" si="9"/>
        <v>0</v>
      </c>
      <c r="CQ41" s="157"/>
    </row>
    <row r="42" spans="1:95" ht="15" customHeight="1" outlineLevel="1" x14ac:dyDescent="0.25">
      <c r="A42" s="9" t="s">
        <v>187</v>
      </c>
      <c r="B42" s="54" t="s">
        <v>104</v>
      </c>
      <c r="C42" s="8" t="s">
        <v>121</v>
      </c>
      <c r="D42" s="8"/>
      <c r="E42" s="8"/>
      <c r="F42" s="8"/>
      <c r="G42" s="26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 t="s">
        <v>102</v>
      </c>
      <c r="T42" s="215"/>
      <c r="U42" s="214"/>
      <c r="V42" s="215"/>
      <c r="W42" s="215"/>
      <c r="X42" s="30"/>
      <c r="Y42" s="30" t="s">
        <v>103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6"/>
      <c r="BG42" s="63" t="s">
        <v>124</v>
      </c>
      <c r="BH42" s="42"/>
      <c r="BI42" s="42"/>
      <c r="BJ42" s="43"/>
      <c r="BK42" s="119"/>
      <c r="BL42" s="119"/>
      <c r="BM42" s="120"/>
      <c r="BN42" s="91"/>
      <c r="BO42" s="92"/>
      <c r="BP42" s="92"/>
      <c r="BQ42" s="92"/>
      <c r="BR42" s="189">
        <v>1</v>
      </c>
      <c r="BS42" s="92"/>
      <c r="BT42" s="136">
        <f>MATCH("s",G42:BF42,0)</f>
        <v>13</v>
      </c>
      <c r="BU42" s="136">
        <f>MATCH("p",G42:BF42,0)</f>
        <v>19</v>
      </c>
      <c r="BV42" s="134"/>
      <c r="BW42" s="134"/>
      <c r="BX42" s="15"/>
      <c r="BY42" s="15"/>
      <c r="BZ42" s="15"/>
      <c r="CA42" s="15"/>
      <c r="CB42" s="15"/>
      <c r="CC42" s="15"/>
      <c r="CD42" s="148"/>
      <c r="CE42" s="15"/>
      <c r="CF42" s="15"/>
      <c r="CG42" s="137">
        <f t="shared" si="2"/>
        <v>0</v>
      </c>
      <c r="CH42" s="15"/>
      <c r="CI42" s="145"/>
      <c r="CJ42" s="145"/>
      <c r="CK42" s="145"/>
      <c r="CL42" s="145"/>
      <c r="CM42" s="145"/>
      <c r="CN42" s="145"/>
      <c r="CO42" s="145"/>
      <c r="CP42" s="145">
        <f t="shared" si="9"/>
        <v>0</v>
      </c>
      <c r="CQ42" s="145"/>
    </row>
    <row r="43" spans="1:95" ht="15.75" customHeight="1" x14ac:dyDescent="0.25">
      <c r="A43" s="9" t="s">
        <v>188</v>
      </c>
      <c r="B43" s="71" t="s">
        <v>46</v>
      </c>
      <c r="C43" s="70"/>
      <c r="D43" s="70"/>
      <c r="E43" s="70">
        <v>2.2999999999999998</v>
      </c>
      <c r="F43" s="70" t="s">
        <v>64</v>
      </c>
      <c r="G43" s="26"/>
      <c r="H43" s="215">
        <v>1</v>
      </c>
      <c r="I43" s="215"/>
      <c r="J43" s="215">
        <v>1</v>
      </c>
      <c r="K43" s="215"/>
      <c r="L43" s="215">
        <v>1</v>
      </c>
      <c r="M43" s="215"/>
      <c r="N43" s="215">
        <v>1</v>
      </c>
      <c r="O43" s="215"/>
      <c r="P43" s="215">
        <v>1</v>
      </c>
      <c r="Q43" s="215"/>
      <c r="R43" s="215">
        <v>1</v>
      </c>
      <c r="S43" s="215"/>
      <c r="T43" s="215">
        <v>1</v>
      </c>
      <c r="U43" s="214"/>
      <c r="V43" s="215">
        <v>1</v>
      </c>
      <c r="W43" s="215"/>
      <c r="X43" s="30"/>
      <c r="Y43" s="30"/>
      <c r="Z43" s="32"/>
      <c r="AA43" s="32"/>
      <c r="AB43" s="32"/>
      <c r="AC43" s="32"/>
      <c r="AD43" s="32">
        <v>1</v>
      </c>
      <c r="AE43" s="32"/>
      <c r="AF43" s="32">
        <v>1</v>
      </c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28"/>
      <c r="AS43" s="28">
        <v>1</v>
      </c>
      <c r="AT43" s="28"/>
      <c r="AU43" s="28">
        <v>1</v>
      </c>
      <c r="AV43" s="28"/>
      <c r="AW43" s="28">
        <v>1</v>
      </c>
      <c r="AX43" s="28"/>
      <c r="AY43" s="28">
        <v>1</v>
      </c>
      <c r="AZ43" s="28"/>
      <c r="BA43" s="28"/>
      <c r="BB43" s="28"/>
      <c r="BC43" s="28">
        <v>1</v>
      </c>
      <c r="BD43" s="28"/>
      <c r="BE43" s="28">
        <v>1</v>
      </c>
      <c r="BF43" s="26"/>
      <c r="BG43" s="63"/>
      <c r="BH43" s="42">
        <f>COUNT(G43:BF43)</f>
        <v>16</v>
      </c>
      <c r="BI43" s="42">
        <f>SUM(G43:BF43)</f>
        <v>16</v>
      </c>
      <c r="BJ43" s="43">
        <f>BI43*E43</f>
        <v>36.799999999999997</v>
      </c>
      <c r="BK43" s="119">
        <f>BI43*$AH$240</f>
        <v>3680</v>
      </c>
      <c r="BL43" s="119" t="str">
        <f>F43</f>
        <v>kg</v>
      </c>
      <c r="BM43" s="120">
        <f>BJ43*$AH$240</f>
        <v>8464</v>
      </c>
      <c r="BN43" s="91">
        <v>2</v>
      </c>
      <c r="BO43" s="92">
        <f t="shared" ref="BO43:BO50" si="19">BK43/BN43</f>
        <v>1840</v>
      </c>
      <c r="BP43" s="92"/>
      <c r="BQ43" s="92"/>
      <c r="BR43" s="189">
        <v>1</v>
      </c>
      <c r="BS43" s="165"/>
      <c r="BT43" s="136"/>
      <c r="BU43" s="136"/>
      <c r="BV43" s="142"/>
      <c r="BW43" s="142"/>
      <c r="BX43" s="15"/>
      <c r="BY43" s="15"/>
      <c r="BZ43" s="15"/>
      <c r="CA43" s="15"/>
      <c r="CB43" s="161"/>
      <c r="CC43" s="164"/>
      <c r="CD43" s="148"/>
      <c r="CE43" s="15"/>
      <c r="CF43" s="15"/>
      <c r="CG43" s="150">
        <f t="shared" si="2"/>
        <v>0</v>
      </c>
      <c r="CH43" s="15"/>
      <c r="CI43" s="156">
        <f t="shared" ref="CI43:CI44" si="20">CG43</f>
        <v>0</v>
      </c>
      <c r="CJ43" s="156"/>
      <c r="CK43" s="156"/>
      <c r="CL43" s="156"/>
      <c r="CM43" s="156"/>
      <c r="CN43" s="156"/>
      <c r="CO43" s="156"/>
      <c r="CP43" s="145">
        <f t="shared" si="9"/>
        <v>0</v>
      </c>
      <c r="CQ43" s="156"/>
    </row>
    <row r="44" spans="1:95" ht="15" customHeight="1" outlineLevel="1" x14ac:dyDescent="0.25">
      <c r="A44" s="9" t="s">
        <v>187</v>
      </c>
      <c r="B44" s="54" t="s">
        <v>46</v>
      </c>
      <c r="C44" s="8" t="s">
        <v>47</v>
      </c>
      <c r="D44" s="8" t="s">
        <v>41</v>
      </c>
      <c r="E44" s="8"/>
      <c r="F44" s="8"/>
      <c r="G44" s="26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4"/>
      <c r="V44" s="215"/>
      <c r="W44" s="215"/>
      <c r="X44" s="30"/>
      <c r="Y44" s="30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28"/>
      <c r="AS44" s="28"/>
      <c r="AT44" s="28"/>
      <c r="AU44" s="28"/>
      <c r="AV44" s="28"/>
      <c r="AW44" s="28" t="s">
        <v>102</v>
      </c>
      <c r="AX44" s="28"/>
      <c r="AY44" s="28"/>
      <c r="AZ44" s="28"/>
      <c r="BA44" s="28"/>
      <c r="BB44" s="28"/>
      <c r="BC44" s="28"/>
      <c r="BD44" s="28"/>
      <c r="BE44" s="28"/>
      <c r="BF44" s="26"/>
      <c r="BG44" s="63" t="s">
        <v>122</v>
      </c>
      <c r="BH44" s="42"/>
      <c r="BI44" s="42"/>
      <c r="BJ44" s="43"/>
      <c r="BK44" s="119">
        <v>500</v>
      </c>
      <c r="BL44" s="119" t="s">
        <v>305</v>
      </c>
      <c r="BM44" s="120"/>
      <c r="BN44" s="91">
        <v>2</v>
      </c>
      <c r="BO44" s="92">
        <f t="shared" si="19"/>
        <v>250</v>
      </c>
      <c r="BP44" s="92" t="s">
        <v>227</v>
      </c>
      <c r="BQ44" s="92"/>
      <c r="BR44" s="189">
        <v>1</v>
      </c>
      <c r="BS44" s="165">
        <v>63</v>
      </c>
      <c r="BT44" s="136">
        <f>MATCH("s",G44:BF44,0)</f>
        <v>43</v>
      </c>
      <c r="BU44" s="136" t="s">
        <v>232</v>
      </c>
      <c r="BV44" s="142">
        <v>18</v>
      </c>
      <c r="BW44" s="142">
        <v>26</v>
      </c>
      <c r="BX44" s="15"/>
      <c r="BY44" s="15"/>
      <c r="BZ44" s="15"/>
      <c r="CA44" s="15"/>
      <c r="CB44" s="161"/>
      <c r="CC44" s="164"/>
      <c r="CD44" s="149"/>
      <c r="CE44" s="15"/>
      <c r="CF44" s="15">
        <v>1</v>
      </c>
      <c r="CG44" s="150">
        <f t="shared" si="2"/>
        <v>0</v>
      </c>
      <c r="CH44" s="15"/>
      <c r="CI44" s="156">
        <f t="shared" si="20"/>
        <v>0</v>
      </c>
      <c r="CJ44" s="156"/>
      <c r="CK44" s="156"/>
      <c r="CL44" s="156"/>
      <c r="CM44" s="156"/>
      <c r="CN44" s="156"/>
      <c r="CO44" s="156"/>
      <c r="CP44" s="145">
        <f t="shared" si="9"/>
        <v>0</v>
      </c>
      <c r="CQ44" s="156"/>
    </row>
    <row r="45" spans="1:95" ht="15" customHeight="1" outlineLevel="1" x14ac:dyDescent="0.25">
      <c r="A45" s="9" t="s">
        <v>187</v>
      </c>
      <c r="B45" s="54" t="s">
        <v>46</v>
      </c>
      <c r="C45" s="8" t="s">
        <v>47</v>
      </c>
      <c r="D45" s="8" t="s">
        <v>41</v>
      </c>
      <c r="E45" s="8"/>
      <c r="F45" s="8"/>
      <c r="G45" s="26"/>
      <c r="H45" s="215"/>
      <c r="I45" s="215"/>
      <c r="J45" s="215"/>
      <c r="K45" s="215"/>
      <c r="L45" s="215"/>
      <c r="M45" s="215"/>
      <c r="N45" s="215"/>
      <c r="O45" s="215"/>
      <c r="P45" s="215"/>
      <c r="Q45" s="215" t="s">
        <v>102</v>
      </c>
      <c r="R45" s="215"/>
      <c r="S45" s="215"/>
      <c r="T45" s="215"/>
      <c r="U45" s="214"/>
      <c r="V45" s="215"/>
      <c r="W45" s="215"/>
      <c r="X45" s="30"/>
      <c r="Y45" s="30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6"/>
      <c r="BG45" s="63" t="s">
        <v>124</v>
      </c>
      <c r="BH45" s="42"/>
      <c r="BI45" s="42"/>
      <c r="BJ45" s="43"/>
      <c r="BK45" s="119">
        <v>2000</v>
      </c>
      <c r="BL45" s="119" t="s">
        <v>64</v>
      </c>
      <c r="BM45" s="120"/>
      <c r="BN45" s="91">
        <v>2</v>
      </c>
      <c r="BO45" s="92">
        <f t="shared" si="19"/>
        <v>1000</v>
      </c>
      <c r="BP45" s="92" t="s">
        <v>279</v>
      </c>
      <c r="BQ45" s="92"/>
      <c r="BR45" s="189">
        <v>2</v>
      </c>
      <c r="BS45" s="92">
        <v>50</v>
      </c>
      <c r="BT45" s="136">
        <f>MATCH("s",G45:BF45,0)</f>
        <v>11</v>
      </c>
      <c r="BU45" s="136" t="s">
        <v>232</v>
      </c>
      <c r="BV45" s="134"/>
      <c r="BW45" s="134"/>
      <c r="BX45" s="15">
        <v>0.01</v>
      </c>
      <c r="BY45" s="15"/>
      <c r="BZ45" s="15">
        <v>14</v>
      </c>
      <c r="CA45" s="15"/>
      <c r="CB45" s="15">
        <f>BZ45/BX45*BS45</f>
        <v>70000</v>
      </c>
      <c r="CC45" s="15"/>
      <c r="CD45" s="148"/>
      <c r="CE45" s="15" t="s">
        <v>306</v>
      </c>
      <c r="CF45" s="15"/>
      <c r="CG45" s="137">
        <f>CB45</f>
        <v>70000</v>
      </c>
      <c r="CH45" s="15"/>
      <c r="CI45" s="145"/>
      <c r="CJ45" s="145"/>
      <c r="CK45" s="145"/>
      <c r="CL45" s="145"/>
      <c r="CM45" s="145"/>
      <c r="CN45" s="145"/>
      <c r="CO45" s="145"/>
      <c r="CP45" s="145">
        <f t="shared" si="9"/>
        <v>0</v>
      </c>
      <c r="CQ45" s="145" t="s">
        <v>315</v>
      </c>
    </row>
    <row r="46" spans="1:95" ht="15" customHeight="1" outlineLevel="1" x14ac:dyDescent="0.25">
      <c r="A46" s="9" t="s">
        <v>187</v>
      </c>
      <c r="B46" s="54" t="s">
        <v>46</v>
      </c>
      <c r="C46" s="8" t="s">
        <v>201</v>
      </c>
      <c r="D46" s="8" t="s">
        <v>41</v>
      </c>
      <c r="E46" s="8"/>
      <c r="F46" s="8"/>
      <c r="G46" s="26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4"/>
      <c r="V46" s="215"/>
      <c r="W46" s="215"/>
      <c r="X46" s="30"/>
      <c r="Y46" s="30"/>
      <c r="Z46" s="32"/>
      <c r="AA46" s="32"/>
      <c r="AB46" s="32"/>
      <c r="AC46" s="32" t="s">
        <v>102</v>
      </c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6"/>
      <c r="BG46" s="63" t="s">
        <v>124</v>
      </c>
      <c r="BH46" s="42"/>
      <c r="BI46" s="42"/>
      <c r="BJ46" s="43"/>
      <c r="BK46" s="119">
        <v>500</v>
      </c>
      <c r="BL46" s="119" t="s">
        <v>64</v>
      </c>
      <c r="BM46" s="120"/>
      <c r="BN46" s="91">
        <v>2</v>
      </c>
      <c r="BO46" s="92">
        <f t="shared" si="19"/>
        <v>250</v>
      </c>
      <c r="BP46" s="92" t="s">
        <v>279</v>
      </c>
      <c r="BQ46" s="92"/>
      <c r="BR46" s="189">
        <v>0.5</v>
      </c>
      <c r="BS46" s="92">
        <v>50</v>
      </c>
      <c r="BT46" s="136">
        <f>MATCH("s",G46:BF46,0)</f>
        <v>23</v>
      </c>
      <c r="BU46" s="136" t="s">
        <v>232</v>
      </c>
      <c r="BV46" s="134"/>
      <c r="BW46" s="134"/>
      <c r="BX46" s="15"/>
      <c r="BY46" s="15"/>
      <c r="BZ46" s="15"/>
      <c r="CA46" s="15"/>
      <c r="CB46" s="15"/>
      <c r="CC46" s="15"/>
      <c r="CD46" s="148"/>
      <c r="CE46" s="15"/>
      <c r="CF46" s="15"/>
      <c r="CG46" s="137">
        <f t="shared" si="2"/>
        <v>0</v>
      </c>
      <c r="CH46" s="15"/>
      <c r="CI46" s="145"/>
      <c r="CJ46" s="145"/>
      <c r="CK46" s="145"/>
      <c r="CL46" s="145"/>
      <c r="CM46" s="145"/>
      <c r="CN46" s="145"/>
      <c r="CO46" s="145"/>
      <c r="CP46" s="145">
        <f t="shared" si="9"/>
        <v>0</v>
      </c>
      <c r="CQ46" s="145"/>
    </row>
    <row r="47" spans="1:95" ht="15" customHeight="1" outlineLevel="1" x14ac:dyDescent="0.25">
      <c r="A47" s="9" t="s">
        <v>187</v>
      </c>
      <c r="B47" s="54" t="s">
        <v>46</v>
      </c>
      <c r="C47" s="8" t="s">
        <v>202</v>
      </c>
      <c r="D47" s="8" t="s">
        <v>41</v>
      </c>
      <c r="E47" s="8"/>
      <c r="F47" s="8"/>
      <c r="G47" s="26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4"/>
      <c r="V47" s="215"/>
      <c r="W47" s="215"/>
      <c r="X47" s="30"/>
      <c r="Y47" s="30"/>
      <c r="Z47" s="32"/>
      <c r="AA47" s="32"/>
      <c r="AB47" s="32"/>
      <c r="AC47" s="32" t="s">
        <v>102</v>
      </c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6"/>
      <c r="BG47" s="63" t="s">
        <v>124</v>
      </c>
      <c r="BH47" s="42"/>
      <c r="BI47" s="42"/>
      <c r="BJ47" s="43"/>
      <c r="BK47" s="119">
        <v>500</v>
      </c>
      <c r="BL47" s="119" t="s">
        <v>64</v>
      </c>
      <c r="BM47" s="120"/>
      <c r="BN47" s="91">
        <v>2</v>
      </c>
      <c r="BO47" s="92">
        <f t="shared" si="19"/>
        <v>250</v>
      </c>
      <c r="BP47" s="92" t="s">
        <v>279</v>
      </c>
      <c r="BQ47" s="92"/>
      <c r="BR47" s="189">
        <v>0.5</v>
      </c>
      <c r="BS47" s="92">
        <v>50</v>
      </c>
      <c r="BT47" s="136">
        <f>MATCH("s",G47:BF47,0)</f>
        <v>23</v>
      </c>
      <c r="BU47" s="136" t="s">
        <v>232</v>
      </c>
      <c r="BV47" s="134"/>
      <c r="BW47" s="134"/>
      <c r="BX47" s="15"/>
      <c r="BY47" s="15"/>
      <c r="BZ47" s="15"/>
      <c r="CA47" s="15"/>
      <c r="CB47" s="15"/>
      <c r="CC47" s="15"/>
      <c r="CD47" s="148"/>
      <c r="CE47" s="15"/>
      <c r="CF47" s="15"/>
      <c r="CG47" s="137">
        <f t="shared" si="2"/>
        <v>0</v>
      </c>
      <c r="CH47" s="15"/>
      <c r="CI47" s="145"/>
      <c r="CJ47" s="145"/>
      <c r="CK47" s="145"/>
      <c r="CL47" s="145"/>
      <c r="CM47" s="145"/>
      <c r="CN47" s="145"/>
      <c r="CO47" s="145"/>
      <c r="CP47" s="145">
        <f t="shared" si="9"/>
        <v>0</v>
      </c>
      <c r="CQ47" s="145"/>
    </row>
    <row r="48" spans="1:95" ht="15" customHeight="1" outlineLevel="1" x14ac:dyDescent="0.25">
      <c r="B48" s="54" t="s">
        <v>46</v>
      </c>
      <c r="C48" s="8" t="s">
        <v>385</v>
      </c>
      <c r="D48" s="8" t="s">
        <v>384</v>
      </c>
      <c r="E48" s="8"/>
      <c r="F48" s="8"/>
      <c r="G48" s="26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4"/>
      <c r="V48" s="215"/>
      <c r="W48" s="215"/>
      <c r="X48" s="30"/>
      <c r="Y48" s="30"/>
      <c r="Z48" s="32"/>
      <c r="AA48" s="32"/>
      <c r="AB48" s="32"/>
      <c r="AC48" s="32" t="s">
        <v>102</v>
      </c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6"/>
      <c r="BG48" s="63"/>
      <c r="BH48" s="42"/>
      <c r="BI48" s="42"/>
      <c r="BJ48" s="43"/>
      <c r="BK48" s="119"/>
      <c r="BL48" s="119"/>
      <c r="BM48" s="120"/>
      <c r="BN48" s="91"/>
      <c r="BO48" s="92"/>
      <c r="BP48" s="92"/>
      <c r="BQ48" s="92"/>
      <c r="BR48" s="189"/>
      <c r="BS48" s="92"/>
      <c r="BT48" s="136"/>
      <c r="BU48" s="136"/>
      <c r="BV48" s="134"/>
      <c r="BW48" s="134"/>
      <c r="BX48" s="15"/>
      <c r="BY48" s="15"/>
      <c r="BZ48" s="15"/>
      <c r="CA48" s="15"/>
      <c r="CB48" s="15"/>
      <c r="CC48" s="15"/>
      <c r="CD48" s="148"/>
      <c r="CE48" s="15"/>
      <c r="CF48" s="15"/>
      <c r="CG48" s="137"/>
      <c r="CH48" s="15"/>
      <c r="CI48" s="145"/>
      <c r="CJ48" s="145"/>
      <c r="CK48" s="145"/>
      <c r="CL48" s="145"/>
      <c r="CM48" s="145"/>
      <c r="CN48" s="145"/>
      <c r="CO48" s="145"/>
      <c r="CP48" s="145"/>
      <c r="CQ48" s="145"/>
    </row>
    <row r="49" spans="1:95" ht="15" customHeight="1" outlineLevel="1" x14ac:dyDescent="0.25">
      <c r="A49" s="9" t="s">
        <v>187</v>
      </c>
      <c r="B49" s="54" t="s">
        <v>46</v>
      </c>
      <c r="C49" s="8" t="s">
        <v>47</v>
      </c>
      <c r="D49" s="8" t="s">
        <v>41</v>
      </c>
      <c r="E49" s="8"/>
      <c r="F49" s="8"/>
      <c r="G49" s="26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4"/>
      <c r="V49" s="215"/>
      <c r="W49" s="215"/>
      <c r="X49" s="30"/>
      <c r="Y49" s="30"/>
      <c r="Z49" s="32"/>
      <c r="AA49" s="32"/>
      <c r="AB49" s="32"/>
      <c r="AC49" s="32"/>
      <c r="AD49" s="32"/>
      <c r="AE49" s="32"/>
      <c r="AF49" s="32"/>
      <c r="AG49" s="32" t="s">
        <v>102</v>
      </c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6"/>
      <c r="BG49" s="63" t="s">
        <v>124</v>
      </c>
      <c r="BH49" s="42"/>
      <c r="BI49" s="42"/>
      <c r="BJ49" s="43"/>
      <c r="BK49" s="119">
        <v>2000</v>
      </c>
      <c r="BL49" s="119" t="s">
        <v>64</v>
      </c>
      <c r="BM49" s="120"/>
      <c r="BN49" s="91">
        <v>2</v>
      </c>
      <c r="BO49" s="92">
        <f t="shared" si="19"/>
        <v>1000</v>
      </c>
      <c r="BP49" s="92" t="s">
        <v>279</v>
      </c>
      <c r="BQ49" s="92"/>
      <c r="BR49" s="189">
        <v>2</v>
      </c>
      <c r="BS49" s="92">
        <v>50</v>
      </c>
      <c r="BT49" s="136">
        <f>MATCH("s",G49:BF49,0)</f>
        <v>27</v>
      </c>
      <c r="BU49" s="136" t="s">
        <v>232</v>
      </c>
      <c r="BV49" s="134"/>
      <c r="BW49" s="134"/>
      <c r="BX49" s="137"/>
      <c r="BY49" s="137"/>
      <c r="BZ49" s="137"/>
      <c r="CA49" s="137"/>
      <c r="CB49" s="137"/>
      <c r="CC49" s="137"/>
      <c r="CD49" s="148"/>
      <c r="CE49" s="137"/>
      <c r="CF49" s="137"/>
      <c r="CG49" s="137">
        <f t="shared" si="2"/>
        <v>0</v>
      </c>
      <c r="CH49" s="137"/>
      <c r="CI49" s="146"/>
      <c r="CJ49" s="146"/>
      <c r="CK49" s="146"/>
      <c r="CL49" s="146"/>
      <c r="CM49" s="146"/>
      <c r="CN49" s="146"/>
      <c r="CO49" s="146"/>
      <c r="CP49" s="145">
        <f t="shared" si="9"/>
        <v>0</v>
      </c>
      <c r="CQ49" s="146"/>
    </row>
    <row r="50" spans="1:95" ht="15.75" customHeight="1" x14ac:dyDescent="0.25">
      <c r="A50" s="9" t="s">
        <v>188</v>
      </c>
      <c r="B50" s="71" t="s">
        <v>1</v>
      </c>
      <c r="C50" s="70"/>
      <c r="D50" s="70"/>
      <c r="E50" s="70">
        <v>2.2000000000000002</v>
      </c>
      <c r="F50" s="70" t="s">
        <v>64</v>
      </c>
      <c r="G50" s="26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4"/>
      <c r="V50" s="215"/>
      <c r="W50" s="215"/>
      <c r="X50" s="30"/>
      <c r="Y50" s="30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28"/>
      <c r="AS50" s="28"/>
      <c r="AT50" s="28"/>
      <c r="AU50" s="28"/>
      <c r="AV50" s="28">
        <v>1</v>
      </c>
      <c r="AW50" s="28"/>
      <c r="AX50" s="28"/>
      <c r="AY50" s="28">
        <v>1</v>
      </c>
      <c r="AZ50" s="28"/>
      <c r="BA50" s="28"/>
      <c r="BB50" s="28">
        <v>1</v>
      </c>
      <c r="BC50" s="28"/>
      <c r="BD50" s="28"/>
      <c r="BE50" s="28"/>
      <c r="BF50" s="26"/>
      <c r="BG50" s="63"/>
      <c r="BH50" s="42">
        <f>COUNT(G50:BF50)</f>
        <v>3</v>
      </c>
      <c r="BI50" s="42">
        <f>SUM(G50:BF50)</f>
        <v>3</v>
      </c>
      <c r="BJ50" s="43">
        <f>BI50*E50</f>
        <v>6.6000000000000005</v>
      </c>
      <c r="BK50" s="119">
        <f>BI50*$AH$240</f>
        <v>690</v>
      </c>
      <c r="BL50" s="119" t="str">
        <f>F50</f>
        <v>kg</v>
      </c>
      <c r="BM50" s="120">
        <f>BJ50*$AH$240</f>
        <v>1518.0000000000002</v>
      </c>
      <c r="BN50" s="91">
        <v>3</v>
      </c>
      <c r="BO50" s="92">
        <f t="shared" si="19"/>
        <v>230</v>
      </c>
      <c r="BP50" s="92"/>
      <c r="BQ50" s="92"/>
      <c r="BR50" s="189"/>
      <c r="BS50" s="165"/>
      <c r="BT50" s="136"/>
      <c r="BU50" s="136"/>
      <c r="BV50" s="142"/>
      <c r="BW50" s="142"/>
      <c r="BX50" s="15"/>
      <c r="BY50" s="15"/>
      <c r="BZ50" s="15"/>
      <c r="CA50" s="15"/>
      <c r="CB50" s="161"/>
      <c r="CC50" s="164"/>
      <c r="CD50" s="148"/>
      <c r="CE50" s="15"/>
      <c r="CF50" s="15"/>
      <c r="CG50" s="150">
        <f t="shared" si="2"/>
        <v>0</v>
      </c>
      <c r="CH50" s="15"/>
      <c r="CI50" s="156"/>
      <c r="CJ50" s="156"/>
      <c r="CK50" s="156"/>
      <c r="CL50" s="156"/>
      <c r="CM50" s="156"/>
      <c r="CN50" s="156"/>
      <c r="CO50" s="156"/>
      <c r="CP50" s="145">
        <f t="shared" si="9"/>
        <v>0</v>
      </c>
      <c r="CQ50" s="156"/>
    </row>
    <row r="51" spans="1:95" ht="15" customHeight="1" outlineLevel="1" x14ac:dyDescent="0.25">
      <c r="A51" s="9" t="s">
        <v>187</v>
      </c>
      <c r="B51" s="81" t="s">
        <v>1</v>
      </c>
      <c r="C51" s="81" t="s">
        <v>48</v>
      </c>
      <c r="D51" s="81" t="s">
        <v>41</v>
      </c>
      <c r="E51" s="8"/>
      <c r="F51" s="8"/>
      <c r="G51" s="26"/>
      <c r="H51" s="215"/>
      <c r="I51" s="215"/>
      <c r="J51" s="215"/>
      <c r="K51" s="215"/>
      <c r="L51" s="215"/>
      <c r="M51" s="215" t="s">
        <v>102</v>
      </c>
      <c r="N51" s="215"/>
      <c r="O51" s="215"/>
      <c r="P51" s="215"/>
      <c r="Q51" s="215"/>
      <c r="R51" s="215"/>
      <c r="S51" s="215"/>
      <c r="T51" s="215"/>
      <c r="U51" s="214"/>
      <c r="V51" s="215"/>
      <c r="W51" s="215"/>
      <c r="X51" s="30" t="s">
        <v>103</v>
      </c>
      <c r="Y51" s="30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6"/>
      <c r="BG51" s="63" t="s">
        <v>124</v>
      </c>
      <c r="BH51" s="42"/>
      <c r="BI51" s="42"/>
      <c r="BJ51" s="43"/>
      <c r="BK51" s="119"/>
      <c r="BL51" s="119"/>
      <c r="BM51" s="120"/>
      <c r="BN51" s="91"/>
      <c r="BO51" s="92">
        <v>125</v>
      </c>
      <c r="BP51" s="92" t="s">
        <v>310</v>
      </c>
      <c r="BQ51" s="92">
        <v>7</v>
      </c>
      <c r="BR51" s="147">
        <v>0.2</v>
      </c>
      <c r="BS51" s="92">
        <v>50</v>
      </c>
      <c r="BT51" s="136">
        <f>MATCH("s",G51:BF51,0)</f>
        <v>7</v>
      </c>
      <c r="BU51" s="136">
        <f>MATCH("p",G51:BF51,0)</f>
        <v>18</v>
      </c>
      <c r="BV51" s="142">
        <v>42</v>
      </c>
      <c r="BW51" s="142">
        <v>46</v>
      </c>
      <c r="BX51" s="15">
        <v>0.25</v>
      </c>
      <c r="BY51" s="15">
        <v>0.25</v>
      </c>
      <c r="BZ51" s="15">
        <v>3</v>
      </c>
      <c r="CA51" s="15">
        <f>BQ51*BR51*BS51*BZ51</f>
        <v>210</v>
      </c>
      <c r="CB51" s="15">
        <f>CA51/BX51</f>
        <v>840</v>
      </c>
      <c r="CC51" s="15">
        <v>0.9</v>
      </c>
      <c r="CD51" s="148">
        <f>CB51*(2-CC51)</f>
        <v>924.00000000000011</v>
      </c>
      <c r="CE51" s="15" t="s">
        <v>268</v>
      </c>
      <c r="CF51" s="15">
        <v>1</v>
      </c>
      <c r="CG51" s="137">
        <f t="shared" ref="CG51" si="21">CD51*CF51</f>
        <v>924.00000000000011</v>
      </c>
      <c r="CH51" s="15"/>
      <c r="CI51" s="145">
        <f>CG51</f>
        <v>924.00000000000011</v>
      </c>
      <c r="CJ51" s="145"/>
      <c r="CK51" s="145"/>
      <c r="CL51" s="145"/>
      <c r="CM51" s="145">
        <v>1000</v>
      </c>
      <c r="CN51" s="145">
        <v>1</v>
      </c>
      <c r="CO51" s="203">
        <v>10.65</v>
      </c>
      <c r="CP51" s="145">
        <f t="shared" si="9"/>
        <v>10.65</v>
      </c>
      <c r="CQ51" s="156" t="s">
        <v>315</v>
      </c>
    </row>
    <row r="52" spans="1:95" ht="15" customHeight="1" outlineLevel="1" x14ac:dyDescent="0.25">
      <c r="A52" s="9" t="s">
        <v>187</v>
      </c>
      <c r="B52" s="81" t="s">
        <v>1</v>
      </c>
      <c r="C52" s="81" t="s">
        <v>307</v>
      </c>
      <c r="D52" s="81" t="s">
        <v>41</v>
      </c>
      <c r="E52" s="8"/>
      <c r="F52" s="8"/>
      <c r="G52" s="26"/>
      <c r="H52" s="215"/>
      <c r="I52" s="215"/>
      <c r="J52" s="215"/>
      <c r="K52" s="215"/>
      <c r="L52" s="215"/>
      <c r="M52" s="215" t="s">
        <v>102</v>
      </c>
      <c r="N52" s="215"/>
      <c r="O52" s="215"/>
      <c r="P52" s="215"/>
      <c r="Q52" s="215"/>
      <c r="R52" s="215"/>
      <c r="S52" s="215"/>
      <c r="T52" s="215"/>
      <c r="U52" s="214"/>
      <c r="V52" s="215"/>
      <c r="W52" s="215"/>
      <c r="X52" s="30" t="s">
        <v>103</v>
      </c>
      <c r="Y52" s="30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6"/>
      <c r="BG52" s="63" t="s">
        <v>124</v>
      </c>
      <c r="BH52" s="42"/>
      <c r="BI52" s="42"/>
      <c r="BJ52" s="43"/>
      <c r="BK52" s="119"/>
      <c r="BL52" s="119"/>
      <c r="BM52" s="120"/>
      <c r="BN52" s="91"/>
      <c r="BO52" s="92">
        <v>125</v>
      </c>
      <c r="BP52" s="92" t="s">
        <v>310</v>
      </c>
      <c r="BQ52" s="92">
        <v>7</v>
      </c>
      <c r="BR52" s="147">
        <v>0.2</v>
      </c>
      <c r="BS52" s="92">
        <v>50</v>
      </c>
      <c r="BT52" s="136">
        <f>MATCH("s",G52:BF52,0)</f>
        <v>7</v>
      </c>
      <c r="BU52" s="136">
        <f>MATCH("p",G52:BF52,0)</f>
        <v>18</v>
      </c>
      <c r="BV52" s="142">
        <v>42</v>
      </c>
      <c r="BW52" s="142">
        <v>46</v>
      </c>
      <c r="BX52" s="15">
        <v>0.25</v>
      </c>
      <c r="BY52" s="15">
        <v>0.25</v>
      </c>
      <c r="BZ52" s="15">
        <v>3</v>
      </c>
      <c r="CA52" s="15">
        <f>BQ52*BR52*BS52*BZ52</f>
        <v>210</v>
      </c>
      <c r="CB52" s="15">
        <f t="shared" ref="CB52:CB55" si="22">CA52/BX52</f>
        <v>840</v>
      </c>
      <c r="CC52" s="15">
        <v>0.9</v>
      </c>
      <c r="CD52" s="148">
        <f t="shared" ref="CD52:CD58" si="23">CB52*(2-CC52)</f>
        <v>924.00000000000011</v>
      </c>
      <c r="CE52" s="15" t="s">
        <v>268</v>
      </c>
      <c r="CF52" s="15">
        <v>1</v>
      </c>
      <c r="CG52" s="137">
        <f t="shared" si="2"/>
        <v>924.00000000000011</v>
      </c>
      <c r="CH52" s="15"/>
      <c r="CI52" s="145">
        <f t="shared" ref="CI52:CI55" si="24">CG52</f>
        <v>924.00000000000011</v>
      </c>
      <c r="CJ52" s="145"/>
      <c r="CK52" s="145"/>
      <c r="CL52" s="145"/>
      <c r="CM52" s="145">
        <v>1000</v>
      </c>
      <c r="CN52" s="145">
        <v>1</v>
      </c>
      <c r="CO52" s="203">
        <v>12.95</v>
      </c>
      <c r="CP52" s="145">
        <f t="shared" si="9"/>
        <v>12.95</v>
      </c>
      <c r="CQ52" s="156" t="s">
        <v>315</v>
      </c>
    </row>
    <row r="53" spans="1:95" ht="16.5" customHeight="1" x14ac:dyDescent="0.25">
      <c r="A53" s="9" t="s">
        <v>188</v>
      </c>
      <c r="B53" s="82" t="s">
        <v>2</v>
      </c>
      <c r="C53" s="83"/>
      <c r="D53" s="74"/>
      <c r="E53" s="70">
        <v>2</v>
      </c>
      <c r="F53" s="70" t="s">
        <v>64</v>
      </c>
      <c r="G53" s="26"/>
      <c r="H53" s="215">
        <v>1</v>
      </c>
      <c r="I53" s="215"/>
      <c r="J53" s="215"/>
      <c r="K53" s="215">
        <v>1</v>
      </c>
      <c r="L53" s="215"/>
      <c r="M53" s="215"/>
      <c r="N53" s="215">
        <v>1</v>
      </c>
      <c r="O53" s="215"/>
      <c r="P53" s="215"/>
      <c r="Q53" s="215"/>
      <c r="R53" s="215"/>
      <c r="S53" s="215"/>
      <c r="T53" s="215"/>
      <c r="U53" s="214"/>
      <c r="V53" s="215"/>
      <c r="W53" s="215"/>
      <c r="X53" s="30"/>
      <c r="Y53" s="30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28"/>
      <c r="AS53" s="28"/>
      <c r="AT53" s="28"/>
      <c r="AU53" s="28"/>
      <c r="AV53" s="28">
        <v>1</v>
      </c>
      <c r="AW53" s="28"/>
      <c r="AX53" s="28"/>
      <c r="AY53" s="28"/>
      <c r="AZ53" s="28">
        <v>1</v>
      </c>
      <c r="BA53" s="28"/>
      <c r="BB53" s="28"/>
      <c r="BC53" s="28">
        <v>1</v>
      </c>
      <c r="BD53" s="28"/>
      <c r="BE53" s="28"/>
      <c r="BF53" s="26"/>
      <c r="BG53" s="63"/>
      <c r="BH53" s="42">
        <f>COUNT(G53:BF53)</f>
        <v>6</v>
      </c>
      <c r="BI53" s="42">
        <f>SUM(G53:BF53)</f>
        <v>6</v>
      </c>
      <c r="BJ53" s="43">
        <f>BI53*E53</f>
        <v>12</v>
      </c>
      <c r="BK53" s="119">
        <f>BI53*$AH$240</f>
        <v>1380</v>
      </c>
      <c r="BL53" s="119" t="str">
        <f>F53</f>
        <v>kg</v>
      </c>
      <c r="BM53" s="120">
        <f>BJ53*$AH$240</f>
        <v>2760</v>
      </c>
      <c r="BN53" s="91">
        <v>1.8</v>
      </c>
      <c r="BO53" s="92">
        <f>BK53/BN53</f>
        <v>766.66666666666663</v>
      </c>
      <c r="BP53" s="92"/>
      <c r="BQ53" s="92"/>
      <c r="BR53" s="189"/>
      <c r="BS53" s="165"/>
      <c r="BT53" s="136"/>
      <c r="BU53" s="136"/>
      <c r="BV53" s="142"/>
      <c r="BW53" s="142"/>
      <c r="BX53" s="15"/>
      <c r="BY53" s="15"/>
      <c r="BZ53" s="15"/>
      <c r="CA53" s="15"/>
      <c r="CB53" s="15"/>
      <c r="CC53" s="164"/>
      <c r="CD53" s="148"/>
      <c r="CE53" s="15"/>
      <c r="CF53" s="15"/>
      <c r="CG53" s="150">
        <f t="shared" si="2"/>
        <v>0</v>
      </c>
      <c r="CH53" s="15"/>
      <c r="CI53" s="145"/>
      <c r="CJ53" s="156"/>
      <c r="CK53" s="156"/>
      <c r="CL53" s="156"/>
      <c r="CM53" s="156"/>
      <c r="CN53" s="156"/>
      <c r="CO53" s="196"/>
      <c r="CP53" s="145">
        <f t="shared" si="9"/>
        <v>0</v>
      </c>
      <c r="CQ53" s="156"/>
    </row>
    <row r="54" spans="1:95" ht="15" customHeight="1" outlineLevel="1" x14ac:dyDescent="0.25">
      <c r="A54" s="9" t="s">
        <v>187</v>
      </c>
      <c r="B54" s="81" t="s">
        <v>2</v>
      </c>
      <c r="C54" s="81" t="s">
        <v>49</v>
      </c>
      <c r="D54" s="22" t="s">
        <v>41</v>
      </c>
      <c r="E54" s="8"/>
      <c r="F54" s="8"/>
      <c r="G54" s="26"/>
      <c r="H54" s="215"/>
      <c r="I54" s="215"/>
      <c r="J54" s="215"/>
      <c r="K54" s="215"/>
      <c r="L54" s="215"/>
      <c r="M54" s="215" t="s">
        <v>102</v>
      </c>
      <c r="N54" s="215"/>
      <c r="O54" s="215"/>
      <c r="P54" s="215"/>
      <c r="Q54" s="215"/>
      <c r="R54" s="215"/>
      <c r="S54" s="215"/>
      <c r="T54" s="215"/>
      <c r="U54" s="214"/>
      <c r="V54" s="215"/>
      <c r="W54" s="215"/>
      <c r="X54" s="30" t="s">
        <v>103</v>
      </c>
      <c r="Y54" s="30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6"/>
      <c r="BG54" s="63" t="s">
        <v>124</v>
      </c>
      <c r="BH54" s="42"/>
      <c r="BI54" s="42"/>
      <c r="BJ54" s="43"/>
      <c r="BK54" s="119"/>
      <c r="BL54" s="119"/>
      <c r="BM54" s="120"/>
      <c r="BN54" s="91"/>
      <c r="BO54" s="92">
        <v>500</v>
      </c>
      <c r="BP54" s="92" t="s">
        <v>310</v>
      </c>
      <c r="BQ54" s="92">
        <v>7</v>
      </c>
      <c r="BR54" s="147">
        <v>1.25</v>
      </c>
      <c r="BS54" s="92">
        <v>50</v>
      </c>
      <c r="BT54" s="136">
        <f>MATCH("s",G54:BF54,0)</f>
        <v>7</v>
      </c>
      <c r="BU54" s="136">
        <f>MATCH("p",G54:BF54,0)</f>
        <v>18</v>
      </c>
      <c r="BV54" s="142">
        <v>42</v>
      </c>
      <c r="BW54" s="142">
        <v>46</v>
      </c>
      <c r="BX54" s="15">
        <v>0.25</v>
      </c>
      <c r="BY54" s="15">
        <v>0.25</v>
      </c>
      <c r="BZ54" s="15">
        <v>3</v>
      </c>
      <c r="CA54" s="15">
        <f>BQ54*BR54*BS54*BZ54</f>
        <v>1312.5</v>
      </c>
      <c r="CB54" s="15">
        <f t="shared" si="22"/>
        <v>5250</v>
      </c>
      <c r="CC54" s="15">
        <v>0.9</v>
      </c>
      <c r="CD54" s="148">
        <f t="shared" si="23"/>
        <v>5775.0000000000009</v>
      </c>
      <c r="CE54" s="15" t="s">
        <v>268</v>
      </c>
      <c r="CF54" s="15">
        <v>1</v>
      </c>
      <c r="CG54" s="137">
        <f t="shared" si="2"/>
        <v>5775.0000000000009</v>
      </c>
      <c r="CH54" s="15"/>
      <c r="CI54" s="145">
        <f t="shared" si="24"/>
        <v>5775.0000000000009</v>
      </c>
      <c r="CJ54" s="145"/>
      <c r="CK54" s="145"/>
      <c r="CL54" s="145"/>
      <c r="CM54" s="145">
        <v>5000</v>
      </c>
      <c r="CN54" s="145">
        <v>1</v>
      </c>
      <c r="CO54" s="203">
        <v>83.65</v>
      </c>
      <c r="CP54" s="145">
        <f t="shared" si="9"/>
        <v>83.65</v>
      </c>
      <c r="CQ54" s="156" t="s">
        <v>315</v>
      </c>
    </row>
    <row r="55" spans="1:95" ht="15" customHeight="1" outlineLevel="1" x14ac:dyDescent="0.25">
      <c r="A55" s="9" t="s">
        <v>187</v>
      </c>
      <c r="B55" s="81" t="s">
        <v>2</v>
      </c>
      <c r="C55" s="81" t="s">
        <v>17</v>
      </c>
      <c r="D55" s="22" t="s">
        <v>41</v>
      </c>
      <c r="E55" s="8"/>
      <c r="F55" s="8"/>
      <c r="G55" s="26"/>
      <c r="H55" s="215"/>
      <c r="I55" s="215"/>
      <c r="J55" s="215"/>
      <c r="K55" s="215"/>
      <c r="L55" s="215"/>
      <c r="M55" s="215" t="s">
        <v>102</v>
      </c>
      <c r="N55" s="215"/>
      <c r="O55" s="215"/>
      <c r="P55" s="215"/>
      <c r="Q55" s="215"/>
      <c r="R55" s="215"/>
      <c r="S55" s="215"/>
      <c r="T55" s="215"/>
      <c r="U55" s="214"/>
      <c r="V55" s="215"/>
      <c r="W55" s="215"/>
      <c r="X55" s="30" t="s">
        <v>103</v>
      </c>
      <c r="Y55" s="30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6"/>
      <c r="BG55" s="63" t="s">
        <v>124</v>
      </c>
      <c r="BH55" s="42"/>
      <c r="BI55" s="42"/>
      <c r="BJ55" s="43"/>
      <c r="BK55" s="119"/>
      <c r="BL55" s="119"/>
      <c r="BM55" s="120"/>
      <c r="BN55" s="91"/>
      <c r="BO55" s="92">
        <v>500</v>
      </c>
      <c r="BP55" s="92" t="s">
        <v>310</v>
      </c>
      <c r="BQ55" s="92">
        <v>7</v>
      </c>
      <c r="BR55" s="147">
        <v>1.25</v>
      </c>
      <c r="BS55" s="92">
        <v>50</v>
      </c>
      <c r="BT55" s="136">
        <f>MATCH("s",G55:BF55,0)</f>
        <v>7</v>
      </c>
      <c r="BU55" s="136">
        <f>MATCH("p",G55:BF55,0)</f>
        <v>18</v>
      </c>
      <c r="BV55" s="142">
        <v>42</v>
      </c>
      <c r="BW55" s="142">
        <v>46</v>
      </c>
      <c r="BX55" s="137">
        <v>0.25</v>
      </c>
      <c r="BY55" s="137">
        <v>0.25</v>
      </c>
      <c r="BZ55" s="137">
        <v>3</v>
      </c>
      <c r="CA55" s="15">
        <f>BQ55*BR55*BS55*BZ55</f>
        <v>1312.5</v>
      </c>
      <c r="CB55" s="15">
        <f t="shared" si="22"/>
        <v>5250</v>
      </c>
      <c r="CC55" s="137">
        <v>0.9</v>
      </c>
      <c r="CD55" s="148">
        <f t="shared" si="23"/>
        <v>5775.0000000000009</v>
      </c>
      <c r="CE55" s="15" t="s">
        <v>268</v>
      </c>
      <c r="CF55" s="137">
        <v>1</v>
      </c>
      <c r="CG55" s="137">
        <f t="shared" si="2"/>
        <v>5775.0000000000009</v>
      </c>
      <c r="CH55" s="137"/>
      <c r="CI55" s="145">
        <f t="shared" si="24"/>
        <v>5775.0000000000009</v>
      </c>
      <c r="CJ55" s="146"/>
      <c r="CK55" s="146"/>
      <c r="CL55" s="146"/>
      <c r="CM55" s="208">
        <v>5000</v>
      </c>
      <c r="CN55" s="208">
        <v>1</v>
      </c>
      <c r="CO55" s="209">
        <v>102.3</v>
      </c>
      <c r="CP55" s="145">
        <f t="shared" si="9"/>
        <v>102.3</v>
      </c>
      <c r="CQ55" s="156" t="s">
        <v>315</v>
      </c>
    </row>
    <row r="56" spans="1:95" ht="15" customHeight="1" x14ac:dyDescent="0.25">
      <c r="A56" s="9" t="s">
        <v>188</v>
      </c>
      <c r="B56" s="71" t="s">
        <v>26</v>
      </c>
      <c r="C56" s="70"/>
      <c r="D56" s="70"/>
      <c r="E56" s="70">
        <v>2.4</v>
      </c>
      <c r="F56" s="70" t="s">
        <v>64</v>
      </c>
      <c r="G56" s="26"/>
      <c r="H56" s="215"/>
      <c r="I56" s="215">
        <v>1</v>
      </c>
      <c r="J56" s="215">
        <v>1</v>
      </c>
      <c r="K56" s="215"/>
      <c r="L56" s="215">
        <v>1</v>
      </c>
      <c r="M56" s="215"/>
      <c r="N56" s="215"/>
      <c r="O56" s="215"/>
      <c r="P56" s="215"/>
      <c r="Q56" s="215"/>
      <c r="R56" s="215"/>
      <c r="S56" s="215"/>
      <c r="T56" s="215"/>
      <c r="U56" s="214"/>
      <c r="V56" s="215"/>
      <c r="W56" s="215"/>
      <c r="X56" s="30"/>
      <c r="Y56" s="30"/>
      <c r="Z56" s="32"/>
      <c r="AA56" s="32"/>
      <c r="AB56" s="32">
        <v>1</v>
      </c>
      <c r="AC56" s="32"/>
      <c r="AD56" s="32">
        <v>1</v>
      </c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>
        <v>1</v>
      </c>
      <c r="AQ56" s="32"/>
      <c r="AR56" s="28"/>
      <c r="AS56" s="28"/>
      <c r="AT56" s="28">
        <v>1</v>
      </c>
      <c r="AU56" s="28"/>
      <c r="AV56" s="28">
        <v>1</v>
      </c>
      <c r="AW56" s="28">
        <v>1</v>
      </c>
      <c r="AX56" s="28"/>
      <c r="AY56" s="28">
        <v>1</v>
      </c>
      <c r="AZ56" s="28"/>
      <c r="BA56" s="28">
        <v>1</v>
      </c>
      <c r="BB56" s="28"/>
      <c r="BC56" s="28">
        <v>1</v>
      </c>
      <c r="BD56" s="28"/>
      <c r="BE56" s="28"/>
      <c r="BF56" s="26"/>
      <c r="BG56" s="63"/>
      <c r="BH56" s="42">
        <f>COUNT(G56:BF56)</f>
        <v>12</v>
      </c>
      <c r="BI56" s="42">
        <f>SUM(G56:BF56)</f>
        <v>12</v>
      </c>
      <c r="BJ56" s="43">
        <f>BI56*E56</f>
        <v>28.799999999999997</v>
      </c>
      <c r="BK56" s="119">
        <f>BI56*$AH$240</f>
        <v>2760</v>
      </c>
      <c r="BL56" s="119" t="str">
        <f>F56</f>
        <v>kg</v>
      </c>
      <c r="BM56" s="120">
        <f>BJ56*$AH$240</f>
        <v>6623.9999999999991</v>
      </c>
      <c r="BN56" s="91">
        <v>2.4</v>
      </c>
      <c r="BO56" s="92">
        <f>BK56/BN56</f>
        <v>1150</v>
      </c>
      <c r="BP56" s="92"/>
      <c r="BQ56" s="92"/>
      <c r="BR56" s="189"/>
      <c r="BS56" s="165"/>
      <c r="BT56" s="136"/>
      <c r="BU56" s="136"/>
      <c r="BV56" s="142"/>
      <c r="BW56" s="142"/>
      <c r="BX56" s="15"/>
      <c r="BY56" s="15"/>
      <c r="BZ56" s="15"/>
      <c r="CA56" s="15"/>
      <c r="CB56" s="15"/>
      <c r="CC56" s="164"/>
      <c r="CD56" s="148"/>
      <c r="CE56" s="15"/>
      <c r="CF56" s="15"/>
      <c r="CG56" s="150">
        <f t="shared" si="2"/>
        <v>0</v>
      </c>
      <c r="CH56" s="15"/>
      <c r="CI56" s="156">
        <f t="shared" ref="CI56:CI60" si="25">CG56</f>
        <v>0</v>
      </c>
      <c r="CJ56" s="156"/>
      <c r="CK56" s="156"/>
      <c r="CL56" s="156"/>
      <c r="CM56" s="156"/>
      <c r="CN56" s="156"/>
      <c r="CO56" s="196"/>
      <c r="CP56" s="145">
        <f t="shared" si="9"/>
        <v>0</v>
      </c>
      <c r="CQ56" s="156"/>
    </row>
    <row r="57" spans="1:95" ht="15" customHeight="1" outlineLevel="1" x14ac:dyDescent="0.25">
      <c r="A57" s="9" t="s">
        <v>187</v>
      </c>
      <c r="B57" s="72" t="s">
        <v>130</v>
      </c>
      <c r="C57" s="72" t="s">
        <v>361</v>
      </c>
      <c r="D57" s="22" t="s">
        <v>41</v>
      </c>
      <c r="E57" s="8"/>
      <c r="F57" s="8"/>
      <c r="G57" s="26"/>
      <c r="H57" s="215"/>
      <c r="I57" s="215"/>
      <c r="J57" s="215"/>
      <c r="K57" s="215" t="s">
        <v>102</v>
      </c>
      <c r="L57" s="215"/>
      <c r="M57" s="215"/>
      <c r="N57" s="215"/>
      <c r="O57" s="215"/>
      <c r="P57" s="215"/>
      <c r="Q57" s="215"/>
      <c r="R57" s="215" t="s">
        <v>103</v>
      </c>
      <c r="S57" s="215"/>
      <c r="T57" s="215"/>
      <c r="U57" s="214"/>
      <c r="V57" s="215"/>
      <c r="W57" s="215"/>
      <c r="X57" s="30"/>
      <c r="Y57" s="30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6"/>
      <c r="BG57" s="63" t="s">
        <v>122</v>
      </c>
      <c r="BH57" s="42"/>
      <c r="BI57" s="42"/>
      <c r="BJ57" s="43"/>
      <c r="BK57" s="119">
        <v>500</v>
      </c>
      <c r="BL57" s="119" t="s">
        <v>253</v>
      </c>
      <c r="BM57" s="120"/>
      <c r="BN57" s="91">
        <v>3</v>
      </c>
      <c r="BO57" s="92">
        <f>BK57/BN57</f>
        <v>166.66666666666666</v>
      </c>
      <c r="BP57" s="92" t="s">
        <v>227</v>
      </c>
      <c r="BQ57" s="92" t="s">
        <v>299</v>
      </c>
      <c r="BR57" s="189">
        <v>2</v>
      </c>
      <c r="BS57" s="165">
        <v>63</v>
      </c>
      <c r="BT57" s="136">
        <f>MATCH("s",G57:BF57,0)</f>
        <v>5</v>
      </c>
      <c r="BU57" s="136">
        <f>MATCH("p",G57:BF57,0)</f>
        <v>12</v>
      </c>
      <c r="BV57" s="142">
        <v>22</v>
      </c>
      <c r="BW57" s="142">
        <v>24</v>
      </c>
      <c r="BX57" s="15">
        <v>0.4</v>
      </c>
      <c r="BY57" s="15">
        <v>0.25</v>
      </c>
      <c r="BZ57" s="15">
        <v>4</v>
      </c>
      <c r="CA57" s="15">
        <f>BR57*BS57</f>
        <v>126</v>
      </c>
      <c r="CB57" s="161">
        <f>CA57*BZ57/BX57</f>
        <v>1260</v>
      </c>
      <c r="CC57" s="164">
        <v>0.9</v>
      </c>
      <c r="CD57" s="148">
        <f t="shared" si="23"/>
        <v>1386</v>
      </c>
      <c r="CE57" s="159" t="s">
        <v>246</v>
      </c>
      <c r="CF57" s="15">
        <v>1</v>
      </c>
      <c r="CG57" s="150">
        <f t="shared" si="2"/>
        <v>1386</v>
      </c>
      <c r="CH57" s="15"/>
      <c r="CI57" s="156">
        <f t="shared" si="25"/>
        <v>1386</v>
      </c>
      <c r="CJ57" s="156"/>
      <c r="CK57" s="156"/>
      <c r="CL57" s="156"/>
      <c r="CM57" s="156">
        <v>1000</v>
      </c>
      <c r="CN57" s="156">
        <v>2</v>
      </c>
      <c r="CO57" s="196">
        <v>40.299999999999997</v>
      </c>
      <c r="CP57" s="145">
        <f t="shared" si="9"/>
        <v>80.599999999999994</v>
      </c>
      <c r="CQ57" s="156" t="s">
        <v>315</v>
      </c>
    </row>
    <row r="58" spans="1:95" ht="15" customHeight="1" outlineLevel="1" x14ac:dyDescent="0.25">
      <c r="A58" s="9" t="s">
        <v>187</v>
      </c>
      <c r="B58" s="72" t="s">
        <v>130</v>
      </c>
      <c r="C58" s="72" t="s">
        <v>125</v>
      </c>
      <c r="D58" s="22" t="s">
        <v>41</v>
      </c>
      <c r="E58" s="8"/>
      <c r="F58" s="8"/>
      <c r="G58" s="26"/>
      <c r="H58" s="215"/>
      <c r="I58" s="215"/>
      <c r="J58" s="215"/>
      <c r="K58" s="215"/>
      <c r="L58" s="215"/>
      <c r="M58" s="215"/>
      <c r="N58" s="215"/>
      <c r="O58" s="215"/>
      <c r="P58" s="215"/>
      <c r="Q58" s="215" t="s">
        <v>102</v>
      </c>
      <c r="R58" s="215"/>
      <c r="S58" s="215"/>
      <c r="T58" s="215"/>
      <c r="U58" s="214"/>
      <c r="V58" s="215" t="s">
        <v>103</v>
      </c>
      <c r="W58" s="215"/>
      <c r="X58" s="30"/>
      <c r="Y58" s="30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6"/>
      <c r="BG58" s="63" t="s">
        <v>124</v>
      </c>
      <c r="BH58" s="42"/>
      <c r="BI58" s="42"/>
      <c r="BJ58" s="43"/>
      <c r="BK58" s="119"/>
      <c r="BL58" s="119"/>
      <c r="BM58" s="120"/>
      <c r="BN58" s="91"/>
      <c r="BO58" s="92">
        <v>600</v>
      </c>
      <c r="BP58" s="92" t="s">
        <v>310</v>
      </c>
      <c r="BQ58" s="92">
        <v>6</v>
      </c>
      <c r="BR58" s="189">
        <v>1</v>
      </c>
      <c r="BS58" s="165">
        <v>50</v>
      </c>
      <c r="BT58" s="136">
        <f>MATCH("s",G58:BF58,0)</f>
        <v>11</v>
      </c>
      <c r="BU58" s="136">
        <f>MATCH("p",G58:BF58,0)</f>
        <v>16</v>
      </c>
      <c r="BV58" s="134"/>
      <c r="BW58" s="134"/>
      <c r="BX58" s="15">
        <v>0.5</v>
      </c>
      <c r="BY58" s="15">
        <v>0.5</v>
      </c>
      <c r="BZ58" s="15">
        <v>2</v>
      </c>
      <c r="CA58" s="15">
        <f>BR58*BS58*BQ58*BZ58</f>
        <v>600</v>
      </c>
      <c r="CB58" s="15">
        <f t="shared" ref="CB58" si="26">CA58/BX58</f>
        <v>1200</v>
      </c>
      <c r="CC58" s="164">
        <v>0.9</v>
      </c>
      <c r="CD58" s="148">
        <f t="shared" si="23"/>
        <v>1320</v>
      </c>
      <c r="CE58" s="159" t="s">
        <v>246</v>
      </c>
      <c r="CF58" s="15">
        <v>1</v>
      </c>
      <c r="CG58" s="137">
        <f t="shared" si="2"/>
        <v>1320</v>
      </c>
      <c r="CH58" s="15"/>
      <c r="CI58" s="156">
        <f t="shared" si="25"/>
        <v>1320</v>
      </c>
      <c r="CJ58" s="145"/>
      <c r="CK58" s="145"/>
      <c r="CL58" s="145"/>
      <c r="CM58" s="145">
        <v>1500</v>
      </c>
      <c r="CN58" s="145">
        <v>1</v>
      </c>
      <c r="CO58" s="145">
        <v>65</v>
      </c>
      <c r="CP58" s="145">
        <f t="shared" si="9"/>
        <v>65</v>
      </c>
      <c r="CQ58" s="145"/>
    </row>
    <row r="59" spans="1:95" ht="15" customHeight="1" outlineLevel="1" x14ac:dyDescent="0.25">
      <c r="B59" s="72"/>
      <c r="C59" s="72"/>
      <c r="D59" s="22"/>
      <c r="E59" s="8"/>
      <c r="F59" s="8"/>
      <c r="G59" s="26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4"/>
      <c r="V59" s="215" t="s">
        <v>102</v>
      </c>
      <c r="W59" s="215"/>
      <c r="X59" s="30"/>
      <c r="Y59" s="30"/>
      <c r="Z59" s="32" t="s">
        <v>103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6"/>
      <c r="BG59" s="63"/>
      <c r="BH59" s="42"/>
      <c r="BI59" s="42"/>
      <c r="BJ59" s="43"/>
      <c r="BK59" s="119"/>
      <c r="BL59" s="119"/>
      <c r="BM59" s="120"/>
      <c r="BN59" s="91"/>
      <c r="BO59" s="92"/>
      <c r="BP59" s="92"/>
      <c r="BQ59" s="92"/>
      <c r="BR59" s="189"/>
      <c r="BS59" s="165"/>
      <c r="BT59" s="136"/>
      <c r="BU59" s="136"/>
      <c r="BV59" s="134"/>
      <c r="BW59" s="134"/>
      <c r="BX59" s="15"/>
      <c r="BY59" s="15"/>
      <c r="BZ59" s="15"/>
      <c r="CA59" s="15"/>
      <c r="CB59" s="15"/>
      <c r="CC59" s="164"/>
      <c r="CD59" s="148"/>
      <c r="CE59" s="159"/>
      <c r="CF59" s="15"/>
      <c r="CG59" s="137"/>
      <c r="CH59" s="15"/>
      <c r="CI59" s="156"/>
      <c r="CJ59" s="145"/>
      <c r="CK59" s="145"/>
      <c r="CL59" s="145"/>
      <c r="CM59" s="145"/>
      <c r="CN59" s="145"/>
      <c r="CO59" s="145"/>
      <c r="CP59" s="145"/>
      <c r="CQ59" s="145"/>
    </row>
    <row r="60" spans="1:95" ht="15" customHeight="1" outlineLevel="1" x14ac:dyDescent="0.25">
      <c r="A60" s="9" t="s">
        <v>187</v>
      </c>
      <c r="B60" s="72" t="s">
        <v>130</v>
      </c>
      <c r="C60" s="72" t="s">
        <v>127</v>
      </c>
      <c r="D60" s="22" t="s">
        <v>41</v>
      </c>
      <c r="E60" s="8"/>
      <c r="F60" s="8"/>
      <c r="G60" s="26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4"/>
      <c r="V60" s="215" t="s">
        <v>102</v>
      </c>
      <c r="W60" s="215"/>
      <c r="X60" s="30"/>
      <c r="Y60" s="30"/>
      <c r="Z60" s="32" t="s">
        <v>103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6"/>
      <c r="BG60" s="63" t="s">
        <v>124</v>
      </c>
      <c r="BH60" s="42"/>
      <c r="BI60" s="42"/>
      <c r="BJ60" s="43"/>
      <c r="BK60" s="119"/>
      <c r="BL60" s="119"/>
      <c r="BM60" s="120"/>
      <c r="BN60" s="91"/>
      <c r="BO60" s="92">
        <v>300</v>
      </c>
      <c r="BP60" s="92" t="s">
        <v>310</v>
      </c>
      <c r="BQ60" s="92">
        <v>6</v>
      </c>
      <c r="BR60" s="189">
        <v>0.5</v>
      </c>
      <c r="BS60" s="165">
        <v>50</v>
      </c>
      <c r="BT60" s="136">
        <f>MATCH("s",G60:BF60,0)</f>
        <v>16</v>
      </c>
      <c r="BU60" s="136">
        <f>MATCH("p",G60:BF60,0)</f>
        <v>20</v>
      </c>
      <c r="BV60" s="134"/>
      <c r="BW60" s="134"/>
      <c r="BX60" s="15">
        <v>0.5</v>
      </c>
      <c r="BY60" s="15">
        <v>0.5</v>
      </c>
      <c r="BZ60" s="15">
        <v>2</v>
      </c>
      <c r="CA60" s="15">
        <f>BR60*BS60*BQ60*BZ60</f>
        <v>300</v>
      </c>
      <c r="CB60" s="15">
        <f t="shared" ref="CB60" si="27">CA60/BX60</f>
        <v>600</v>
      </c>
      <c r="CC60" s="164">
        <v>0.9</v>
      </c>
      <c r="CD60" s="148">
        <f t="shared" ref="CD60" si="28">CB60*(2-CC60)</f>
        <v>660</v>
      </c>
      <c r="CE60" s="159" t="s">
        <v>246</v>
      </c>
      <c r="CF60" s="15">
        <v>1</v>
      </c>
      <c r="CG60" s="137">
        <f t="shared" si="2"/>
        <v>660</v>
      </c>
      <c r="CH60" s="15"/>
      <c r="CI60" s="156">
        <f t="shared" si="25"/>
        <v>660</v>
      </c>
      <c r="CJ60" s="145"/>
      <c r="CK60" s="145"/>
      <c r="CL60" s="145"/>
      <c r="CM60" s="145">
        <v>1000</v>
      </c>
      <c r="CN60" s="145">
        <v>1</v>
      </c>
      <c r="CO60" s="145">
        <v>41</v>
      </c>
      <c r="CP60" s="145">
        <f t="shared" si="9"/>
        <v>41</v>
      </c>
      <c r="CQ60" s="145"/>
    </row>
    <row r="61" spans="1:95" ht="20.25" customHeight="1" x14ac:dyDescent="0.25">
      <c r="A61" s="9" t="s">
        <v>188</v>
      </c>
      <c r="B61" s="73" t="s">
        <v>50</v>
      </c>
      <c r="C61" s="74"/>
      <c r="D61" s="74"/>
      <c r="E61" s="70">
        <v>2.5</v>
      </c>
      <c r="F61" s="70" t="s">
        <v>64</v>
      </c>
      <c r="G61" s="26"/>
      <c r="H61" s="215"/>
      <c r="I61" s="215"/>
      <c r="J61" s="215">
        <v>1</v>
      </c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4"/>
      <c r="V61" s="215"/>
      <c r="W61" s="215"/>
      <c r="X61" s="30"/>
      <c r="Y61" s="30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>
        <v>1</v>
      </c>
      <c r="AN61" s="32"/>
      <c r="AO61" s="32"/>
      <c r="AP61" s="32"/>
      <c r="AQ61" s="32"/>
      <c r="AR61" s="28">
        <v>1</v>
      </c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6"/>
      <c r="BG61" s="63"/>
      <c r="BH61" s="42">
        <f>COUNT(G61:BF61)</f>
        <v>3</v>
      </c>
      <c r="BI61" s="42">
        <f>SUM(G61:BF61)</f>
        <v>3</v>
      </c>
      <c r="BJ61" s="43">
        <f>BI61*E61</f>
        <v>7.5</v>
      </c>
      <c r="BK61" s="119">
        <f>BI61*$AH$240</f>
        <v>690</v>
      </c>
      <c r="BL61" s="119" t="str">
        <f>F61</f>
        <v>kg</v>
      </c>
      <c r="BM61" s="120">
        <f>BJ61*$AH$240</f>
        <v>1725</v>
      </c>
      <c r="BN61" s="91">
        <v>2.5</v>
      </c>
      <c r="BO61" s="92">
        <f>BK61/BN61</f>
        <v>276</v>
      </c>
      <c r="BP61" s="92"/>
      <c r="BQ61" s="92"/>
      <c r="BR61" s="189"/>
      <c r="BS61" s="165"/>
      <c r="BT61" s="136"/>
      <c r="BU61" s="136"/>
      <c r="BV61" s="142"/>
      <c r="BW61" s="142"/>
      <c r="BX61" s="137"/>
      <c r="BY61" s="137"/>
      <c r="BZ61" s="137"/>
      <c r="CA61" s="137"/>
      <c r="CB61" s="137"/>
      <c r="CC61" s="164"/>
      <c r="CD61" s="148"/>
      <c r="CE61" s="137"/>
      <c r="CF61" s="137"/>
      <c r="CG61" s="150">
        <f t="shared" ref="CG61" si="29">CD61*CF61</f>
        <v>0</v>
      </c>
      <c r="CH61" s="137"/>
      <c r="CI61" s="156">
        <f t="shared" ref="CI61" si="30">CG61</f>
        <v>0</v>
      </c>
      <c r="CJ61" s="157"/>
      <c r="CK61" s="157"/>
      <c r="CL61" s="157"/>
      <c r="CM61" s="157"/>
      <c r="CN61" s="157"/>
      <c r="CO61" s="157"/>
      <c r="CP61" s="145">
        <f t="shared" ref="CP61" si="31">CO61*CN61</f>
        <v>0</v>
      </c>
      <c r="CQ61" s="157"/>
    </row>
    <row r="62" spans="1:95" ht="15" customHeight="1" outlineLevel="1" x14ac:dyDescent="0.25">
      <c r="A62" s="9" t="s">
        <v>187</v>
      </c>
      <c r="B62" s="57" t="s">
        <v>50</v>
      </c>
      <c r="C62" s="218" t="s">
        <v>362</v>
      </c>
      <c r="D62" s="218" t="s">
        <v>42</v>
      </c>
      <c r="E62" s="220"/>
      <c r="F62" s="219"/>
      <c r="G62" s="26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4"/>
      <c r="V62" s="215" t="s">
        <v>102</v>
      </c>
      <c r="W62" s="215"/>
      <c r="X62" s="30"/>
      <c r="Y62" s="30"/>
      <c r="Z62" s="32"/>
      <c r="AA62" s="32" t="s">
        <v>103</v>
      </c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6"/>
      <c r="BG62" s="63" t="s">
        <v>122</v>
      </c>
      <c r="BH62" s="42"/>
      <c r="BI62" s="42"/>
      <c r="BJ62" s="43"/>
      <c r="BK62" s="119"/>
      <c r="BL62" s="119"/>
      <c r="BM62" s="120"/>
      <c r="BN62" s="91"/>
      <c r="BO62" s="92">
        <v>250</v>
      </c>
      <c r="BP62" s="92" t="s">
        <v>310</v>
      </c>
      <c r="BQ62" s="92">
        <v>6</v>
      </c>
      <c r="BR62" s="189">
        <v>0.5</v>
      </c>
      <c r="BS62" s="165">
        <v>50</v>
      </c>
      <c r="BT62" s="136">
        <f>MATCH("s",G62:BF62,0)</f>
        <v>16</v>
      </c>
      <c r="BU62" s="136">
        <f>MATCH("p",G62:BF62,0)</f>
        <v>21</v>
      </c>
      <c r="BV62" s="142">
        <v>43</v>
      </c>
      <c r="BW62" s="142">
        <v>46</v>
      </c>
      <c r="BX62" s="15">
        <v>0.5</v>
      </c>
      <c r="BY62" s="15">
        <v>0.5</v>
      </c>
      <c r="BZ62" s="15">
        <v>2</v>
      </c>
      <c r="CA62" s="15">
        <f>BR62*BS62*BQ62*BZ62</f>
        <v>300</v>
      </c>
      <c r="CB62" s="15">
        <f t="shared" ref="CB62" si="32">CA62/BX62</f>
        <v>600</v>
      </c>
      <c r="CC62" s="164">
        <v>0.9</v>
      </c>
      <c r="CD62" s="148">
        <f t="shared" ref="CD62" si="33">CB62*(2-CC62)</f>
        <v>660</v>
      </c>
      <c r="CE62" s="159" t="s">
        <v>246</v>
      </c>
      <c r="CF62" s="15">
        <v>1</v>
      </c>
      <c r="CG62" s="150">
        <f t="shared" ref="CG62" si="34">CD62*CF62</f>
        <v>660</v>
      </c>
      <c r="CH62" s="15"/>
      <c r="CI62" s="156">
        <f t="shared" ref="CI62" si="35">CG62</f>
        <v>660</v>
      </c>
      <c r="CJ62" s="156"/>
      <c r="CK62" s="156"/>
      <c r="CL62" s="156"/>
      <c r="CM62" s="156">
        <v>1000</v>
      </c>
      <c r="CN62" s="156">
        <v>1</v>
      </c>
      <c r="CO62" s="156">
        <v>23</v>
      </c>
      <c r="CP62" s="145">
        <f t="shared" ref="CP62" si="36">CO62*CN62</f>
        <v>23</v>
      </c>
      <c r="CQ62" s="156"/>
    </row>
    <row r="63" spans="1:95" ht="20.25" customHeight="1" x14ac:dyDescent="0.25">
      <c r="A63" s="9" t="s">
        <v>188</v>
      </c>
      <c r="B63" s="73" t="s">
        <v>3</v>
      </c>
      <c r="C63" s="74"/>
      <c r="D63" s="74"/>
      <c r="E63" s="70">
        <v>2.5</v>
      </c>
      <c r="F63" s="70" t="s">
        <v>64</v>
      </c>
      <c r="G63" s="26"/>
      <c r="H63" s="215"/>
      <c r="I63" s="215"/>
      <c r="J63" s="215">
        <v>1</v>
      </c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4"/>
      <c r="V63" s="215"/>
      <c r="W63" s="215"/>
      <c r="X63" s="30"/>
      <c r="Y63" s="30"/>
      <c r="Z63" s="32">
        <v>0.8</v>
      </c>
      <c r="AA63" s="32"/>
      <c r="AB63" s="32">
        <v>0.8</v>
      </c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28"/>
      <c r="AS63" s="28"/>
      <c r="AT63" s="28"/>
      <c r="AU63" s="28"/>
      <c r="AV63" s="28"/>
      <c r="AW63" s="28">
        <v>0.7</v>
      </c>
      <c r="AX63" s="28"/>
      <c r="AY63" s="28">
        <v>0.7</v>
      </c>
      <c r="AZ63" s="28"/>
      <c r="BA63" s="28">
        <v>0.7</v>
      </c>
      <c r="BB63" s="28"/>
      <c r="BC63" s="28"/>
      <c r="BD63" s="28"/>
      <c r="BE63" s="28">
        <v>0.7</v>
      </c>
      <c r="BF63" s="26"/>
      <c r="BG63" s="63"/>
      <c r="BH63" s="42">
        <f>COUNT(G63:BF63)</f>
        <v>7</v>
      </c>
      <c r="BI63" s="42">
        <f>SUM(G63:BF63)</f>
        <v>5.4</v>
      </c>
      <c r="BJ63" s="43">
        <f>BI63*E63</f>
        <v>13.5</v>
      </c>
      <c r="BK63" s="119">
        <f>BI63*$AH$240</f>
        <v>1242</v>
      </c>
      <c r="BL63" s="119" t="str">
        <f>F63</f>
        <v>kg</v>
      </c>
      <c r="BM63" s="120">
        <f>BJ63*$AH$240</f>
        <v>3105</v>
      </c>
      <c r="BN63" s="91">
        <v>2.5</v>
      </c>
      <c r="BO63" s="92">
        <f>BK63/BN63</f>
        <v>496.8</v>
      </c>
      <c r="BP63" s="92"/>
      <c r="BQ63" s="92"/>
      <c r="BR63" s="189"/>
      <c r="BS63" s="165"/>
      <c r="BT63" s="136"/>
      <c r="BU63" s="136"/>
      <c r="BV63" s="142"/>
      <c r="BW63" s="142"/>
      <c r="BX63" s="137"/>
      <c r="BY63" s="137"/>
      <c r="BZ63" s="137"/>
      <c r="CA63" s="137"/>
      <c r="CB63" s="137"/>
      <c r="CC63" s="164"/>
      <c r="CD63" s="148"/>
      <c r="CE63" s="137"/>
      <c r="CF63" s="137"/>
      <c r="CG63" s="150">
        <f t="shared" si="2"/>
        <v>0</v>
      </c>
      <c r="CH63" s="137"/>
      <c r="CI63" s="156">
        <f t="shared" ref="CI63:CI66" si="37">CG63</f>
        <v>0</v>
      </c>
      <c r="CJ63" s="157"/>
      <c r="CK63" s="157"/>
      <c r="CL63" s="157"/>
      <c r="CM63" s="157"/>
      <c r="CN63" s="157"/>
      <c r="CO63" s="157"/>
      <c r="CP63" s="145">
        <f t="shared" si="9"/>
        <v>0</v>
      </c>
      <c r="CQ63" s="157"/>
    </row>
    <row r="64" spans="1:95" ht="15" customHeight="1" outlineLevel="1" x14ac:dyDescent="0.25">
      <c r="A64" s="9" t="s">
        <v>187</v>
      </c>
      <c r="B64" s="57" t="s">
        <v>3</v>
      </c>
      <c r="C64" s="140" t="s">
        <v>255</v>
      </c>
      <c r="D64" s="59" t="s">
        <v>41</v>
      </c>
      <c r="E64" s="199"/>
      <c r="F64" s="58"/>
      <c r="G64" s="26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4"/>
      <c r="V64" s="215"/>
      <c r="W64" s="215"/>
      <c r="X64" s="30"/>
      <c r="Y64" s="30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 t="s">
        <v>102</v>
      </c>
      <c r="AM64" s="32"/>
      <c r="AN64" s="32"/>
      <c r="AO64" s="32"/>
      <c r="AP64" s="32" t="s">
        <v>103</v>
      </c>
      <c r="AQ64" s="32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6"/>
      <c r="BG64" s="63" t="s">
        <v>122</v>
      </c>
      <c r="BH64" s="42"/>
      <c r="BI64" s="42"/>
      <c r="BJ64" s="43"/>
      <c r="BK64" s="119"/>
      <c r="BL64" s="119"/>
      <c r="BM64" s="120"/>
      <c r="BN64" s="91"/>
      <c r="BO64" s="92">
        <v>84</v>
      </c>
      <c r="BP64" s="92" t="s">
        <v>227</v>
      </c>
      <c r="BQ64" s="92"/>
      <c r="BR64" s="189">
        <v>1</v>
      </c>
      <c r="BS64" s="165">
        <v>63</v>
      </c>
      <c r="BT64" s="136">
        <f>MATCH("s",G64:BF64,0)</f>
        <v>32</v>
      </c>
      <c r="BU64" s="136">
        <f>MATCH("p",G64:BF64,0)</f>
        <v>36</v>
      </c>
      <c r="BV64" s="142">
        <v>43</v>
      </c>
      <c r="BW64" s="142">
        <v>46</v>
      </c>
      <c r="BX64" s="15">
        <v>0.4</v>
      </c>
      <c r="BY64" s="15">
        <v>0.3</v>
      </c>
      <c r="BZ64" s="15">
        <v>4</v>
      </c>
      <c r="CA64" s="15"/>
      <c r="CB64" s="161">
        <f>BO64/BX64/BY64</f>
        <v>700</v>
      </c>
      <c r="CC64" s="164">
        <v>0.8</v>
      </c>
      <c r="CD64" s="149">
        <f>CB64*(2-CC64)</f>
        <v>840</v>
      </c>
      <c r="CE64" s="159" t="s">
        <v>246</v>
      </c>
      <c r="CF64" s="15">
        <v>1</v>
      </c>
      <c r="CG64" s="150">
        <f t="shared" si="2"/>
        <v>840</v>
      </c>
      <c r="CH64" s="15"/>
      <c r="CI64" s="156">
        <f t="shared" si="37"/>
        <v>840</v>
      </c>
      <c r="CJ64" s="156"/>
      <c r="CK64" s="156"/>
      <c r="CL64" s="156"/>
      <c r="CM64" s="156">
        <v>1000</v>
      </c>
      <c r="CN64" s="156">
        <v>1</v>
      </c>
      <c r="CO64" s="156">
        <v>23</v>
      </c>
      <c r="CP64" s="145">
        <f t="shared" si="9"/>
        <v>23</v>
      </c>
      <c r="CQ64" s="156"/>
    </row>
    <row r="65" spans="1:95" ht="15" customHeight="1" outlineLevel="1" x14ac:dyDescent="0.25">
      <c r="A65" s="9" t="s">
        <v>187</v>
      </c>
      <c r="B65" s="57" t="s">
        <v>3</v>
      </c>
      <c r="C65" s="152" t="s">
        <v>254</v>
      </c>
      <c r="D65" s="197" t="s">
        <v>380</v>
      </c>
      <c r="E65" s="199"/>
      <c r="F65" s="198"/>
      <c r="G65" s="26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4"/>
      <c r="V65" s="215"/>
      <c r="W65" s="215"/>
      <c r="X65" s="30"/>
      <c r="Y65" s="30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 t="s">
        <v>102</v>
      </c>
      <c r="AR65" s="28"/>
      <c r="AS65" s="28"/>
      <c r="AT65" s="28"/>
      <c r="AU65" s="28" t="s">
        <v>103</v>
      </c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6"/>
      <c r="BG65" s="63" t="s">
        <v>122</v>
      </c>
      <c r="BH65" s="42"/>
      <c r="BI65" s="42"/>
      <c r="BJ65" s="43"/>
      <c r="BK65" s="119"/>
      <c r="BL65" s="119"/>
      <c r="BM65" s="120"/>
      <c r="BN65" s="91"/>
      <c r="BO65" s="92">
        <v>84</v>
      </c>
      <c r="BP65" s="92" t="s">
        <v>227</v>
      </c>
      <c r="BQ65" s="92"/>
      <c r="BR65" s="189">
        <v>1</v>
      </c>
      <c r="BS65" s="165">
        <v>63</v>
      </c>
      <c r="BT65" s="136">
        <f>MATCH("s",G65:BF65,0)</f>
        <v>37</v>
      </c>
      <c r="BU65" s="136">
        <f>MATCH("p",G65:BF65,0)</f>
        <v>41</v>
      </c>
      <c r="BV65" s="142">
        <v>50</v>
      </c>
      <c r="BW65" s="142">
        <v>2</v>
      </c>
      <c r="BX65" s="15">
        <v>0.4</v>
      </c>
      <c r="BY65" s="15">
        <v>0.3</v>
      </c>
      <c r="BZ65" s="15">
        <v>4</v>
      </c>
      <c r="CA65" s="15"/>
      <c r="CB65" s="161">
        <f>BO65/BX65/BY65</f>
        <v>700</v>
      </c>
      <c r="CC65" s="164"/>
      <c r="CD65" s="149"/>
      <c r="CE65" s="15"/>
      <c r="CF65" s="15">
        <v>1</v>
      </c>
      <c r="CG65" s="150">
        <f t="shared" si="2"/>
        <v>0</v>
      </c>
      <c r="CH65" s="15"/>
      <c r="CI65" s="156">
        <f t="shared" si="37"/>
        <v>0</v>
      </c>
      <c r="CJ65" s="156"/>
      <c r="CK65" s="156"/>
      <c r="CL65" s="156"/>
      <c r="CM65" s="156"/>
      <c r="CN65" s="156"/>
      <c r="CO65" s="156"/>
      <c r="CP65" s="145">
        <f t="shared" si="9"/>
        <v>0</v>
      </c>
      <c r="CQ65" s="156"/>
    </row>
    <row r="66" spans="1:95" ht="20.25" customHeight="1" x14ac:dyDescent="0.25">
      <c r="A66" s="9" t="s">
        <v>188</v>
      </c>
      <c r="B66" s="73" t="s">
        <v>35</v>
      </c>
      <c r="C66" s="74"/>
      <c r="D66" s="74"/>
      <c r="E66" s="70">
        <v>5</v>
      </c>
      <c r="F66" s="70" t="s">
        <v>64</v>
      </c>
      <c r="G66" s="26"/>
      <c r="H66" s="215"/>
      <c r="I66" s="215"/>
      <c r="J66" s="215"/>
      <c r="K66" s="215"/>
      <c r="L66" s="215">
        <v>0.5</v>
      </c>
      <c r="M66" s="215"/>
      <c r="N66" s="215"/>
      <c r="O66" s="215">
        <v>0.5</v>
      </c>
      <c r="P66" s="215"/>
      <c r="Q66" s="215"/>
      <c r="R66" s="215">
        <v>0.5</v>
      </c>
      <c r="S66" s="215"/>
      <c r="T66" s="215"/>
      <c r="U66" s="214"/>
      <c r="V66" s="215"/>
      <c r="W66" s="215"/>
      <c r="X66" s="30"/>
      <c r="Y66" s="30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6"/>
      <c r="BG66" s="63"/>
      <c r="BH66" s="42">
        <f>COUNT(G66:BF66)</f>
        <v>3</v>
      </c>
      <c r="BI66" s="42">
        <f>SUM(G66:BF66)</f>
        <v>1.5</v>
      </c>
      <c r="BJ66" s="43">
        <f>BI66*E66</f>
        <v>7.5</v>
      </c>
      <c r="BK66" s="119">
        <f>BI66*$AH$240</f>
        <v>345</v>
      </c>
      <c r="BL66" s="119" t="str">
        <f>F66</f>
        <v>kg</v>
      </c>
      <c r="BM66" s="120">
        <f>BJ66*$AH$240</f>
        <v>1725</v>
      </c>
      <c r="BN66" s="91">
        <v>1</v>
      </c>
      <c r="BO66" s="92">
        <f>BK66/BN66</f>
        <v>345</v>
      </c>
      <c r="BP66" s="92"/>
      <c r="BQ66" s="92"/>
      <c r="BR66" s="189"/>
      <c r="BS66" s="165"/>
      <c r="BT66" s="136"/>
      <c r="BU66" s="136"/>
      <c r="BV66" s="142"/>
      <c r="BW66" s="142"/>
      <c r="BX66" s="15"/>
      <c r="BY66" s="15"/>
      <c r="BZ66" s="15"/>
      <c r="CA66" s="15"/>
      <c r="CB66" s="15"/>
      <c r="CC66" s="164"/>
      <c r="CD66" s="148"/>
      <c r="CE66" s="15"/>
      <c r="CF66" s="15"/>
      <c r="CG66" s="150">
        <f t="shared" si="2"/>
        <v>0</v>
      </c>
      <c r="CH66" s="15"/>
      <c r="CI66" s="156">
        <f t="shared" si="37"/>
        <v>0</v>
      </c>
      <c r="CJ66" s="156"/>
      <c r="CK66" s="156"/>
      <c r="CL66" s="156"/>
      <c r="CM66" s="156"/>
      <c r="CN66" s="156"/>
      <c r="CO66" s="156"/>
      <c r="CP66" s="145">
        <f t="shared" si="9"/>
        <v>0</v>
      </c>
      <c r="CQ66" s="156"/>
    </row>
    <row r="67" spans="1:95" ht="15" customHeight="1" outlineLevel="1" x14ac:dyDescent="0.25">
      <c r="A67" s="9" t="s">
        <v>187</v>
      </c>
      <c r="B67" s="57" t="s">
        <v>35</v>
      </c>
      <c r="C67" s="57" t="s">
        <v>51</v>
      </c>
      <c r="D67" s="59"/>
      <c r="E67" s="60"/>
      <c r="F67" s="58"/>
      <c r="G67" s="26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4"/>
      <c r="V67" s="215" t="s">
        <v>102</v>
      </c>
      <c r="W67" s="215"/>
      <c r="X67" s="30"/>
      <c r="Y67" s="30"/>
      <c r="Z67" s="32"/>
      <c r="AA67" s="32" t="s">
        <v>103</v>
      </c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6"/>
      <c r="BG67" s="63" t="s">
        <v>124</v>
      </c>
      <c r="BH67" s="42"/>
      <c r="BI67" s="42"/>
      <c r="BJ67" s="43"/>
      <c r="BK67" s="119"/>
      <c r="BL67" s="119"/>
      <c r="BM67" s="120"/>
      <c r="BN67" s="91"/>
      <c r="BO67" s="92">
        <v>250</v>
      </c>
      <c r="BP67" s="92" t="s">
        <v>310</v>
      </c>
      <c r="BQ67" s="92">
        <v>6</v>
      </c>
      <c r="BR67" s="189">
        <v>0.5</v>
      </c>
      <c r="BS67" s="92">
        <v>50</v>
      </c>
      <c r="BT67" s="136">
        <f>MATCH("s",G67:BF67,0)</f>
        <v>16</v>
      </c>
      <c r="BU67" s="136">
        <f>MATCH("p",G67:BF67,0)</f>
        <v>21</v>
      </c>
      <c r="BV67" s="134">
        <v>4</v>
      </c>
      <c r="BW67" s="134">
        <v>16</v>
      </c>
      <c r="BX67" s="15">
        <v>0.5</v>
      </c>
      <c r="BY67" s="15"/>
      <c r="BZ67" s="15">
        <v>2</v>
      </c>
      <c r="CA67" s="15">
        <f>BR67*BS67*BQ67*BZ67</f>
        <v>300</v>
      </c>
      <c r="CB67" s="15">
        <f t="shared" ref="CB67" si="38">CA67/BX67</f>
        <v>600</v>
      </c>
      <c r="CC67" s="15"/>
      <c r="CD67" s="148"/>
      <c r="CE67" s="15"/>
      <c r="CF67" s="15"/>
      <c r="CG67" s="137">
        <f t="shared" si="2"/>
        <v>0</v>
      </c>
      <c r="CH67" s="15"/>
      <c r="CI67" s="145"/>
      <c r="CJ67" s="145"/>
      <c r="CK67" s="145"/>
      <c r="CL67" s="145"/>
      <c r="CM67" s="145">
        <v>1000</v>
      </c>
      <c r="CN67" s="145">
        <v>1</v>
      </c>
      <c r="CO67" s="145">
        <v>61.5</v>
      </c>
      <c r="CP67" s="145">
        <f t="shared" si="9"/>
        <v>61.5</v>
      </c>
      <c r="CQ67" s="145"/>
    </row>
    <row r="68" spans="1:95" ht="15" customHeight="1" x14ac:dyDescent="0.25">
      <c r="A68" s="9" t="s">
        <v>188</v>
      </c>
      <c r="B68" s="73" t="s">
        <v>28</v>
      </c>
      <c r="C68" s="74"/>
      <c r="D68" s="74"/>
      <c r="E68" s="70">
        <v>2.4</v>
      </c>
      <c r="F68" s="70" t="s">
        <v>64</v>
      </c>
      <c r="G68" s="26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4"/>
      <c r="V68" s="215"/>
      <c r="W68" s="215"/>
      <c r="X68" s="30"/>
      <c r="Y68" s="30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>
        <v>1</v>
      </c>
      <c r="AP68" s="32"/>
      <c r="AQ68" s="32">
        <v>1</v>
      </c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6"/>
      <c r="BG68" s="63"/>
      <c r="BH68" s="42">
        <f>COUNT(G68:BF68)</f>
        <v>2</v>
      </c>
      <c r="BI68" s="42">
        <f>SUM(G68:BF68)</f>
        <v>2</v>
      </c>
      <c r="BJ68" s="43">
        <f>BI68*E68</f>
        <v>4.8</v>
      </c>
      <c r="BK68" s="119">
        <f>BI68*$AH$240</f>
        <v>460</v>
      </c>
      <c r="BL68" s="119" t="str">
        <f>F68</f>
        <v>kg</v>
      </c>
      <c r="BM68" s="120">
        <f>BJ68*$AH$240</f>
        <v>1104</v>
      </c>
      <c r="BN68" s="91">
        <v>1.5</v>
      </c>
      <c r="BO68" s="92">
        <f>BK68/BN68</f>
        <v>306.66666666666669</v>
      </c>
      <c r="BP68" s="92"/>
      <c r="BQ68" s="92"/>
      <c r="BR68" s="189"/>
      <c r="BS68" s="165"/>
      <c r="BT68" s="136"/>
      <c r="BU68" s="136"/>
      <c r="BV68" s="142"/>
      <c r="BW68" s="142"/>
      <c r="BX68" s="15"/>
      <c r="BY68" s="15"/>
      <c r="BZ68" s="15"/>
      <c r="CA68" s="15"/>
      <c r="CB68" s="15"/>
      <c r="CC68" s="164"/>
      <c r="CD68" s="148"/>
      <c r="CE68" s="15"/>
      <c r="CF68" s="15"/>
      <c r="CG68" s="150">
        <f t="shared" si="2"/>
        <v>0</v>
      </c>
      <c r="CH68" s="15"/>
      <c r="CI68" s="156">
        <f>CG68</f>
        <v>0</v>
      </c>
      <c r="CJ68" s="156"/>
      <c r="CK68" s="156"/>
      <c r="CL68" s="156"/>
      <c r="CM68" s="156"/>
      <c r="CN68" s="156"/>
      <c r="CO68" s="156"/>
      <c r="CP68" s="145">
        <f t="shared" si="9"/>
        <v>0</v>
      </c>
      <c r="CQ68" s="156"/>
    </row>
    <row r="69" spans="1:95" ht="16.5" customHeight="1" outlineLevel="1" x14ac:dyDescent="0.25">
      <c r="A69" s="9" t="s">
        <v>187</v>
      </c>
      <c r="B69" s="72" t="s">
        <v>129</v>
      </c>
      <c r="C69" s="72" t="s">
        <v>131</v>
      </c>
      <c r="D69" s="22" t="s">
        <v>41</v>
      </c>
      <c r="E69" s="8"/>
      <c r="F69" s="8"/>
      <c r="G69" s="26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4"/>
      <c r="V69" s="215" t="s">
        <v>102</v>
      </c>
      <c r="W69" s="215"/>
      <c r="X69" s="30"/>
      <c r="Y69" s="30"/>
      <c r="Z69" s="32" t="s">
        <v>103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6"/>
      <c r="BG69" s="63" t="s">
        <v>124</v>
      </c>
      <c r="BH69" s="42"/>
      <c r="BI69" s="42"/>
      <c r="BJ69" s="43"/>
      <c r="BK69" s="119"/>
      <c r="BL69" s="119"/>
      <c r="BM69" s="120"/>
      <c r="BN69" s="91"/>
      <c r="BO69" s="92">
        <v>160</v>
      </c>
      <c r="BP69" s="92" t="s">
        <v>310</v>
      </c>
      <c r="BQ69" s="92">
        <v>6</v>
      </c>
      <c r="BR69" s="189">
        <v>0.3</v>
      </c>
      <c r="BS69" s="92">
        <v>50</v>
      </c>
      <c r="BT69" s="136">
        <f>MATCH("s",G69:BF69,0)</f>
        <v>16</v>
      </c>
      <c r="BU69" s="136">
        <f>MATCH("p",G69:BF69,0)</f>
        <v>20</v>
      </c>
      <c r="BV69" s="134"/>
      <c r="BW69" s="134"/>
      <c r="BX69" s="15">
        <v>0.5</v>
      </c>
      <c r="BY69" s="15"/>
      <c r="BZ69" s="15">
        <v>2</v>
      </c>
      <c r="CA69" s="15">
        <f>BR69*BS69*BQ69*BZ69</f>
        <v>180</v>
      </c>
      <c r="CB69" s="15">
        <f t="shared" ref="CB69:CB72" si="39">CA69/BX69</f>
        <v>360</v>
      </c>
      <c r="CC69" s="164">
        <v>0.9</v>
      </c>
      <c r="CD69" s="148">
        <f t="shared" ref="CD69" si="40">CB69*(2-CC69)</f>
        <v>396.00000000000006</v>
      </c>
      <c r="CE69" s="159" t="s">
        <v>246</v>
      </c>
      <c r="CF69" s="15">
        <v>1</v>
      </c>
      <c r="CG69" s="137">
        <f t="shared" si="2"/>
        <v>396.00000000000006</v>
      </c>
      <c r="CH69" s="15"/>
      <c r="CI69" s="156">
        <f t="shared" ref="CI69:CI72" si="41">CG69</f>
        <v>396.00000000000006</v>
      </c>
      <c r="CJ69" s="145"/>
      <c r="CK69" s="145"/>
      <c r="CL69" s="145"/>
      <c r="CM69" s="145">
        <v>250</v>
      </c>
      <c r="CN69" s="145">
        <v>2</v>
      </c>
      <c r="CO69" s="145">
        <v>13.35</v>
      </c>
      <c r="CP69" s="145">
        <f t="shared" si="9"/>
        <v>26.7</v>
      </c>
      <c r="CQ69" s="145"/>
    </row>
    <row r="70" spans="1:95" ht="15" customHeight="1" x14ac:dyDescent="0.25">
      <c r="A70" s="9" t="s">
        <v>188</v>
      </c>
      <c r="B70" s="73" t="s">
        <v>366</v>
      </c>
      <c r="C70" s="74"/>
      <c r="D70" s="74"/>
      <c r="E70" s="70">
        <v>2.4</v>
      </c>
      <c r="F70" s="70" t="s">
        <v>64</v>
      </c>
      <c r="G70" s="26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4"/>
      <c r="V70" s="215"/>
      <c r="W70" s="215"/>
      <c r="X70" s="30"/>
      <c r="Y70" s="30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>
        <v>1</v>
      </c>
      <c r="AP70" s="32"/>
      <c r="AQ70" s="32">
        <v>1</v>
      </c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6"/>
      <c r="BG70" s="63"/>
      <c r="BH70" s="42">
        <f>COUNT(G70:BF70)</f>
        <v>2</v>
      </c>
      <c r="BI70" s="42">
        <f>SUM(G70:BF70)</f>
        <v>2</v>
      </c>
      <c r="BJ70" s="43">
        <f>BI70*E70</f>
        <v>4.8</v>
      </c>
      <c r="BK70" s="119">
        <f>BI70*$AH$240</f>
        <v>460</v>
      </c>
      <c r="BL70" s="119" t="str">
        <f>F70</f>
        <v>kg</v>
      </c>
      <c r="BM70" s="120">
        <f>BJ70*$AH$240</f>
        <v>1104</v>
      </c>
      <c r="BN70" s="91">
        <v>1.5</v>
      </c>
      <c r="BO70" s="92">
        <f>BK70/BN70</f>
        <v>306.66666666666669</v>
      </c>
      <c r="BP70" s="92"/>
      <c r="BQ70" s="92"/>
      <c r="BR70" s="189"/>
      <c r="BS70" s="165"/>
      <c r="BT70" s="136"/>
      <c r="BU70" s="136"/>
      <c r="BV70" s="142"/>
      <c r="BW70" s="142"/>
      <c r="BX70" s="15"/>
      <c r="BY70" s="15"/>
      <c r="BZ70" s="15"/>
      <c r="CA70" s="15"/>
      <c r="CB70" s="15"/>
      <c r="CC70" s="164"/>
      <c r="CD70" s="148"/>
      <c r="CE70" s="15"/>
      <c r="CF70" s="15"/>
      <c r="CG70" s="150">
        <f t="shared" ref="CG70" si="42">CD70*CF70</f>
        <v>0</v>
      </c>
      <c r="CH70" s="15"/>
      <c r="CI70" s="156">
        <f>CG70</f>
        <v>0</v>
      </c>
      <c r="CJ70" s="156"/>
      <c r="CK70" s="156"/>
      <c r="CL70" s="156"/>
      <c r="CM70" s="156"/>
      <c r="CN70" s="156"/>
      <c r="CO70" s="156"/>
      <c r="CP70" s="145">
        <f t="shared" ref="CP70" si="43">CO70*CN70</f>
        <v>0</v>
      </c>
      <c r="CQ70" s="156"/>
    </row>
    <row r="71" spans="1:95" ht="15" customHeight="1" outlineLevel="1" x14ac:dyDescent="0.25">
      <c r="A71" s="9" t="s">
        <v>187</v>
      </c>
      <c r="B71" s="13" t="s">
        <v>132</v>
      </c>
      <c r="C71" s="72" t="s">
        <v>365</v>
      </c>
      <c r="D71" s="22" t="s">
        <v>381</v>
      </c>
      <c r="E71" s="8"/>
      <c r="F71" s="8"/>
      <c r="G71" s="26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4"/>
      <c r="V71" s="215"/>
      <c r="W71" s="215" t="s">
        <v>102</v>
      </c>
      <c r="X71" s="30"/>
      <c r="Y71" s="30"/>
      <c r="Z71" s="32"/>
      <c r="AA71" s="32"/>
      <c r="AB71" s="32" t="s">
        <v>103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6"/>
      <c r="BG71" s="63" t="s">
        <v>124</v>
      </c>
      <c r="BH71" s="42"/>
      <c r="BI71" s="42"/>
      <c r="BJ71" s="43"/>
      <c r="BK71" s="119"/>
      <c r="BL71" s="119"/>
      <c r="BM71" s="120"/>
      <c r="BN71" s="91"/>
      <c r="BO71" s="92">
        <v>300</v>
      </c>
      <c r="BP71" s="92" t="s">
        <v>310</v>
      </c>
      <c r="BQ71" s="92">
        <v>6</v>
      </c>
      <c r="BR71" s="189">
        <v>0.5</v>
      </c>
      <c r="BS71" s="165">
        <v>50</v>
      </c>
      <c r="BT71" s="136">
        <f>MATCH("s",G71:BF71,0)</f>
        <v>17</v>
      </c>
      <c r="BU71" s="136">
        <f>MATCH("p",G71:BF71,0)</f>
        <v>22</v>
      </c>
      <c r="BV71" s="134"/>
      <c r="BW71" s="134"/>
      <c r="BX71" s="15">
        <v>0.5</v>
      </c>
      <c r="BY71" s="15">
        <v>0.5</v>
      </c>
      <c r="BZ71" s="15">
        <v>2</v>
      </c>
      <c r="CA71" s="15">
        <f>BR71*BS71*BQ71*BZ71</f>
        <v>300</v>
      </c>
      <c r="CB71" s="15">
        <f t="shared" ref="CB71" si="44">CA71/BX71</f>
        <v>600</v>
      </c>
      <c r="CC71" s="164">
        <v>0.9</v>
      </c>
      <c r="CD71" s="148">
        <f t="shared" ref="CD71" si="45">CB71*(2-CC71)</f>
        <v>660</v>
      </c>
      <c r="CE71" s="159" t="s">
        <v>246</v>
      </c>
      <c r="CF71" s="15">
        <v>1</v>
      </c>
      <c r="CG71" s="137">
        <f>CD71*CF71</f>
        <v>660</v>
      </c>
      <c r="CH71" s="137"/>
      <c r="CI71" s="156">
        <f>CG71</f>
        <v>660</v>
      </c>
      <c r="CJ71" s="146"/>
      <c r="CK71" s="146"/>
      <c r="CL71" s="146"/>
      <c r="CM71" s="146">
        <v>1000</v>
      </c>
      <c r="CN71" s="146">
        <v>1</v>
      </c>
      <c r="CO71" s="146">
        <v>41</v>
      </c>
      <c r="CP71" s="145">
        <f>CO71*CN71</f>
        <v>41</v>
      </c>
      <c r="CQ71" s="146"/>
    </row>
    <row r="72" spans="1:95" ht="15" customHeight="1" outlineLevel="1" x14ac:dyDescent="0.25">
      <c r="A72" s="9" t="s">
        <v>187</v>
      </c>
      <c r="B72" s="13" t="s">
        <v>132</v>
      </c>
      <c r="C72" s="198" t="s">
        <v>52</v>
      </c>
      <c r="D72" s="198" t="s">
        <v>41</v>
      </c>
      <c r="E72" s="198"/>
      <c r="F72" s="103"/>
      <c r="G72" s="26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4"/>
      <c r="V72" s="215" t="s">
        <v>102</v>
      </c>
      <c r="W72" s="215"/>
      <c r="X72" s="30"/>
      <c r="Y72" s="30"/>
      <c r="Z72" s="32" t="s">
        <v>103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6"/>
      <c r="BG72" s="63" t="s">
        <v>124</v>
      </c>
      <c r="BH72" s="42"/>
      <c r="BI72" s="42"/>
      <c r="BJ72" s="43"/>
      <c r="BK72" s="119"/>
      <c r="BL72" s="119"/>
      <c r="BM72" s="120"/>
      <c r="BN72" s="91"/>
      <c r="BO72" s="92">
        <v>160</v>
      </c>
      <c r="BP72" s="92" t="s">
        <v>310</v>
      </c>
      <c r="BQ72" s="92">
        <v>6</v>
      </c>
      <c r="BR72" s="189">
        <v>0.3</v>
      </c>
      <c r="BS72" s="92">
        <v>50</v>
      </c>
      <c r="BT72" s="136">
        <f>MATCH("s",G72:BF72,0)</f>
        <v>16</v>
      </c>
      <c r="BU72" s="136">
        <f>MATCH("p",G72:BF72,0)</f>
        <v>20</v>
      </c>
      <c r="BV72" s="134"/>
      <c r="BW72" s="134"/>
      <c r="BX72" s="15">
        <v>0.5</v>
      </c>
      <c r="BY72" s="15"/>
      <c r="BZ72" s="15">
        <v>2</v>
      </c>
      <c r="CA72" s="15">
        <f>BR72*BS72*BQ72*BZ72</f>
        <v>180</v>
      </c>
      <c r="CB72" s="15">
        <f t="shared" si="39"/>
        <v>360</v>
      </c>
      <c r="CC72" s="15">
        <v>0.9</v>
      </c>
      <c r="CD72" s="148">
        <f t="shared" ref="CD72" si="46">CB72*(2-CC72)</f>
        <v>396.00000000000006</v>
      </c>
      <c r="CE72" s="159" t="s">
        <v>246</v>
      </c>
      <c r="CF72" s="15">
        <v>1</v>
      </c>
      <c r="CG72" s="137">
        <f t="shared" si="2"/>
        <v>396.00000000000006</v>
      </c>
      <c r="CH72" s="15"/>
      <c r="CI72" s="156">
        <f t="shared" si="41"/>
        <v>396.00000000000006</v>
      </c>
      <c r="CJ72" s="145"/>
      <c r="CK72" s="145"/>
      <c r="CL72" s="145"/>
      <c r="CM72" s="145">
        <v>250</v>
      </c>
      <c r="CN72" s="145">
        <v>2</v>
      </c>
      <c r="CO72" s="145">
        <v>18.7</v>
      </c>
      <c r="CP72" s="145">
        <f t="shared" si="9"/>
        <v>37.4</v>
      </c>
      <c r="CQ72" s="145"/>
    </row>
    <row r="73" spans="1:95" x14ac:dyDescent="0.25">
      <c r="A73" s="9" t="s">
        <v>188</v>
      </c>
      <c r="B73" s="73" t="s">
        <v>371</v>
      </c>
      <c r="C73" s="74"/>
      <c r="D73" s="74"/>
      <c r="E73" s="70">
        <v>2.5</v>
      </c>
      <c r="F73" s="70" t="s">
        <v>65</v>
      </c>
      <c r="G73" s="26"/>
      <c r="H73" s="215"/>
      <c r="I73" s="215"/>
      <c r="J73" s="215"/>
      <c r="K73" s="215"/>
      <c r="L73" s="215">
        <v>1</v>
      </c>
      <c r="M73" s="215"/>
      <c r="N73" s="215"/>
      <c r="O73" s="215"/>
      <c r="P73" s="215"/>
      <c r="Q73" s="215"/>
      <c r="R73" s="215"/>
      <c r="S73" s="215"/>
      <c r="T73" s="215"/>
      <c r="U73" s="214"/>
      <c r="V73" s="215"/>
      <c r="W73" s="215"/>
      <c r="X73" s="30"/>
      <c r="Y73" s="30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>
        <v>1</v>
      </c>
      <c r="BD73" s="28"/>
      <c r="BE73" s="28"/>
      <c r="BF73" s="26"/>
      <c r="BG73" s="63"/>
      <c r="BH73" s="42">
        <f>COUNT(G73:BF73)</f>
        <v>2</v>
      </c>
      <c r="BI73" s="42">
        <f>SUM(G73:BF73)</f>
        <v>2</v>
      </c>
      <c r="BJ73" s="43">
        <f>BI73*E73</f>
        <v>5</v>
      </c>
      <c r="BK73" s="119">
        <f>BI73*$AH$240</f>
        <v>460</v>
      </c>
      <c r="BL73" s="119" t="str">
        <f>F73</f>
        <v>pièce</v>
      </c>
      <c r="BM73" s="120">
        <f>BJ73*$AH$240</f>
        <v>1150</v>
      </c>
      <c r="BN73" s="91">
        <v>1</v>
      </c>
      <c r="BO73" s="92">
        <f>BK73/BN73</f>
        <v>460</v>
      </c>
      <c r="BP73" s="92"/>
      <c r="BQ73" s="92"/>
      <c r="BR73" s="189"/>
      <c r="BS73" s="165"/>
      <c r="BT73" s="136"/>
      <c r="BU73" s="136"/>
      <c r="BV73" s="142"/>
      <c r="BW73" s="142"/>
      <c r="BX73" s="15"/>
      <c r="BY73" s="15"/>
      <c r="BZ73" s="15"/>
      <c r="CA73" s="15"/>
      <c r="CB73" s="15"/>
      <c r="CC73" s="164"/>
      <c r="CD73" s="148"/>
      <c r="CE73" s="15"/>
      <c r="CF73" s="15"/>
      <c r="CG73" s="150">
        <f t="shared" ref="CG73:CG74" si="47">CD73*CF73</f>
        <v>0</v>
      </c>
      <c r="CH73" s="15"/>
      <c r="CI73" s="156">
        <f>CG73</f>
        <v>0</v>
      </c>
      <c r="CJ73" s="156"/>
      <c r="CK73" s="156"/>
      <c r="CL73" s="156"/>
      <c r="CM73" s="156"/>
      <c r="CN73" s="156"/>
      <c r="CO73" s="156"/>
      <c r="CP73" s="145">
        <f t="shared" ref="CP73:CP74" si="48">CO73*CN73</f>
        <v>0</v>
      </c>
      <c r="CQ73" s="156"/>
    </row>
    <row r="74" spans="1:95" ht="15" customHeight="1" outlineLevel="1" x14ac:dyDescent="0.25">
      <c r="A74" s="9" t="s">
        <v>187</v>
      </c>
      <c r="B74" s="57" t="s">
        <v>371</v>
      </c>
      <c r="C74" s="218" t="s">
        <v>372</v>
      </c>
      <c r="D74" s="218" t="s">
        <v>41</v>
      </c>
      <c r="E74" s="219"/>
      <c r="F74" s="219"/>
      <c r="G74" s="26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4"/>
      <c r="V74" s="215"/>
      <c r="W74" s="215"/>
      <c r="X74" s="30"/>
      <c r="Y74" s="30"/>
      <c r="Z74" s="32"/>
      <c r="AA74" s="32" t="s">
        <v>102</v>
      </c>
      <c r="AB74" s="32"/>
      <c r="AC74" s="32"/>
      <c r="AD74" s="32"/>
      <c r="AE74" s="32" t="s">
        <v>103</v>
      </c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6"/>
      <c r="BG74" s="63" t="s">
        <v>124</v>
      </c>
      <c r="BH74" s="42"/>
      <c r="BI74" s="42"/>
      <c r="BJ74" s="43"/>
      <c r="BK74" s="119"/>
      <c r="BL74" s="119"/>
      <c r="BM74" s="120"/>
      <c r="BN74" s="91"/>
      <c r="BO74" s="92"/>
      <c r="BP74" s="92" t="s">
        <v>310</v>
      </c>
      <c r="BQ74" s="92">
        <v>6</v>
      </c>
      <c r="BR74" s="189">
        <v>1</v>
      </c>
      <c r="BS74" s="165">
        <v>50</v>
      </c>
      <c r="BT74" s="136">
        <f>MATCH("s",G74:BF74,0)</f>
        <v>21</v>
      </c>
      <c r="BU74" s="136">
        <f>MATCH("p",G74:BF74,0)</f>
        <v>25</v>
      </c>
      <c r="BV74" s="134"/>
      <c r="BW74" s="134"/>
      <c r="BX74" s="15">
        <v>0.8</v>
      </c>
      <c r="BY74" s="15"/>
      <c r="BZ74" s="15">
        <v>2</v>
      </c>
      <c r="CA74" s="15">
        <f>BR74*BS74*BQ74*BZ74</f>
        <v>600</v>
      </c>
      <c r="CB74" s="15">
        <f t="shared" ref="CB74" si="49">CA74/BX74</f>
        <v>750</v>
      </c>
      <c r="CC74" s="15">
        <v>0.9</v>
      </c>
      <c r="CD74" s="148">
        <f t="shared" ref="CD74" si="50">CB74*(2-CC74)</f>
        <v>825.00000000000011</v>
      </c>
      <c r="CE74" s="159" t="s">
        <v>246</v>
      </c>
      <c r="CF74" s="15">
        <v>1</v>
      </c>
      <c r="CG74" s="137">
        <f t="shared" si="47"/>
        <v>825.00000000000011</v>
      </c>
      <c r="CH74" s="15"/>
      <c r="CI74" s="156">
        <f t="shared" ref="CI74" si="51">CG74</f>
        <v>825.00000000000011</v>
      </c>
      <c r="CJ74" s="146"/>
      <c r="CK74" s="146"/>
      <c r="CL74" s="146"/>
      <c r="CM74" s="146"/>
      <c r="CN74" s="146"/>
      <c r="CO74" s="146"/>
      <c r="CP74" s="145">
        <f t="shared" si="48"/>
        <v>0</v>
      </c>
      <c r="CQ74" s="146"/>
    </row>
    <row r="75" spans="1:95" x14ac:dyDescent="0.25">
      <c r="A75" s="9" t="s">
        <v>188</v>
      </c>
      <c r="B75" s="73" t="s">
        <v>100</v>
      </c>
      <c r="C75" s="74"/>
      <c r="D75" s="74"/>
      <c r="E75" s="70">
        <v>4</v>
      </c>
      <c r="F75" s="70" t="s">
        <v>64</v>
      </c>
      <c r="G75" s="26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4"/>
      <c r="V75" s="215"/>
      <c r="W75" s="215"/>
      <c r="X75" s="30"/>
      <c r="Y75" s="30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28"/>
      <c r="AS75" s="28"/>
      <c r="AT75" s="28">
        <v>1</v>
      </c>
      <c r="AU75" s="28"/>
      <c r="AV75" s="28">
        <v>1</v>
      </c>
      <c r="AW75" s="28"/>
      <c r="AX75" s="28"/>
      <c r="AY75" s="28"/>
      <c r="AZ75" s="28"/>
      <c r="BA75" s="28"/>
      <c r="BB75" s="28"/>
      <c r="BC75" s="28"/>
      <c r="BD75" s="28"/>
      <c r="BE75" s="28"/>
      <c r="BF75" s="26"/>
      <c r="BG75" s="63"/>
      <c r="BH75" s="42">
        <f>COUNT(G75:BF75)</f>
        <v>2</v>
      </c>
      <c r="BI75" s="42">
        <f>SUM(G75:BF75)</f>
        <v>2</v>
      </c>
      <c r="BJ75" s="43">
        <f>BI75*E75</f>
        <v>8</v>
      </c>
      <c r="BK75" s="119">
        <f>BI75*$AH$240</f>
        <v>460</v>
      </c>
      <c r="BL75" s="119" t="str">
        <f>F75</f>
        <v>kg</v>
      </c>
      <c r="BM75" s="120">
        <f>BJ75*$AH$240</f>
        <v>1840</v>
      </c>
      <c r="BN75" s="91">
        <v>1</v>
      </c>
      <c r="BO75" s="92">
        <f>BK75/BN75</f>
        <v>460</v>
      </c>
      <c r="BP75" s="92"/>
      <c r="BQ75" s="92"/>
      <c r="BR75" s="189"/>
      <c r="BS75" s="165"/>
      <c r="BT75" s="136"/>
      <c r="BU75" s="136"/>
      <c r="BV75" s="142"/>
      <c r="BW75" s="142"/>
      <c r="BX75" s="15"/>
      <c r="BY75" s="15"/>
      <c r="BZ75" s="15"/>
      <c r="CA75" s="15"/>
      <c r="CB75" s="15"/>
      <c r="CC75" s="164"/>
      <c r="CD75" s="148"/>
      <c r="CE75" s="15"/>
      <c r="CF75" s="15"/>
      <c r="CG75" s="150">
        <f t="shared" si="2"/>
        <v>0</v>
      </c>
      <c r="CH75" s="15"/>
      <c r="CI75" s="156">
        <f>CG75</f>
        <v>0</v>
      </c>
      <c r="CJ75" s="156"/>
      <c r="CK75" s="156"/>
      <c r="CL75" s="156"/>
      <c r="CM75" s="156"/>
      <c r="CN75" s="156"/>
      <c r="CO75" s="156"/>
      <c r="CP75" s="145">
        <f t="shared" si="9"/>
        <v>0</v>
      </c>
      <c r="CQ75" s="156"/>
    </row>
    <row r="76" spans="1:95" ht="15" customHeight="1" outlineLevel="1" x14ac:dyDescent="0.25">
      <c r="A76" s="9" t="s">
        <v>187</v>
      </c>
      <c r="B76" s="57" t="s">
        <v>100</v>
      </c>
      <c r="C76" s="197" t="s">
        <v>133</v>
      </c>
      <c r="D76" s="59"/>
      <c r="E76" s="198"/>
      <c r="F76" s="58"/>
      <c r="G76" s="26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4"/>
      <c r="V76" s="215"/>
      <c r="W76" s="215" t="s">
        <v>102</v>
      </c>
      <c r="X76" s="30"/>
      <c r="Y76" s="30"/>
      <c r="Z76" s="32"/>
      <c r="AA76" s="32" t="s">
        <v>103</v>
      </c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6"/>
      <c r="BG76" s="63" t="s">
        <v>124</v>
      </c>
      <c r="BH76" s="42"/>
      <c r="BI76" s="42"/>
      <c r="BJ76" s="43"/>
      <c r="BK76" s="119"/>
      <c r="BL76" s="119"/>
      <c r="BM76" s="120"/>
      <c r="BN76" s="91"/>
      <c r="BO76" s="92"/>
      <c r="BP76" s="92" t="s">
        <v>310</v>
      </c>
      <c r="BQ76" s="92">
        <v>6</v>
      </c>
      <c r="BR76" s="189">
        <v>0.5</v>
      </c>
      <c r="BS76" s="165">
        <v>50</v>
      </c>
      <c r="BT76" s="136">
        <f>MATCH("s",G76:BF76,0)</f>
        <v>17</v>
      </c>
      <c r="BU76" s="136">
        <f>MATCH("p",G76:BF76,0)</f>
        <v>21</v>
      </c>
      <c r="BV76" s="134"/>
      <c r="BW76" s="134"/>
      <c r="BX76" s="15">
        <v>0.5</v>
      </c>
      <c r="BY76" s="15"/>
      <c r="BZ76" s="15">
        <v>2</v>
      </c>
      <c r="CA76" s="15">
        <f>BR76*BS76*BQ76*BZ76</f>
        <v>300</v>
      </c>
      <c r="CB76" s="15">
        <f t="shared" ref="CB76:CB77" si="52">CA76/BX76</f>
        <v>600</v>
      </c>
      <c r="CC76" s="15">
        <v>0.9</v>
      </c>
      <c r="CD76" s="148">
        <f t="shared" ref="CD76:CD77" si="53">CB76*(2-CC76)</f>
        <v>660</v>
      </c>
      <c r="CE76" s="159" t="s">
        <v>246</v>
      </c>
      <c r="CF76" s="15">
        <v>1</v>
      </c>
      <c r="CG76" s="137">
        <f t="shared" ref="CG76:CG77" si="54">CD76*CF76</f>
        <v>660</v>
      </c>
      <c r="CH76" s="15"/>
      <c r="CI76" s="156">
        <f t="shared" ref="CI76:CI77" si="55">CG76</f>
        <v>660</v>
      </c>
      <c r="CJ76" s="146"/>
      <c r="CK76" s="146"/>
      <c r="CL76" s="146"/>
      <c r="CM76" s="146"/>
      <c r="CN76" s="146"/>
      <c r="CO76" s="146"/>
      <c r="CP76" s="145">
        <f t="shared" si="9"/>
        <v>0</v>
      </c>
      <c r="CQ76" s="146"/>
    </row>
    <row r="77" spans="1:95" ht="15" customHeight="1" outlineLevel="1" x14ac:dyDescent="0.25">
      <c r="A77" s="9" t="s">
        <v>187</v>
      </c>
      <c r="B77" s="57" t="s">
        <v>100</v>
      </c>
      <c r="C77" s="197" t="s">
        <v>134</v>
      </c>
      <c r="D77" s="197"/>
      <c r="E77" s="58"/>
      <c r="F77" s="58"/>
      <c r="G77" s="26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4"/>
      <c r="V77" s="215"/>
      <c r="W77" s="215" t="s">
        <v>102</v>
      </c>
      <c r="X77" s="30"/>
      <c r="Y77" s="30"/>
      <c r="Z77" s="32"/>
      <c r="AA77" s="32" t="s">
        <v>103</v>
      </c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6"/>
      <c r="BG77" s="63" t="s">
        <v>124</v>
      </c>
      <c r="BH77" s="42"/>
      <c r="BI77" s="42"/>
      <c r="BJ77" s="43"/>
      <c r="BK77" s="119"/>
      <c r="BL77" s="119"/>
      <c r="BM77" s="120"/>
      <c r="BN77" s="91"/>
      <c r="BO77" s="92"/>
      <c r="BP77" s="92" t="s">
        <v>310</v>
      </c>
      <c r="BQ77" s="92">
        <v>6</v>
      </c>
      <c r="BR77" s="189">
        <v>0.5</v>
      </c>
      <c r="BS77" s="165">
        <v>50</v>
      </c>
      <c r="BT77" s="136">
        <f>MATCH("s",G77:BF77,0)</f>
        <v>17</v>
      </c>
      <c r="BU77" s="136">
        <f>MATCH("p",G77:BF77,0)</f>
        <v>21</v>
      </c>
      <c r="BV77" s="134"/>
      <c r="BW77" s="134"/>
      <c r="BX77" s="15">
        <v>0.5</v>
      </c>
      <c r="BY77" s="15"/>
      <c r="BZ77" s="15">
        <v>2</v>
      </c>
      <c r="CA77" s="15">
        <f>BR77*BS77*BQ77*BZ77</f>
        <v>300</v>
      </c>
      <c r="CB77" s="15">
        <f t="shared" si="52"/>
        <v>600</v>
      </c>
      <c r="CC77" s="15">
        <v>0.9</v>
      </c>
      <c r="CD77" s="148">
        <f t="shared" si="53"/>
        <v>660</v>
      </c>
      <c r="CE77" s="159" t="s">
        <v>246</v>
      </c>
      <c r="CF77" s="15">
        <v>1</v>
      </c>
      <c r="CG77" s="137">
        <f t="shared" si="54"/>
        <v>660</v>
      </c>
      <c r="CH77" s="15"/>
      <c r="CI77" s="156">
        <f t="shared" si="55"/>
        <v>660</v>
      </c>
      <c r="CJ77" s="145"/>
      <c r="CK77" s="145"/>
      <c r="CL77" s="145"/>
      <c r="CM77" s="145"/>
      <c r="CN77" s="145"/>
      <c r="CO77" s="145"/>
      <c r="CP77" s="145">
        <f t="shared" si="9"/>
        <v>0</v>
      </c>
      <c r="CQ77" s="146"/>
    </row>
    <row r="78" spans="1:95" ht="15.75" customHeight="1" x14ac:dyDescent="0.25">
      <c r="A78" s="9" t="s">
        <v>188</v>
      </c>
      <c r="B78" s="71" t="s">
        <v>19</v>
      </c>
      <c r="C78" s="70"/>
      <c r="D78" s="70"/>
      <c r="E78" s="70">
        <v>2.4</v>
      </c>
      <c r="F78" s="70" t="s">
        <v>64</v>
      </c>
      <c r="G78" s="26"/>
      <c r="H78" s="215"/>
      <c r="I78" s="215"/>
      <c r="J78" s="215"/>
      <c r="K78" s="215"/>
      <c r="L78" s="215"/>
      <c r="M78" s="215"/>
      <c r="N78" s="215"/>
      <c r="O78" s="215">
        <v>1</v>
      </c>
      <c r="P78" s="215"/>
      <c r="Q78" s="215">
        <v>1</v>
      </c>
      <c r="R78" s="215"/>
      <c r="S78" s="215"/>
      <c r="T78" s="215"/>
      <c r="U78" s="214"/>
      <c r="V78" s="215"/>
      <c r="W78" s="215"/>
      <c r="X78" s="30"/>
      <c r="Y78" s="30"/>
      <c r="Z78" s="32"/>
      <c r="AA78" s="32"/>
      <c r="AB78" s="32">
        <v>1</v>
      </c>
      <c r="AC78" s="32"/>
      <c r="AD78" s="32">
        <v>1</v>
      </c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6"/>
      <c r="BG78" s="63"/>
      <c r="BH78" s="42">
        <f>COUNT(G78:BF78)</f>
        <v>4</v>
      </c>
      <c r="BI78" s="42">
        <f>SUM(G78:BF78)</f>
        <v>4</v>
      </c>
      <c r="BJ78" s="43">
        <f>BI78*E78</f>
        <v>9.6</v>
      </c>
      <c r="BK78" s="119">
        <f>BI78*$AH$240</f>
        <v>920</v>
      </c>
      <c r="BL78" s="119" t="str">
        <f>F78</f>
        <v>kg</v>
      </c>
      <c r="BM78" s="120">
        <f>BJ78*$AH$240</f>
        <v>2208</v>
      </c>
      <c r="BN78" s="91">
        <v>2.5</v>
      </c>
      <c r="BO78" s="92">
        <f>BK78/BN78</f>
        <v>368</v>
      </c>
      <c r="BP78" s="92"/>
      <c r="BQ78" s="92"/>
      <c r="BR78" s="189"/>
      <c r="BS78" s="165"/>
      <c r="BT78" s="136"/>
      <c r="BU78" s="136"/>
      <c r="BV78" s="142"/>
      <c r="BW78" s="142"/>
      <c r="BX78" s="15"/>
      <c r="BY78" s="15"/>
      <c r="BZ78" s="15"/>
      <c r="CA78" s="15"/>
      <c r="CB78" s="15"/>
      <c r="CC78" s="164"/>
      <c r="CD78" s="148"/>
      <c r="CE78" s="15"/>
      <c r="CF78" s="15"/>
      <c r="CG78" s="150">
        <f t="shared" ref="CG78:CG134" si="56">CD78*CF78</f>
        <v>0</v>
      </c>
      <c r="CH78" s="15"/>
      <c r="CI78" s="156">
        <f t="shared" ref="CI78:CI81" si="57">CG78</f>
        <v>0</v>
      </c>
      <c r="CJ78" s="156"/>
      <c r="CK78" s="156"/>
      <c r="CL78" s="156"/>
      <c r="CM78" s="156"/>
      <c r="CN78" s="156"/>
      <c r="CO78" s="156"/>
      <c r="CP78" s="145">
        <f t="shared" ref="CP78:CP80" si="58">CO78*CN78</f>
        <v>0</v>
      </c>
      <c r="CQ78" s="156"/>
    </row>
    <row r="79" spans="1:95" ht="15" customHeight="1" outlineLevel="1" x14ac:dyDescent="0.25">
      <c r="A79" s="9" t="s">
        <v>187</v>
      </c>
      <c r="B79" s="13" t="s">
        <v>19</v>
      </c>
      <c r="C79" s="151" t="s">
        <v>331</v>
      </c>
      <c r="D79" s="151" t="s">
        <v>332</v>
      </c>
      <c r="E79" s="151"/>
      <c r="F79" s="151"/>
      <c r="G79" s="26"/>
      <c r="H79" s="215"/>
      <c r="I79" s="215"/>
      <c r="J79" s="215" t="s">
        <v>102</v>
      </c>
      <c r="K79" s="215"/>
      <c r="L79" s="215"/>
      <c r="M79" s="215"/>
      <c r="N79" s="215"/>
      <c r="O79" s="215"/>
      <c r="P79" s="215"/>
      <c r="Q79" s="215"/>
      <c r="R79" s="215" t="s">
        <v>103</v>
      </c>
      <c r="S79" s="215"/>
      <c r="T79" s="215"/>
      <c r="U79" s="214"/>
      <c r="V79" s="215"/>
      <c r="W79" s="215"/>
      <c r="X79" s="30"/>
      <c r="Y79" s="30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 t="s">
        <v>102</v>
      </c>
      <c r="AO79" s="32"/>
      <c r="AP79" s="32"/>
      <c r="AQ79" s="32"/>
      <c r="AR79" s="28" t="s">
        <v>103</v>
      </c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6"/>
      <c r="BG79" s="63" t="s">
        <v>122</v>
      </c>
      <c r="BH79" s="42"/>
      <c r="BI79" s="42"/>
      <c r="BJ79" s="43"/>
      <c r="BK79" s="119"/>
      <c r="BL79" s="119"/>
      <c r="BM79" s="120"/>
      <c r="BN79" s="91"/>
      <c r="BO79" s="92"/>
      <c r="BP79" s="92" t="s">
        <v>227</v>
      </c>
      <c r="BQ79" s="92" t="s">
        <v>299</v>
      </c>
      <c r="BR79" s="189">
        <v>1</v>
      </c>
      <c r="BS79" s="165">
        <v>63</v>
      </c>
      <c r="BT79" s="136">
        <f>MATCH("s",G79:BF79,0)</f>
        <v>4</v>
      </c>
      <c r="BU79" s="136">
        <f>MATCH("p",G79:BF79,0)</f>
        <v>12</v>
      </c>
      <c r="BV79" s="142">
        <v>20</v>
      </c>
      <c r="BW79" s="142">
        <v>24</v>
      </c>
      <c r="BX79" s="15">
        <v>0.4</v>
      </c>
      <c r="BY79" s="15">
        <v>0.3</v>
      </c>
      <c r="BZ79" s="15">
        <v>4</v>
      </c>
      <c r="CA79" s="15">
        <f>BR79*BS79</f>
        <v>63</v>
      </c>
      <c r="CB79" s="161">
        <f>CA79*BZ79/BX79</f>
        <v>630</v>
      </c>
      <c r="CC79" s="164">
        <v>0.9</v>
      </c>
      <c r="CD79" s="148">
        <f t="shared" ref="CD79" si="59">CB79*(2-CC79)</f>
        <v>693</v>
      </c>
      <c r="CE79" s="159" t="s">
        <v>246</v>
      </c>
      <c r="CF79" s="15">
        <v>1</v>
      </c>
      <c r="CG79" s="150">
        <f t="shared" si="56"/>
        <v>693</v>
      </c>
      <c r="CH79" s="15"/>
      <c r="CI79" s="156">
        <f t="shared" si="57"/>
        <v>693</v>
      </c>
      <c r="CJ79" s="156"/>
      <c r="CK79" s="156"/>
      <c r="CL79" s="156"/>
      <c r="CM79" s="156">
        <v>500</v>
      </c>
      <c r="CN79" s="156">
        <v>1</v>
      </c>
      <c r="CO79" s="156">
        <v>23.09</v>
      </c>
      <c r="CP79" s="145">
        <f t="shared" si="58"/>
        <v>23.09</v>
      </c>
      <c r="CQ79" s="156" t="s">
        <v>315</v>
      </c>
    </row>
    <row r="80" spans="1:95" ht="15" customHeight="1" outlineLevel="1" x14ac:dyDescent="0.25">
      <c r="A80" s="9" t="s">
        <v>187</v>
      </c>
      <c r="B80" s="13" t="s">
        <v>19</v>
      </c>
      <c r="C80" s="58" t="s">
        <v>126</v>
      </c>
      <c r="D80" s="58"/>
      <c r="E80" s="58"/>
      <c r="F80" s="58"/>
      <c r="G80" s="26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4"/>
      <c r="V80" s="215"/>
      <c r="W80" s="215"/>
      <c r="X80" s="30"/>
      <c r="Y80" s="30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 t="s">
        <v>102</v>
      </c>
      <c r="AO80" s="32"/>
      <c r="AP80" s="32"/>
      <c r="AQ80" s="32"/>
      <c r="AR80" s="28" t="s">
        <v>103</v>
      </c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6"/>
      <c r="BG80" s="63" t="s">
        <v>122</v>
      </c>
      <c r="BH80" s="42"/>
      <c r="BI80" s="42"/>
      <c r="BJ80" s="43"/>
      <c r="BK80" s="119"/>
      <c r="BL80" s="119"/>
      <c r="BM80" s="120"/>
      <c r="BN80" s="91"/>
      <c r="BO80" s="92"/>
      <c r="BP80" s="92" t="s">
        <v>227</v>
      </c>
      <c r="BQ80" s="92"/>
      <c r="BR80" s="189"/>
      <c r="BS80" s="165">
        <v>63</v>
      </c>
      <c r="BT80" s="136">
        <f>MATCH("s",G80:BF80,0)</f>
        <v>34</v>
      </c>
      <c r="BU80" s="136">
        <f>MATCH("p",G80:BF80,0)</f>
        <v>38</v>
      </c>
      <c r="BV80" s="142">
        <v>8</v>
      </c>
      <c r="BW80" s="142">
        <v>12</v>
      </c>
      <c r="BX80" s="15"/>
      <c r="BY80" s="15"/>
      <c r="BZ80" s="15"/>
      <c r="CA80" s="15"/>
      <c r="CB80" s="161" t="e">
        <f>BO80/BX80/BY80</f>
        <v>#DIV/0!</v>
      </c>
      <c r="CC80" s="164"/>
      <c r="CD80" s="149"/>
      <c r="CE80" s="15"/>
      <c r="CF80" s="15"/>
      <c r="CG80" s="150">
        <f t="shared" si="56"/>
        <v>0</v>
      </c>
      <c r="CH80" s="15"/>
      <c r="CI80" s="156">
        <f t="shared" si="57"/>
        <v>0</v>
      </c>
      <c r="CJ80" s="156"/>
      <c r="CK80" s="156"/>
      <c r="CL80" s="156"/>
      <c r="CM80" s="156"/>
      <c r="CN80" s="156"/>
      <c r="CO80" s="156"/>
      <c r="CP80" s="145">
        <f t="shared" si="58"/>
        <v>0</v>
      </c>
      <c r="CQ80" s="156"/>
    </row>
    <row r="81" spans="1:95" hidden="1" x14ac:dyDescent="0.25">
      <c r="A81" s="9" t="s">
        <v>188</v>
      </c>
      <c r="B81" s="104" t="s">
        <v>181</v>
      </c>
      <c r="C81" s="105"/>
      <c r="D81" s="105"/>
      <c r="E81" s="105">
        <v>6</v>
      </c>
      <c r="F81" s="105" t="s">
        <v>64</v>
      </c>
      <c r="G81" s="26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7"/>
      <c r="V81" s="28"/>
      <c r="W81" s="28"/>
      <c r="X81" s="30"/>
      <c r="Y81" s="30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>
        <v>0.5</v>
      </c>
      <c r="AW81" s="28"/>
      <c r="AX81" s="28"/>
      <c r="AY81" s="28"/>
      <c r="AZ81" s="28"/>
      <c r="BA81" s="28"/>
      <c r="BB81" s="28"/>
      <c r="BC81" s="28"/>
      <c r="BD81" s="28"/>
      <c r="BE81" s="28"/>
      <c r="BF81" s="26"/>
      <c r="BG81" s="63"/>
      <c r="BH81" s="42">
        <f>COUNT(G81:BF81)</f>
        <v>1</v>
      </c>
      <c r="BI81" s="42">
        <f>SUM(G81:BF81)</f>
        <v>0.5</v>
      </c>
      <c r="BJ81" s="43">
        <f>BI81*E81</f>
        <v>3</v>
      </c>
      <c r="BK81" s="119">
        <f>BI81*$AH$240</f>
        <v>115</v>
      </c>
      <c r="BL81" s="119" t="str">
        <f>F81</f>
        <v>kg</v>
      </c>
      <c r="BM81" s="120">
        <f>BJ81*$AH$240</f>
        <v>690</v>
      </c>
      <c r="BN81" s="91">
        <v>0.4</v>
      </c>
      <c r="BO81" s="92">
        <f>BK81/BN81</f>
        <v>287.5</v>
      </c>
      <c r="BP81" s="92"/>
      <c r="BQ81" s="92"/>
      <c r="BR81" s="189"/>
      <c r="BS81" s="165"/>
      <c r="BT81" s="136"/>
      <c r="BU81" s="136"/>
      <c r="BV81" s="142"/>
      <c r="BW81" s="142"/>
      <c r="BX81" s="15"/>
      <c r="BY81" s="15"/>
      <c r="BZ81" s="15"/>
      <c r="CA81" s="15"/>
      <c r="CB81" s="15"/>
      <c r="CC81" s="164"/>
      <c r="CD81" s="148"/>
      <c r="CE81" s="15"/>
      <c r="CF81" s="15"/>
      <c r="CG81" s="150">
        <f t="shared" si="56"/>
        <v>0</v>
      </c>
      <c r="CH81" s="15"/>
      <c r="CI81" s="156">
        <f t="shared" si="57"/>
        <v>0</v>
      </c>
      <c r="CJ81" s="156"/>
      <c r="CK81" s="156"/>
      <c r="CL81" s="156"/>
      <c r="CM81" s="156"/>
      <c r="CN81" s="156"/>
      <c r="CO81" s="156"/>
      <c r="CP81" s="156"/>
      <c r="CQ81" s="156"/>
    </row>
    <row r="82" spans="1:95" x14ac:dyDescent="0.25">
      <c r="A82" s="9" t="s">
        <v>188</v>
      </c>
      <c r="B82" s="104" t="s">
        <v>53</v>
      </c>
      <c r="C82" s="105"/>
      <c r="D82" s="105"/>
      <c r="E82" s="105">
        <v>3</v>
      </c>
      <c r="F82" s="105" t="s">
        <v>64</v>
      </c>
      <c r="G82" s="26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4"/>
      <c r="V82" s="215"/>
      <c r="W82" s="215"/>
      <c r="X82" s="30"/>
      <c r="Y82" s="30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28"/>
      <c r="AS82" s="28"/>
      <c r="AT82" s="28"/>
      <c r="AU82" s="28"/>
      <c r="AV82" s="28">
        <v>0.5</v>
      </c>
      <c r="AW82" s="28"/>
      <c r="AX82" s="28"/>
      <c r="AY82" s="28">
        <v>0.5</v>
      </c>
      <c r="AZ82" s="28"/>
      <c r="BA82" s="28"/>
      <c r="BB82" s="28"/>
      <c r="BC82" s="28"/>
      <c r="BD82" s="28"/>
      <c r="BE82" s="28"/>
      <c r="BF82" s="26"/>
      <c r="BG82" s="63"/>
      <c r="BH82" s="42">
        <f>COUNT(G82:BF82)</f>
        <v>2</v>
      </c>
      <c r="BI82" s="42">
        <f>SUM(G82:BF82)</f>
        <v>1</v>
      </c>
      <c r="BJ82" s="43">
        <f>BI82*E82</f>
        <v>3</v>
      </c>
      <c r="BK82" s="119">
        <f>BI82*$AH$240</f>
        <v>230</v>
      </c>
      <c r="BL82" s="119" t="str">
        <f>F82</f>
        <v>kg</v>
      </c>
      <c r="BM82" s="120">
        <f>BJ82*$AH$240</f>
        <v>690</v>
      </c>
      <c r="BN82" s="91">
        <v>2.5</v>
      </c>
      <c r="BO82" s="92">
        <f>BK82/BN82</f>
        <v>92</v>
      </c>
      <c r="BP82" s="92"/>
      <c r="BQ82" s="92"/>
      <c r="BR82" s="189"/>
      <c r="BS82" s="165"/>
      <c r="BT82" s="136"/>
      <c r="BU82" s="136"/>
      <c r="BV82" s="142"/>
      <c r="BW82" s="142"/>
      <c r="BX82" s="137"/>
      <c r="BY82" s="137"/>
      <c r="BZ82" s="137"/>
      <c r="CA82" s="137"/>
      <c r="CB82" s="137"/>
      <c r="CC82" s="164"/>
      <c r="CD82" s="148"/>
      <c r="CE82" s="137"/>
      <c r="CF82" s="137"/>
      <c r="CG82" s="150">
        <f t="shared" si="56"/>
        <v>0</v>
      </c>
      <c r="CH82" s="137"/>
      <c r="CI82" s="156">
        <f>CG82</f>
        <v>0</v>
      </c>
      <c r="CJ82" s="157"/>
      <c r="CK82" s="157"/>
      <c r="CL82" s="157"/>
      <c r="CM82" s="157"/>
      <c r="CN82" s="157"/>
      <c r="CO82" s="157"/>
      <c r="CP82" s="145">
        <f t="shared" ref="CP82:CP124" si="60">CO82*CN82</f>
        <v>0</v>
      </c>
      <c r="CQ82" s="157"/>
    </row>
    <row r="83" spans="1:95" ht="15" customHeight="1" outlineLevel="1" x14ac:dyDescent="0.25">
      <c r="A83" s="9" t="s">
        <v>187</v>
      </c>
      <c r="B83" s="112" t="s">
        <v>53</v>
      </c>
      <c r="C83" s="112" t="s">
        <v>197</v>
      </c>
      <c r="D83" s="112" t="s">
        <v>41</v>
      </c>
      <c r="E83" s="112"/>
      <c r="F83" s="112"/>
      <c r="G83" s="26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4"/>
      <c r="V83" s="215" t="s">
        <v>102</v>
      </c>
      <c r="W83" s="215"/>
      <c r="X83" s="30"/>
      <c r="Y83" s="30"/>
      <c r="Z83" s="32"/>
      <c r="AA83" s="32"/>
      <c r="AB83" s="32" t="s">
        <v>103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6"/>
      <c r="BG83" s="63" t="s">
        <v>124</v>
      </c>
      <c r="BH83" s="42"/>
      <c r="BI83" s="42"/>
      <c r="BJ83" s="43"/>
      <c r="BK83" s="119"/>
      <c r="BL83" s="119"/>
      <c r="BM83" s="120"/>
      <c r="BN83" s="91"/>
      <c r="BO83" s="92"/>
      <c r="BP83" s="92" t="s">
        <v>310</v>
      </c>
      <c r="BQ83" s="92">
        <v>6</v>
      </c>
      <c r="BR83" s="189">
        <v>0.13300000000000001</v>
      </c>
      <c r="BS83" s="92">
        <v>50</v>
      </c>
      <c r="BT83" s="136">
        <f>MATCH("s",G83:BF83,0)</f>
        <v>16</v>
      </c>
      <c r="BU83" s="136">
        <f>MATCH("p",G83:BF83,0)</f>
        <v>22</v>
      </c>
      <c r="BV83" s="134"/>
      <c r="BW83" s="134"/>
      <c r="BX83" s="15">
        <v>0.5</v>
      </c>
      <c r="BY83" s="15">
        <v>0.5</v>
      </c>
      <c r="BZ83" s="15">
        <v>2</v>
      </c>
      <c r="CA83" s="15">
        <f>BR83*BS83*BQ83*BZ83</f>
        <v>79.800000000000011</v>
      </c>
      <c r="CB83" s="15">
        <f t="shared" ref="CB83" si="61">CA83/BX83</f>
        <v>159.60000000000002</v>
      </c>
      <c r="CC83" s="164">
        <v>0.9</v>
      </c>
      <c r="CD83" s="148">
        <f t="shared" ref="CD83" si="62">CB83*(2-CC83)</f>
        <v>175.56000000000003</v>
      </c>
      <c r="CE83" s="159" t="s">
        <v>246</v>
      </c>
      <c r="CF83" s="15">
        <v>1</v>
      </c>
      <c r="CG83" s="137">
        <f t="shared" si="56"/>
        <v>175.56000000000003</v>
      </c>
      <c r="CH83" s="137"/>
      <c r="CI83" s="146"/>
      <c r="CJ83" s="146"/>
      <c r="CK83" s="146"/>
      <c r="CL83" s="146"/>
      <c r="CM83" s="146"/>
      <c r="CN83" s="146"/>
      <c r="CO83" s="146"/>
      <c r="CP83" s="145">
        <f t="shared" si="60"/>
        <v>0</v>
      </c>
      <c r="CQ83" s="146"/>
    </row>
    <row r="84" spans="1:95" x14ac:dyDescent="0.25">
      <c r="A84" s="9" t="s">
        <v>188</v>
      </c>
      <c r="B84" s="71" t="s">
        <v>4</v>
      </c>
      <c r="C84" s="70"/>
      <c r="D84" s="70"/>
      <c r="E84" s="70">
        <v>1.3</v>
      </c>
      <c r="F84" s="70" t="s">
        <v>65</v>
      </c>
      <c r="G84" s="26"/>
      <c r="H84" s="215"/>
      <c r="I84" s="215"/>
      <c r="J84" s="215"/>
      <c r="K84" s="215"/>
      <c r="L84" s="215">
        <v>1</v>
      </c>
      <c r="M84" s="215"/>
      <c r="N84" s="215">
        <v>1</v>
      </c>
      <c r="O84" s="215"/>
      <c r="P84" s="215">
        <v>1</v>
      </c>
      <c r="Q84" s="215"/>
      <c r="R84" s="215">
        <v>1</v>
      </c>
      <c r="S84" s="215"/>
      <c r="T84" s="215"/>
      <c r="U84" s="214"/>
      <c r="V84" s="215">
        <v>1</v>
      </c>
      <c r="W84" s="215">
        <v>1</v>
      </c>
      <c r="X84" s="30"/>
      <c r="Y84" s="30"/>
      <c r="Z84" s="32"/>
      <c r="AA84" s="32"/>
      <c r="AB84" s="32">
        <v>1</v>
      </c>
      <c r="AC84" s="32"/>
      <c r="AD84" s="32">
        <v>1</v>
      </c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6"/>
      <c r="BG84" s="63"/>
      <c r="BH84" s="42">
        <f>COUNT(G84:BF84)</f>
        <v>8</v>
      </c>
      <c r="BI84" s="42">
        <f>SUM(G84:BF84)</f>
        <v>8</v>
      </c>
      <c r="BJ84" s="43">
        <f>BI84*E84</f>
        <v>10.4</v>
      </c>
      <c r="BK84" s="119">
        <f>BI84*$AH$240</f>
        <v>1840</v>
      </c>
      <c r="BL84" s="119" t="str">
        <f>F84</f>
        <v>pièce</v>
      </c>
      <c r="BM84" s="120">
        <f>BJ84*$AH$240</f>
        <v>2392</v>
      </c>
      <c r="BN84" s="91">
        <v>8</v>
      </c>
      <c r="BO84" s="92">
        <f>BK84/BN84</f>
        <v>230</v>
      </c>
      <c r="BP84" s="92"/>
      <c r="BQ84" s="92"/>
      <c r="BR84" s="189"/>
      <c r="BS84" s="165"/>
      <c r="BT84" s="136"/>
      <c r="BU84" s="136"/>
      <c r="BV84" s="142"/>
      <c r="BW84" s="142"/>
      <c r="BX84" s="137"/>
      <c r="BY84" s="137"/>
      <c r="BZ84" s="137"/>
      <c r="CA84" s="137"/>
      <c r="CB84" s="137"/>
      <c r="CC84" s="164"/>
      <c r="CD84" s="148"/>
      <c r="CE84" s="137"/>
      <c r="CF84" s="137"/>
      <c r="CG84" s="150">
        <f t="shared" si="56"/>
        <v>0</v>
      </c>
      <c r="CH84" s="137"/>
      <c r="CI84" s="156">
        <f t="shared" ref="CI84:CI90" si="63">CG84</f>
        <v>0</v>
      </c>
      <c r="CJ84" s="157"/>
      <c r="CK84" s="157"/>
      <c r="CL84" s="157"/>
      <c r="CM84" s="157"/>
      <c r="CN84" s="157"/>
      <c r="CO84" s="157"/>
      <c r="CP84" s="145">
        <f t="shared" si="60"/>
        <v>0</v>
      </c>
      <c r="CQ84" s="157"/>
    </row>
    <row r="85" spans="1:95" ht="15" customHeight="1" outlineLevel="1" x14ac:dyDescent="0.25">
      <c r="A85" s="9" t="s">
        <v>187</v>
      </c>
      <c r="B85" s="13" t="s">
        <v>4</v>
      </c>
      <c r="C85" s="58" t="s">
        <v>378</v>
      </c>
      <c r="D85" s="58" t="s">
        <v>256</v>
      </c>
      <c r="E85" s="58"/>
      <c r="F85" s="58"/>
      <c r="G85" s="26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4"/>
      <c r="V85" s="215"/>
      <c r="W85" s="215"/>
      <c r="X85" s="30"/>
      <c r="Y85" s="30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 t="s">
        <v>102</v>
      </c>
      <c r="AO85" s="32"/>
      <c r="AP85" s="32"/>
      <c r="AQ85" s="32"/>
      <c r="AR85" s="28" t="s">
        <v>103</v>
      </c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6"/>
      <c r="BG85" s="63" t="s">
        <v>122</v>
      </c>
      <c r="BH85" s="42"/>
      <c r="BI85" s="42"/>
      <c r="BJ85" s="43"/>
      <c r="BK85" s="119"/>
      <c r="BL85" s="119"/>
      <c r="BM85" s="120"/>
      <c r="BN85" s="91"/>
      <c r="BO85" s="92"/>
      <c r="BP85" s="92" t="s">
        <v>227</v>
      </c>
      <c r="BQ85" s="92"/>
      <c r="BR85" s="189">
        <v>1</v>
      </c>
      <c r="BS85" s="165">
        <v>63</v>
      </c>
      <c r="BT85" s="136">
        <f>MATCH("s",G85:BF85,0)</f>
        <v>34</v>
      </c>
      <c r="BU85" s="136">
        <f>MATCH("p",G85:BF85,0)</f>
        <v>38</v>
      </c>
      <c r="BV85" s="142">
        <v>7</v>
      </c>
      <c r="BW85" s="142">
        <v>9</v>
      </c>
      <c r="BX85" s="15">
        <v>0.25</v>
      </c>
      <c r="BY85" s="15">
        <v>0.25</v>
      </c>
      <c r="BZ85" s="15">
        <v>4</v>
      </c>
      <c r="CA85" s="15">
        <f t="shared" ref="CA85:CA87" si="64">BZ85*BS85*BR85</f>
        <v>252</v>
      </c>
      <c r="CB85" s="161">
        <f t="shared" ref="CB85:CB87" si="65">CA85/BX85</f>
        <v>1008</v>
      </c>
      <c r="CC85" s="164">
        <v>0.9</v>
      </c>
      <c r="CD85" s="149">
        <f t="shared" ref="CD85:CD87" si="66">CC85*CB85</f>
        <v>907.2</v>
      </c>
      <c r="CE85" s="159" t="s">
        <v>246</v>
      </c>
      <c r="CF85" s="15">
        <v>1</v>
      </c>
      <c r="CG85" s="150">
        <f t="shared" si="56"/>
        <v>907.2</v>
      </c>
      <c r="CH85" s="15"/>
      <c r="CI85" s="156">
        <f t="shared" si="63"/>
        <v>907.2</v>
      </c>
      <c r="CJ85" s="156"/>
      <c r="CK85" s="156"/>
      <c r="CL85" s="156"/>
      <c r="CM85" s="156"/>
      <c r="CN85" s="156"/>
      <c r="CO85" s="156"/>
      <c r="CP85" s="145">
        <f t="shared" si="60"/>
        <v>0</v>
      </c>
      <c r="CQ85" s="156"/>
    </row>
    <row r="86" spans="1:95" ht="15" customHeight="1" outlineLevel="1" x14ac:dyDescent="0.25">
      <c r="A86" s="9" t="s">
        <v>187</v>
      </c>
      <c r="B86" s="13" t="s">
        <v>4</v>
      </c>
      <c r="C86" s="151" t="s">
        <v>267</v>
      </c>
      <c r="D86" s="151" t="s">
        <v>41</v>
      </c>
      <c r="E86" s="151"/>
      <c r="F86" s="151"/>
      <c r="G86" s="26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4"/>
      <c r="V86" s="215"/>
      <c r="W86" s="215"/>
      <c r="X86" s="30"/>
      <c r="Y86" s="30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28"/>
      <c r="AS86" s="28" t="s">
        <v>102</v>
      </c>
      <c r="AT86" s="28"/>
      <c r="AU86" s="28"/>
      <c r="AV86" s="28"/>
      <c r="AW86" s="28" t="s">
        <v>103</v>
      </c>
      <c r="AX86" s="28"/>
      <c r="AY86" s="28"/>
      <c r="AZ86" s="28"/>
      <c r="BA86" s="28"/>
      <c r="BB86" s="28"/>
      <c r="BC86" s="28"/>
      <c r="BD86" s="28"/>
      <c r="BE86" s="28"/>
      <c r="BF86" s="26"/>
      <c r="BG86" s="63" t="s">
        <v>122</v>
      </c>
      <c r="BH86" s="42"/>
      <c r="BI86" s="42"/>
      <c r="BJ86" s="43"/>
      <c r="BK86" s="119"/>
      <c r="BL86" s="119"/>
      <c r="BM86" s="120"/>
      <c r="BN86" s="91"/>
      <c r="BO86" s="92"/>
      <c r="BP86" s="92" t="s">
        <v>227</v>
      </c>
      <c r="BQ86" s="92"/>
      <c r="BR86" s="189">
        <v>1</v>
      </c>
      <c r="BS86" s="165">
        <v>63</v>
      </c>
      <c r="BT86" s="136">
        <f>MATCH("s",G86:BF86,0)</f>
        <v>39</v>
      </c>
      <c r="BU86" s="136">
        <f>MATCH("p",G86:BF86,0)</f>
        <v>43</v>
      </c>
      <c r="BV86" s="142">
        <v>10</v>
      </c>
      <c r="BW86" s="142">
        <v>12</v>
      </c>
      <c r="BX86" s="15">
        <v>0.25</v>
      </c>
      <c r="BY86" s="15">
        <v>0.25</v>
      </c>
      <c r="BZ86" s="15">
        <v>4</v>
      </c>
      <c r="CA86" s="15">
        <f t="shared" si="64"/>
        <v>252</v>
      </c>
      <c r="CB86" s="161">
        <f t="shared" si="65"/>
        <v>1008</v>
      </c>
      <c r="CC86" s="164">
        <v>0.9</v>
      </c>
      <c r="CD86" s="149">
        <f t="shared" si="66"/>
        <v>907.2</v>
      </c>
      <c r="CE86" s="159" t="s">
        <v>246</v>
      </c>
      <c r="CF86" s="15">
        <v>1</v>
      </c>
      <c r="CG86" s="150">
        <f t="shared" si="56"/>
        <v>907.2</v>
      </c>
      <c r="CH86" s="15"/>
      <c r="CI86" s="156">
        <f t="shared" si="63"/>
        <v>907.2</v>
      </c>
      <c r="CJ86" s="156"/>
      <c r="CK86" s="156"/>
      <c r="CL86" s="156"/>
      <c r="CM86" s="156"/>
      <c r="CN86" s="156"/>
      <c r="CO86" s="156"/>
      <c r="CP86" s="145">
        <f t="shared" si="60"/>
        <v>0</v>
      </c>
      <c r="CQ86" s="156"/>
    </row>
    <row r="87" spans="1:95" ht="15" customHeight="1" outlineLevel="1" x14ac:dyDescent="0.25">
      <c r="A87" s="9" t="s">
        <v>187</v>
      </c>
      <c r="B87" s="13" t="s">
        <v>4</v>
      </c>
      <c r="C87" s="184" t="s">
        <v>267</v>
      </c>
      <c r="D87" s="58" t="s">
        <v>41</v>
      </c>
      <c r="E87" s="58"/>
      <c r="F87" s="58"/>
      <c r="G87" s="26"/>
      <c r="H87" s="215"/>
      <c r="I87" s="215" t="s">
        <v>103</v>
      </c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4"/>
      <c r="V87" s="215"/>
      <c r="W87" s="215"/>
      <c r="X87" s="30"/>
      <c r="Y87" s="30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28"/>
      <c r="AS87" s="28"/>
      <c r="AT87" s="28"/>
      <c r="AU87" s="28"/>
      <c r="AV87" s="28"/>
      <c r="AW87" s="28"/>
      <c r="AX87" s="28"/>
      <c r="AY87" s="28" t="s">
        <v>102</v>
      </c>
      <c r="AZ87" s="28"/>
      <c r="BA87" s="28"/>
      <c r="BB87" s="28"/>
      <c r="BC87" s="28"/>
      <c r="BD87" s="28"/>
      <c r="BE87" s="28"/>
      <c r="BF87" s="26"/>
      <c r="BG87" s="63" t="s">
        <v>122</v>
      </c>
      <c r="BH87" s="42"/>
      <c r="BI87" s="42"/>
      <c r="BJ87" s="43"/>
      <c r="BK87" s="119"/>
      <c r="BL87" s="119"/>
      <c r="BM87" s="120"/>
      <c r="BN87" s="91"/>
      <c r="BO87" s="92"/>
      <c r="BP87" s="92" t="s">
        <v>227</v>
      </c>
      <c r="BQ87" s="92"/>
      <c r="BR87" s="189">
        <v>1</v>
      </c>
      <c r="BS87" s="165">
        <v>63</v>
      </c>
      <c r="BT87" s="136">
        <f>MATCH("s",G87:BF87,0)</f>
        <v>45</v>
      </c>
      <c r="BU87" s="136">
        <f>MATCH("p",G87:BF87,0)</f>
        <v>3</v>
      </c>
      <c r="BV87" s="142">
        <v>16</v>
      </c>
      <c r="BW87" s="142">
        <v>18</v>
      </c>
      <c r="BX87" s="15">
        <v>0.25</v>
      </c>
      <c r="BY87" s="15">
        <v>0.25</v>
      </c>
      <c r="BZ87" s="15">
        <v>4</v>
      </c>
      <c r="CA87" s="15">
        <f t="shared" si="64"/>
        <v>252</v>
      </c>
      <c r="CB87" s="161">
        <f t="shared" si="65"/>
        <v>1008</v>
      </c>
      <c r="CC87" s="164">
        <v>0.9</v>
      </c>
      <c r="CD87" s="149">
        <f t="shared" si="66"/>
        <v>907.2</v>
      </c>
      <c r="CE87" s="159" t="s">
        <v>246</v>
      </c>
      <c r="CF87" s="15">
        <v>1</v>
      </c>
      <c r="CG87" s="150">
        <f t="shared" si="56"/>
        <v>907.2</v>
      </c>
      <c r="CH87" s="15"/>
      <c r="CI87" s="156">
        <f t="shared" si="63"/>
        <v>907.2</v>
      </c>
      <c r="CJ87" s="156"/>
      <c r="CK87" s="156"/>
      <c r="CL87" s="156"/>
      <c r="CM87" s="156"/>
      <c r="CN87" s="156"/>
      <c r="CO87" s="156"/>
      <c r="CP87" s="145">
        <f t="shared" si="60"/>
        <v>0</v>
      </c>
      <c r="CQ87" s="156"/>
    </row>
    <row r="88" spans="1:95" ht="15" customHeight="1" outlineLevel="1" x14ac:dyDescent="0.25">
      <c r="A88" s="9" t="s">
        <v>187</v>
      </c>
      <c r="B88" s="13" t="s">
        <v>4</v>
      </c>
      <c r="C88" s="198" t="s">
        <v>267</v>
      </c>
      <c r="D88" s="198" t="s">
        <v>41</v>
      </c>
      <c r="E88" s="198"/>
      <c r="F88" s="198"/>
      <c r="G88" s="26"/>
      <c r="H88" s="215"/>
      <c r="I88" s="215"/>
      <c r="J88" s="215" t="s">
        <v>102</v>
      </c>
      <c r="K88" s="215"/>
      <c r="L88" s="215"/>
      <c r="M88" s="215"/>
      <c r="N88" s="215"/>
      <c r="O88" s="215"/>
      <c r="P88" s="215"/>
      <c r="Q88" s="215" t="s">
        <v>103</v>
      </c>
      <c r="R88" s="215"/>
      <c r="S88" s="215"/>
      <c r="T88" s="215"/>
      <c r="U88" s="214"/>
      <c r="V88" s="215"/>
      <c r="W88" s="215"/>
      <c r="X88" s="30"/>
      <c r="Y88" s="30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6"/>
      <c r="BG88" s="63" t="s">
        <v>122</v>
      </c>
      <c r="BH88" s="42"/>
      <c r="BI88" s="42"/>
      <c r="BJ88" s="43"/>
      <c r="BK88" s="119"/>
      <c r="BL88" s="119"/>
      <c r="BM88" s="120"/>
      <c r="BN88" s="91"/>
      <c r="BO88" s="92"/>
      <c r="BP88" s="92" t="s">
        <v>227</v>
      </c>
      <c r="BQ88" s="92"/>
      <c r="BR88" s="189">
        <v>1</v>
      </c>
      <c r="BS88" s="165">
        <v>63</v>
      </c>
      <c r="BT88" s="136">
        <f>MATCH("s",G88:BF88,0)</f>
        <v>4</v>
      </c>
      <c r="BU88" s="136">
        <f>MATCH("p",G88:BF88,0)</f>
        <v>11</v>
      </c>
      <c r="BV88" s="142">
        <v>22</v>
      </c>
      <c r="BW88" s="142">
        <v>24</v>
      </c>
      <c r="BX88" s="15">
        <v>0.25</v>
      </c>
      <c r="BY88" s="15">
        <v>0.25</v>
      </c>
      <c r="BZ88" s="15">
        <v>4</v>
      </c>
      <c r="CA88" s="15">
        <f>BZ88*BS88*BR88</f>
        <v>252</v>
      </c>
      <c r="CB88" s="161">
        <f>CA88/BX88</f>
        <v>1008</v>
      </c>
      <c r="CC88" s="164">
        <v>0.9</v>
      </c>
      <c r="CD88" s="149">
        <f>CC88*CB88</f>
        <v>907.2</v>
      </c>
      <c r="CE88" s="159" t="s">
        <v>246</v>
      </c>
      <c r="CF88" s="15">
        <v>1</v>
      </c>
      <c r="CG88" s="150">
        <f t="shared" si="56"/>
        <v>907.2</v>
      </c>
      <c r="CH88" s="15"/>
      <c r="CI88" s="156">
        <f t="shared" si="63"/>
        <v>907.2</v>
      </c>
      <c r="CJ88" s="156"/>
      <c r="CK88" s="156">
        <v>250</v>
      </c>
      <c r="CL88" s="156">
        <f>CI88/CK88</f>
        <v>3.6288</v>
      </c>
      <c r="CM88" s="156"/>
      <c r="CN88" s="156"/>
      <c r="CO88" s="156"/>
      <c r="CP88" s="145">
        <f t="shared" si="60"/>
        <v>0</v>
      </c>
      <c r="CQ88" s="156" t="s">
        <v>312</v>
      </c>
    </row>
    <row r="89" spans="1:95" ht="15.75" customHeight="1" x14ac:dyDescent="0.25">
      <c r="A89" s="9" t="s">
        <v>188</v>
      </c>
      <c r="B89" s="71" t="s">
        <v>27</v>
      </c>
      <c r="C89" s="70"/>
      <c r="D89" s="70"/>
      <c r="E89" s="70">
        <v>2.4</v>
      </c>
      <c r="F89" s="70" t="s">
        <v>64</v>
      </c>
      <c r="G89" s="26"/>
      <c r="H89" s="215"/>
      <c r="I89" s="215">
        <v>1</v>
      </c>
      <c r="J89" s="215"/>
      <c r="K89" s="215">
        <v>1</v>
      </c>
      <c r="L89" s="215"/>
      <c r="M89" s="215"/>
      <c r="N89" s="215"/>
      <c r="O89" s="215"/>
      <c r="P89" s="215"/>
      <c r="Q89" s="215"/>
      <c r="R89" s="215"/>
      <c r="S89" s="215"/>
      <c r="T89" s="215"/>
      <c r="U89" s="214"/>
      <c r="V89" s="215"/>
      <c r="W89" s="215"/>
      <c r="X89" s="30"/>
      <c r="Y89" s="30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28"/>
      <c r="AS89" s="28"/>
      <c r="AT89" s="28"/>
      <c r="AU89" s="28"/>
      <c r="AV89" s="28">
        <v>1</v>
      </c>
      <c r="AW89" s="28"/>
      <c r="AX89" s="28">
        <v>1</v>
      </c>
      <c r="AY89" s="28"/>
      <c r="AZ89" s="28">
        <v>1</v>
      </c>
      <c r="BA89" s="28"/>
      <c r="BB89" s="28"/>
      <c r="BC89" s="28"/>
      <c r="BD89" s="28"/>
      <c r="BE89" s="28"/>
      <c r="BF89" s="26"/>
      <c r="BG89" s="63"/>
      <c r="BH89" s="42">
        <f>COUNT(G89:BF89)</f>
        <v>5</v>
      </c>
      <c r="BI89" s="42">
        <f>SUM(G89:BF89)</f>
        <v>5</v>
      </c>
      <c r="BJ89" s="43">
        <f>BI89*E89</f>
        <v>12</v>
      </c>
      <c r="BK89" s="119">
        <f>BI89*$AH$240</f>
        <v>1150</v>
      </c>
      <c r="BL89" s="119" t="str">
        <f>F89</f>
        <v>kg</v>
      </c>
      <c r="BM89" s="120">
        <f>BJ89*$AH$240</f>
        <v>2760</v>
      </c>
      <c r="BN89" s="91">
        <v>1.5</v>
      </c>
      <c r="BO89" s="92">
        <f>BK89/BN89</f>
        <v>766.66666666666663</v>
      </c>
      <c r="BP89" s="92"/>
      <c r="BQ89" s="92"/>
      <c r="BR89" s="189"/>
      <c r="BS89" s="165"/>
      <c r="BT89" s="136"/>
      <c r="BU89" s="136"/>
      <c r="BV89" s="142"/>
      <c r="BW89" s="142"/>
      <c r="BX89" s="137"/>
      <c r="BY89" s="137"/>
      <c r="BZ89" s="137"/>
      <c r="CA89" s="137"/>
      <c r="CB89" s="137"/>
      <c r="CC89" s="164"/>
      <c r="CD89" s="148"/>
      <c r="CE89" s="137"/>
      <c r="CF89" s="137"/>
      <c r="CG89" s="150">
        <f t="shared" si="56"/>
        <v>0</v>
      </c>
      <c r="CH89" s="137"/>
      <c r="CI89" s="156">
        <f t="shared" si="63"/>
        <v>0</v>
      </c>
      <c r="CJ89" s="157"/>
      <c r="CK89" s="157"/>
      <c r="CL89" s="157"/>
      <c r="CM89" s="157"/>
      <c r="CN89" s="157"/>
      <c r="CO89" s="157"/>
      <c r="CP89" s="145">
        <f t="shared" si="60"/>
        <v>0</v>
      </c>
      <c r="CQ89" s="157"/>
    </row>
    <row r="90" spans="1:95" ht="15" customHeight="1" outlineLevel="1" x14ac:dyDescent="0.25">
      <c r="A90" s="9" t="s">
        <v>187</v>
      </c>
      <c r="B90" s="13" t="s">
        <v>27</v>
      </c>
      <c r="C90" s="58" t="s">
        <v>128</v>
      </c>
      <c r="D90" s="58" t="s">
        <v>41</v>
      </c>
      <c r="E90" s="58"/>
      <c r="F90" s="58"/>
      <c r="G90" s="26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4"/>
      <c r="V90" s="215" t="s">
        <v>102</v>
      </c>
      <c r="W90" s="215"/>
      <c r="X90" s="30"/>
      <c r="Y90" s="30"/>
      <c r="Z90" s="32" t="s">
        <v>103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6"/>
      <c r="BG90" s="63" t="s">
        <v>124</v>
      </c>
      <c r="BH90" s="42"/>
      <c r="BI90" s="42"/>
      <c r="BJ90" s="43"/>
      <c r="BK90" s="119"/>
      <c r="BL90" s="119"/>
      <c r="BM90" s="120"/>
      <c r="BN90" s="91"/>
      <c r="BO90" s="92"/>
      <c r="BP90" s="92" t="s">
        <v>310</v>
      </c>
      <c r="BQ90" s="92">
        <v>6</v>
      </c>
      <c r="BR90" s="189">
        <v>0.5</v>
      </c>
      <c r="BS90" s="92">
        <v>50</v>
      </c>
      <c r="BT90" s="136">
        <f>MATCH("s",G90:BF90,0)</f>
        <v>16</v>
      </c>
      <c r="BU90" s="136">
        <f>MATCH("p",G90:BF90,0)</f>
        <v>20</v>
      </c>
      <c r="BV90" s="134"/>
      <c r="BW90" s="134"/>
      <c r="BX90" s="15">
        <v>0.5</v>
      </c>
      <c r="BY90" s="15">
        <v>0.5</v>
      </c>
      <c r="BZ90" s="15">
        <v>2</v>
      </c>
      <c r="CA90" s="15">
        <f>BR90*BS90*BQ90*BZ90</f>
        <v>300</v>
      </c>
      <c r="CB90" s="15">
        <f t="shared" ref="CB90" si="67">CA90/BX90</f>
        <v>600</v>
      </c>
      <c r="CC90" s="164">
        <v>0.9</v>
      </c>
      <c r="CD90" s="148">
        <f t="shared" ref="CD90" si="68">CB90*(2-CC90)</f>
        <v>660</v>
      </c>
      <c r="CE90" s="159" t="s">
        <v>246</v>
      </c>
      <c r="CF90" s="15">
        <v>1</v>
      </c>
      <c r="CG90" s="150">
        <f t="shared" si="56"/>
        <v>660</v>
      </c>
      <c r="CH90" s="137"/>
      <c r="CI90" s="156">
        <f t="shared" si="63"/>
        <v>660</v>
      </c>
      <c r="CJ90" s="146"/>
      <c r="CK90" s="146"/>
      <c r="CL90" s="146"/>
      <c r="CM90" s="146">
        <v>1000</v>
      </c>
      <c r="CN90" s="146">
        <v>1</v>
      </c>
      <c r="CO90" s="146">
        <v>41.45</v>
      </c>
      <c r="CP90" s="145">
        <f t="shared" si="60"/>
        <v>41.45</v>
      </c>
      <c r="CQ90" s="146"/>
    </row>
    <row r="91" spans="1:95" x14ac:dyDescent="0.25">
      <c r="A91" s="9" t="s">
        <v>188</v>
      </c>
      <c r="B91" s="78" t="s">
        <v>69</v>
      </c>
      <c r="C91" s="79"/>
      <c r="D91" s="79"/>
      <c r="E91" s="70">
        <v>1.3</v>
      </c>
      <c r="F91" s="70" t="s">
        <v>64</v>
      </c>
      <c r="G91" s="26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4"/>
      <c r="V91" s="215"/>
      <c r="W91" s="215"/>
      <c r="X91" s="30"/>
      <c r="Y91" s="30"/>
      <c r="Z91" s="32"/>
      <c r="AA91" s="32"/>
      <c r="AB91" s="32"/>
      <c r="AC91" s="32"/>
      <c r="AD91" s="32">
        <v>1</v>
      </c>
      <c r="AE91" s="32"/>
      <c r="AF91" s="32"/>
      <c r="AG91" s="32">
        <v>1</v>
      </c>
      <c r="AH91" s="32">
        <v>1</v>
      </c>
      <c r="AI91" s="32"/>
      <c r="AJ91" s="32">
        <v>1</v>
      </c>
      <c r="AK91" s="32">
        <v>1</v>
      </c>
      <c r="AL91" s="32"/>
      <c r="AM91" s="32">
        <v>1</v>
      </c>
      <c r="AN91" s="32">
        <v>1</v>
      </c>
      <c r="AO91" s="32"/>
      <c r="AP91" s="32">
        <v>1</v>
      </c>
      <c r="AQ91" s="32">
        <v>1</v>
      </c>
      <c r="AR91" s="28"/>
      <c r="AS91" s="28">
        <v>1</v>
      </c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6"/>
      <c r="BG91" s="63"/>
      <c r="BH91" s="42">
        <f>COUNT(G91:BF91)</f>
        <v>10</v>
      </c>
      <c r="BI91" s="42">
        <f>SUM(G91:BF91)</f>
        <v>10</v>
      </c>
      <c r="BJ91" s="43">
        <f>BI91*E91</f>
        <v>13</v>
      </c>
      <c r="BK91" s="119">
        <f>BI91*$AH$240</f>
        <v>2300</v>
      </c>
      <c r="BL91" s="119" t="str">
        <f>F91</f>
        <v>kg</v>
      </c>
      <c r="BM91" s="120">
        <f>BJ91*$AH$240</f>
        <v>2990</v>
      </c>
      <c r="BN91" s="91">
        <v>9</v>
      </c>
      <c r="BO91" s="92">
        <f>BK91/BN91</f>
        <v>255.55555555555554</v>
      </c>
      <c r="BP91" s="92"/>
      <c r="BQ91" s="92"/>
      <c r="BR91" s="189"/>
      <c r="BS91" s="165"/>
      <c r="BT91" s="136"/>
      <c r="BU91" s="136"/>
      <c r="BV91" s="142"/>
      <c r="BW91" s="142"/>
      <c r="BX91" s="15"/>
      <c r="BY91" s="15"/>
      <c r="BZ91" s="15"/>
      <c r="CA91" s="15"/>
      <c r="CB91" s="15"/>
      <c r="CC91" s="164"/>
      <c r="CD91" s="148"/>
      <c r="CE91" s="15"/>
      <c r="CF91" s="15"/>
      <c r="CG91" s="150">
        <f t="shared" si="56"/>
        <v>0</v>
      </c>
      <c r="CH91" s="15"/>
      <c r="CI91" s="156">
        <f t="shared" ref="CI91:CI94" si="69">CG91</f>
        <v>0</v>
      </c>
      <c r="CJ91" s="156"/>
      <c r="CK91" s="156"/>
      <c r="CL91" s="156"/>
      <c r="CM91" s="156"/>
      <c r="CN91" s="156"/>
      <c r="CO91" s="156"/>
      <c r="CP91" s="145">
        <f t="shared" si="60"/>
        <v>0</v>
      </c>
      <c r="CQ91" s="156"/>
    </row>
    <row r="92" spans="1:95" ht="15" customHeight="1" outlineLevel="1" x14ac:dyDescent="0.25">
      <c r="A92" s="9" t="s">
        <v>187</v>
      </c>
      <c r="B92" s="77" t="s">
        <v>69</v>
      </c>
      <c r="C92" s="20" t="s">
        <v>289</v>
      </c>
      <c r="D92" s="20" t="s">
        <v>288</v>
      </c>
      <c r="E92" s="8"/>
      <c r="F92" s="66"/>
      <c r="G92" s="26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4"/>
      <c r="V92" s="215"/>
      <c r="W92" s="215"/>
      <c r="X92" s="30"/>
      <c r="Y92" s="30"/>
      <c r="Z92" s="32" t="s">
        <v>103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6"/>
      <c r="BG92" s="63" t="s">
        <v>122</v>
      </c>
      <c r="BH92" s="42"/>
      <c r="BI92" s="42"/>
      <c r="BJ92" s="43"/>
      <c r="BK92" s="119"/>
      <c r="BL92" s="119"/>
      <c r="BM92" s="120"/>
      <c r="BN92" s="91"/>
      <c r="BO92" s="92">
        <v>180</v>
      </c>
      <c r="BP92" s="92" t="s">
        <v>227</v>
      </c>
      <c r="BQ92" s="92"/>
      <c r="BR92" s="189">
        <v>2</v>
      </c>
      <c r="BS92" s="165">
        <v>63</v>
      </c>
      <c r="BT92" s="136" t="s">
        <v>291</v>
      </c>
      <c r="BU92" s="136">
        <f>MATCH("p",G92:BF92,0)</f>
        <v>20</v>
      </c>
      <c r="BV92" s="142">
        <v>24</v>
      </c>
      <c r="BW92" s="142">
        <v>39</v>
      </c>
      <c r="BX92" s="15">
        <v>0.5</v>
      </c>
      <c r="BY92" s="15"/>
      <c r="BZ92" s="15">
        <v>1</v>
      </c>
      <c r="CA92" s="15"/>
      <c r="CB92" s="161">
        <f>BR92*BS92/BX92*BZ92</f>
        <v>252</v>
      </c>
      <c r="CC92" s="164"/>
      <c r="CD92" s="149"/>
      <c r="CE92" s="15"/>
      <c r="CF92" s="15"/>
      <c r="CG92" s="150">
        <f t="shared" si="56"/>
        <v>0</v>
      </c>
      <c r="CH92" s="15"/>
      <c r="CI92" s="156">
        <f t="shared" si="69"/>
        <v>0</v>
      </c>
      <c r="CJ92" s="156"/>
      <c r="CK92" s="156"/>
      <c r="CL92" s="156"/>
      <c r="CM92" s="156"/>
      <c r="CN92" s="156"/>
      <c r="CO92" s="156"/>
      <c r="CP92" s="145">
        <f t="shared" si="60"/>
        <v>0</v>
      </c>
      <c r="CQ92" s="156" t="s">
        <v>338</v>
      </c>
    </row>
    <row r="93" spans="1:95" ht="15" customHeight="1" outlineLevel="1" x14ac:dyDescent="0.25">
      <c r="A93" s="9" t="s">
        <v>187</v>
      </c>
      <c r="B93" s="77" t="s">
        <v>69</v>
      </c>
      <c r="C93" s="20" t="s">
        <v>290</v>
      </c>
      <c r="D93" s="20" t="s">
        <v>42</v>
      </c>
      <c r="E93" s="8"/>
      <c r="F93" s="66"/>
      <c r="G93" s="26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4"/>
      <c r="V93" s="215"/>
      <c r="W93" s="215" t="s">
        <v>102</v>
      </c>
      <c r="X93" s="30"/>
      <c r="Y93" s="30"/>
      <c r="Z93" s="32" t="s">
        <v>103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6"/>
      <c r="BG93" s="63" t="s">
        <v>122</v>
      </c>
      <c r="BH93" s="42"/>
      <c r="BI93" s="42"/>
      <c r="BJ93" s="43"/>
      <c r="BK93" s="119"/>
      <c r="BL93" s="119"/>
      <c r="BM93" s="120"/>
      <c r="BN93" s="91"/>
      <c r="BO93" s="92">
        <v>180</v>
      </c>
      <c r="BP93" s="92" t="s">
        <v>227</v>
      </c>
      <c r="BQ93" s="92"/>
      <c r="BR93" s="189">
        <v>2</v>
      </c>
      <c r="BS93" s="165">
        <v>63</v>
      </c>
      <c r="BT93" s="136">
        <f>MATCH("s",G93:BF93,0)</f>
        <v>17</v>
      </c>
      <c r="BU93" s="136">
        <f>MATCH("p",G93:BF93,0)</f>
        <v>20</v>
      </c>
      <c r="BV93" s="142">
        <v>24</v>
      </c>
      <c r="BW93" s="142">
        <v>39</v>
      </c>
      <c r="BX93" s="15">
        <v>0.5</v>
      </c>
      <c r="BY93" s="15"/>
      <c r="BZ93" s="15">
        <v>1</v>
      </c>
      <c r="CA93" s="15"/>
      <c r="CB93" s="161" t="s">
        <v>369</v>
      </c>
      <c r="CC93" s="164">
        <v>0.9</v>
      </c>
      <c r="CD93" s="148" t="e">
        <f t="shared" ref="CD93" si="70">CB93*(2-CC93)</f>
        <v>#VALUE!</v>
      </c>
      <c r="CE93" s="159" t="s">
        <v>246</v>
      </c>
      <c r="CF93" s="15">
        <v>1</v>
      </c>
      <c r="CG93" s="150" t="e">
        <f t="shared" si="56"/>
        <v>#VALUE!</v>
      </c>
      <c r="CH93" s="15"/>
      <c r="CI93" s="156" t="e">
        <f t="shared" si="69"/>
        <v>#VALUE!</v>
      </c>
      <c r="CJ93" s="156"/>
      <c r="CK93" s="156"/>
      <c r="CL93" s="156"/>
      <c r="CM93" s="156">
        <v>250</v>
      </c>
      <c r="CN93" s="156">
        <v>1</v>
      </c>
      <c r="CO93" s="156">
        <v>194</v>
      </c>
      <c r="CP93" s="145">
        <f t="shared" si="60"/>
        <v>194</v>
      </c>
      <c r="CQ93" s="156"/>
    </row>
    <row r="94" spans="1:95" s="19" customFormat="1" ht="18" customHeight="1" x14ac:dyDescent="0.25">
      <c r="A94" s="19" t="s">
        <v>188</v>
      </c>
      <c r="B94" s="78" t="s">
        <v>71</v>
      </c>
      <c r="C94" s="79"/>
      <c r="D94" s="79"/>
      <c r="E94" s="70">
        <v>2.2999999999999998</v>
      </c>
      <c r="F94" s="70" t="s">
        <v>64</v>
      </c>
      <c r="G94" s="26"/>
      <c r="H94" s="215">
        <v>1</v>
      </c>
      <c r="I94" s="215"/>
      <c r="J94" s="215">
        <v>1</v>
      </c>
      <c r="K94" s="215"/>
      <c r="L94" s="215">
        <v>1</v>
      </c>
      <c r="M94" s="215"/>
      <c r="N94" s="215">
        <v>1</v>
      </c>
      <c r="O94" s="215"/>
      <c r="P94" s="215">
        <v>1</v>
      </c>
      <c r="Q94" s="215"/>
      <c r="R94" s="215">
        <v>1</v>
      </c>
      <c r="S94" s="215"/>
      <c r="T94" s="215"/>
      <c r="U94" s="214"/>
      <c r="V94" s="215"/>
      <c r="W94" s="215"/>
      <c r="X94" s="30"/>
      <c r="Y94" s="30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28"/>
      <c r="AS94" s="28"/>
      <c r="AT94" s="28"/>
      <c r="AU94" s="28"/>
      <c r="AV94" s="28">
        <v>1</v>
      </c>
      <c r="AW94" s="28"/>
      <c r="AX94" s="28">
        <v>1</v>
      </c>
      <c r="AY94" s="28"/>
      <c r="AZ94" s="28">
        <v>1</v>
      </c>
      <c r="BA94" s="28"/>
      <c r="BB94" s="28">
        <v>1</v>
      </c>
      <c r="BC94" s="28"/>
      <c r="BD94" s="28">
        <v>1</v>
      </c>
      <c r="BE94" s="28"/>
      <c r="BF94" s="26"/>
      <c r="BG94" s="63"/>
      <c r="BH94" s="42">
        <f>COUNT(G94:BF94)</f>
        <v>11</v>
      </c>
      <c r="BI94" s="42">
        <f>SUM(G94:BF94)</f>
        <v>11</v>
      </c>
      <c r="BJ94" s="43">
        <f>BI94*E94</f>
        <v>25.299999999999997</v>
      </c>
      <c r="BK94" s="119">
        <f>BI94*$AH$240</f>
        <v>2530</v>
      </c>
      <c r="BL94" s="119" t="str">
        <f>F94</f>
        <v>kg</v>
      </c>
      <c r="BM94" s="120">
        <f>BJ94*$AH$240</f>
        <v>5818.9999999999991</v>
      </c>
      <c r="BN94" s="91">
        <v>2.5</v>
      </c>
      <c r="BO94" s="92">
        <f>BK94/BN94</f>
        <v>1012</v>
      </c>
      <c r="BP94" s="92" t="s">
        <v>363</v>
      </c>
      <c r="BQ94" s="92"/>
      <c r="BR94" s="189">
        <v>4</v>
      </c>
      <c r="BS94" s="165"/>
      <c r="BT94" s="136"/>
      <c r="BU94" s="136"/>
      <c r="BV94" s="142"/>
      <c r="BW94" s="142"/>
      <c r="BX94" s="15"/>
      <c r="BY94" s="15"/>
      <c r="BZ94" s="15"/>
      <c r="CA94" s="15"/>
      <c r="CB94" s="15"/>
      <c r="CC94" s="164"/>
      <c r="CD94" s="148"/>
      <c r="CE94" s="15"/>
      <c r="CF94" s="15"/>
      <c r="CG94" s="150">
        <f t="shared" si="56"/>
        <v>0</v>
      </c>
      <c r="CH94" s="15"/>
      <c r="CI94" s="156">
        <f t="shared" si="69"/>
        <v>0</v>
      </c>
      <c r="CJ94" s="156"/>
      <c r="CK94" s="156"/>
      <c r="CL94" s="156"/>
      <c r="CM94" s="156"/>
      <c r="CN94" s="156"/>
      <c r="CO94" s="156"/>
      <c r="CP94" s="145">
        <f t="shared" si="60"/>
        <v>0</v>
      </c>
      <c r="CQ94" s="156"/>
    </row>
    <row r="95" spans="1:95" s="19" customFormat="1" ht="15" customHeight="1" outlineLevel="1" x14ac:dyDescent="0.25">
      <c r="A95" s="19" t="s">
        <v>187</v>
      </c>
      <c r="B95" s="80" t="s">
        <v>71</v>
      </c>
      <c r="C95" s="3" t="s">
        <v>135</v>
      </c>
      <c r="D95" s="3"/>
      <c r="E95" s="66"/>
      <c r="F95" s="66"/>
      <c r="G95" s="26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4"/>
      <c r="V95" s="215"/>
      <c r="W95" s="215" t="s">
        <v>102</v>
      </c>
      <c r="X95" s="30"/>
      <c r="Y95" s="30"/>
      <c r="Z95" s="32"/>
      <c r="AA95" s="32" t="s">
        <v>103</v>
      </c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6"/>
      <c r="BG95" s="63" t="s">
        <v>124</v>
      </c>
      <c r="BH95" s="42"/>
      <c r="BI95" s="42"/>
      <c r="BJ95" s="43"/>
      <c r="BK95" s="119"/>
      <c r="BL95" s="119"/>
      <c r="BM95" s="120"/>
      <c r="BN95" s="91"/>
      <c r="BO95" s="92"/>
      <c r="BP95" s="92"/>
      <c r="BQ95" s="92"/>
      <c r="BR95" s="189"/>
      <c r="BS95" s="92"/>
      <c r="BT95" s="136">
        <f t="shared" ref="BT95:BT103" si="71">MATCH("s",G95:BF95,0)</f>
        <v>17</v>
      </c>
      <c r="BU95" s="136">
        <f t="shared" ref="BU95:BU103" si="72">MATCH("p",G95:BF95,0)</f>
        <v>21</v>
      </c>
      <c r="BV95" s="134"/>
      <c r="BW95" s="134"/>
      <c r="BX95" s="15"/>
      <c r="BY95" s="15"/>
      <c r="BZ95" s="15"/>
      <c r="CA95" s="15"/>
      <c r="CB95" s="15"/>
      <c r="CC95" s="15"/>
      <c r="CD95" s="148"/>
      <c r="CE95" s="15"/>
      <c r="CF95" s="15"/>
      <c r="CG95" s="137">
        <f t="shared" si="56"/>
        <v>0</v>
      </c>
      <c r="CH95" s="15"/>
      <c r="CI95" s="145"/>
      <c r="CJ95" s="145"/>
      <c r="CK95" s="145"/>
      <c r="CL95" s="145"/>
      <c r="CM95" s="145"/>
      <c r="CN95" s="145"/>
      <c r="CO95" s="145"/>
      <c r="CP95" s="145">
        <f t="shared" si="60"/>
        <v>0</v>
      </c>
      <c r="CQ95" s="232" t="s">
        <v>367</v>
      </c>
    </row>
    <row r="96" spans="1:95" s="19" customFormat="1" ht="15" customHeight="1" outlineLevel="1" x14ac:dyDescent="0.25">
      <c r="A96" s="19" t="s">
        <v>187</v>
      </c>
      <c r="B96" s="80" t="s">
        <v>71</v>
      </c>
      <c r="C96" s="3" t="s">
        <v>136</v>
      </c>
      <c r="D96" s="3"/>
      <c r="E96" s="66"/>
      <c r="F96" s="66"/>
      <c r="G96" s="26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4"/>
      <c r="V96" s="215"/>
      <c r="W96" s="215" t="s">
        <v>102</v>
      </c>
      <c r="X96" s="30"/>
      <c r="Y96" s="30"/>
      <c r="Z96" s="32"/>
      <c r="AA96" s="32" t="s">
        <v>103</v>
      </c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6"/>
      <c r="BG96" s="63" t="s">
        <v>124</v>
      </c>
      <c r="BH96" s="42"/>
      <c r="BI96" s="42"/>
      <c r="BJ96" s="43"/>
      <c r="BK96" s="119"/>
      <c r="BL96" s="119"/>
      <c r="BM96" s="120"/>
      <c r="BN96" s="91"/>
      <c r="BO96" s="92"/>
      <c r="BP96" s="92"/>
      <c r="BQ96" s="92"/>
      <c r="BR96" s="189"/>
      <c r="BS96" s="92"/>
      <c r="BT96" s="136">
        <f t="shared" si="71"/>
        <v>17</v>
      </c>
      <c r="BU96" s="136">
        <f t="shared" si="72"/>
        <v>21</v>
      </c>
      <c r="BV96" s="134"/>
      <c r="BW96" s="134"/>
      <c r="BX96" s="15"/>
      <c r="BY96" s="15"/>
      <c r="BZ96" s="15"/>
      <c r="CA96" s="15"/>
      <c r="CB96" s="15"/>
      <c r="CC96" s="15"/>
      <c r="CD96" s="148"/>
      <c r="CE96" s="15"/>
      <c r="CF96" s="15"/>
      <c r="CG96" s="137">
        <f t="shared" si="56"/>
        <v>0</v>
      </c>
      <c r="CH96" s="15"/>
      <c r="CI96" s="145"/>
      <c r="CJ96" s="145"/>
      <c r="CK96" s="145"/>
      <c r="CL96" s="145"/>
      <c r="CM96" s="145">
        <v>100</v>
      </c>
      <c r="CN96" s="145">
        <v>2</v>
      </c>
      <c r="CO96" s="145">
        <v>10.35</v>
      </c>
      <c r="CP96" s="145">
        <f t="shared" si="60"/>
        <v>20.7</v>
      </c>
      <c r="CQ96" s="233"/>
    </row>
    <row r="97" spans="1:95" s="19" customFormat="1" ht="15" customHeight="1" outlineLevel="1" x14ac:dyDescent="0.25">
      <c r="A97" s="19" t="s">
        <v>187</v>
      </c>
      <c r="B97" s="80" t="s">
        <v>71</v>
      </c>
      <c r="C97" s="3" t="s">
        <v>137</v>
      </c>
      <c r="D97" s="3"/>
      <c r="E97" s="66"/>
      <c r="F97" s="66"/>
      <c r="G97" s="26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4"/>
      <c r="V97" s="215"/>
      <c r="W97" s="215" t="s">
        <v>102</v>
      </c>
      <c r="X97" s="30"/>
      <c r="Y97" s="30"/>
      <c r="Z97" s="32"/>
      <c r="AA97" s="32" t="s">
        <v>103</v>
      </c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6"/>
      <c r="BG97" s="63" t="s">
        <v>124</v>
      </c>
      <c r="BH97" s="42"/>
      <c r="BI97" s="42"/>
      <c r="BJ97" s="43"/>
      <c r="BK97" s="119"/>
      <c r="BL97" s="119"/>
      <c r="BM97" s="120"/>
      <c r="BN97" s="91"/>
      <c r="BO97" s="92"/>
      <c r="BP97" s="92"/>
      <c r="BQ97" s="92"/>
      <c r="BR97" s="189"/>
      <c r="BS97" s="92"/>
      <c r="BT97" s="136">
        <f t="shared" si="71"/>
        <v>17</v>
      </c>
      <c r="BU97" s="136">
        <f t="shared" si="72"/>
        <v>21</v>
      </c>
      <c r="BV97" s="134"/>
      <c r="BW97" s="134"/>
      <c r="BX97" s="15"/>
      <c r="BY97" s="15"/>
      <c r="BZ97" s="15"/>
      <c r="CA97" s="15"/>
      <c r="CB97" s="15"/>
      <c r="CC97" s="15"/>
      <c r="CD97" s="148"/>
      <c r="CE97" s="15"/>
      <c r="CF97" s="15"/>
      <c r="CG97" s="137">
        <f t="shared" si="56"/>
        <v>0</v>
      </c>
      <c r="CH97" s="15"/>
      <c r="CI97" s="145"/>
      <c r="CJ97" s="145"/>
      <c r="CK97" s="145"/>
      <c r="CL97" s="145"/>
      <c r="CM97" s="145"/>
      <c r="CN97" s="145"/>
      <c r="CO97" s="145"/>
      <c r="CP97" s="145">
        <f t="shared" si="60"/>
        <v>0</v>
      </c>
      <c r="CQ97" s="233"/>
    </row>
    <row r="98" spans="1:95" s="19" customFormat="1" ht="15" customHeight="1" outlineLevel="1" x14ac:dyDescent="0.25">
      <c r="A98" s="19" t="s">
        <v>187</v>
      </c>
      <c r="B98" s="80" t="s">
        <v>71</v>
      </c>
      <c r="C98" s="3" t="s">
        <v>138</v>
      </c>
      <c r="D98" s="3"/>
      <c r="E98" s="66"/>
      <c r="F98" s="66"/>
      <c r="G98" s="26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4"/>
      <c r="V98" s="215"/>
      <c r="W98" s="215" t="s">
        <v>102</v>
      </c>
      <c r="X98" s="30"/>
      <c r="Y98" s="30"/>
      <c r="Z98" s="32"/>
      <c r="AA98" s="32" t="s">
        <v>103</v>
      </c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6"/>
      <c r="BG98" s="63" t="s">
        <v>124</v>
      </c>
      <c r="BH98" s="42"/>
      <c r="BI98" s="42"/>
      <c r="BJ98" s="43"/>
      <c r="BK98" s="119"/>
      <c r="BL98" s="119"/>
      <c r="BM98" s="120"/>
      <c r="BN98" s="91"/>
      <c r="BO98" s="92"/>
      <c r="BP98" s="92"/>
      <c r="BQ98" s="92"/>
      <c r="BR98" s="189"/>
      <c r="BS98" s="92"/>
      <c r="BT98" s="136">
        <f t="shared" si="71"/>
        <v>17</v>
      </c>
      <c r="BU98" s="136">
        <f t="shared" si="72"/>
        <v>21</v>
      </c>
      <c r="BV98" s="134"/>
      <c r="BW98" s="134"/>
      <c r="BX98" s="15"/>
      <c r="BY98" s="15"/>
      <c r="BZ98" s="15"/>
      <c r="CA98" s="15"/>
      <c r="CB98" s="15"/>
      <c r="CC98" s="15"/>
      <c r="CD98" s="148"/>
      <c r="CE98" s="15"/>
      <c r="CF98" s="15"/>
      <c r="CG98" s="137">
        <f t="shared" si="56"/>
        <v>0</v>
      </c>
      <c r="CH98" s="15"/>
      <c r="CI98" s="145"/>
      <c r="CJ98" s="145"/>
      <c r="CK98" s="145"/>
      <c r="CL98" s="145"/>
      <c r="CM98" s="145"/>
      <c r="CN98" s="145"/>
      <c r="CO98" s="145"/>
      <c r="CP98" s="145">
        <f t="shared" si="60"/>
        <v>0</v>
      </c>
      <c r="CQ98" s="233"/>
    </row>
    <row r="99" spans="1:95" s="19" customFormat="1" ht="15" customHeight="1" outlineLevel="1" x14ac:dyDescent="0.25">
      <c r="A99" s="19" t="s">
        <v>187</v>
      </c>
      <c r="B99" s="80" t="s">
        <v>71</v>
      </c>
      <c r="C99" s="3" t="s">
        <v>139</v>
      </c>
      <c r="D99" s="3"/>
      <c r="E99" s="66"/>
      <c r="F99" s="66"/>
      <c r="G99" s="26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4"/>
      <c r="V99" s="215"/>
      <c r="W99" s="215" t="s">
        <v>102</v>
      </c>
      <c r="X99" s="30"/>
      <c r="Y99" s="30"/>
      <c r="Z99" s="32"/>
      <c r="AA99" s="32" t="s">
        <v>103</v>
      </c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6"/>
      <c r="BG99" s="63" t="s">
        <v>124</v>
      </c>
      <c r="BH99" s="42"/>
      <c r="BI99" s="42"/>
      <c r="BJ99" s="43"/>
      <c r="BK99" s="119"/>
      <c r="BL99" s="119"/>
      <c r="BM99" s="120"/>
      <c r="BN99" s="91"/>
      <c r="BO99" s="92"/>
      <c r="BP99" s="92"/>
      <c r="BQ99" s="92"/>
      <c r="BR99" s="189"/>
      <c r="BS99" s="92"/>
      <c r="BT99" s="136">
        <f t="shared" si="71"/>
        <v>17</v>
      </c>
      <c r="BU99" s="136">
        <f t="shared" si="72"/>
        <v>21</v>
      </c>
      <c r="BV99" s="134"/>
      <c r="BW99" s="134"/>
      <c r="BX99" s="15"/>
      <c r="BY99" s="15"/>
      <c r="BZ99" s="15"/>
      <c r="CA99" s="15"/>
      <c r="CB99" s="15"/>
      <c r="CC99" s="15"/>
      <c r="CD99" s="148"/>
      <c r="CE99" s="15"/>
      <c r="CF99" s="15"/>
      <c r="CG99" s="137">
        <f t="shared" si="56"/>
        <v>0</v>
      </c>
      <c r="CH99" s="15"/>
      <c r="CI99" s="145"/>
      <c r="CJ99" s="145"/>
      <c r="CK99" s="145"/>
      <c r="CL99" s="145"/>
      <c r="CM99" s="145"/>
      <c r="CN99" s="145"/>
      <c r="CO99" s="145"/>
      <c r="CP99" s="145">
        <f t="shared" si="60"/>
        <v>0</v>
      </c>
      <c r="CQ99" s="233"/>
    </row>
    <row r="100" spans="1:95" s="19" customFormat="1" ht="15" customHeight="1" outlineLevel="1" x14ac:dyDescent="0.25">
      <c r="A100" s="19" t="s">
        <v>187</v>
      </c>
      <c r="B100" s="80" t="s">
        <v>71</v>
      </c>
      <c r="C100" s="3" t="s">
        <v>140</v>
      </c>
      <c r="D100" s="3"/>
      <c r="E100" s="66"/>
      <c r="F100" s="66"/>
      <c r="G100" s="26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4"/>
      <c r="V100" s="215"/>
      <c r="W100" s="215" t="s">
        <v>102</v>
      </c>
      <c r="X100" s="30"/>
      <c r="Y100" s="30"/>
      <c r="Z100" s="32"/>
      <c r="AA100" s="32" t="s">
        <v>103</v>
      </c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6"/>
      <c r="BG100" s="63" t="s">
        <v>124</v>
      </c>
      <c r="BH100" s="42"/>
      <c r="BI100" s="42"/>
      <c r="BJ100" s="43"/>
      <c r="BK100" s="119"/>
      <c r="BL100" s="119"/>
      <c r="BM100" s="120"/>
      <c r="BN100" s="91"/>
      <c r="BO100" s="92"/>
      <c r="BP100" s="92"/>
      <c r="BQ100" s="92"/>
      <c r="BR100" s="189"/>
      <c r="BS100" s="92"/>
      <c r="BT100" s="136">
        <f t="shared" si="71"/>
        <v>17</v>
      </c>
      <c r="BU100" s="136">
        <f t="shared" si="72"/>
        <v>21</v>
      </c>
      <c r="BV100" s="134"/>
      <c r="BW100" s="134"/>
      <c r="BX100" s="15"/>
      <c r="BY100" s="15"/>
      <c r="BZ100" s="15"/>
      <c r="CA100" s="15"/>
      <c r="CB100" s="15"/>
      <c r="CC100" s="15"/>
      <c r="CD100" s="148"/>
      <c r="CE100" s="15"/>
      <c r="CF100" s="15"/>
      <c r="CG100" s="137">
        <f t="shared" si="56"/>
        <v>0</v>
      </c>
      <c r="CH100" s="15"/>
      <c r="CI100" s="145"/>
      <c r="CJ100" s="145"/>
      <c r="CK100" s="145"/>
      <c r="CL100" s="145"/>
      <c r="CM100" s="145"/>
      <c r="CN100" s="145"/>
      <c r="CO100" s="145"/>
      <c r="CP100" s="145">
        <f t="shared" si="60"/>
        <v>0</v>
      </c>
      <c r="CQ100" s="233"/>
    </row>
    <row r="101" spans="1:95" s="19" customFormat="1" ht="15" customHeight="1" outlineLevel="1" x14ac:dyDescent="0.25">
      <c r="A101" s="19" t="s">
        <v>187</v>
      </c>
      <c r="B101" s="80" t="s">
        <v>71</v>
      </c>
      <c r="C101" s="3" t="s">
        <v>141</v>
      </c>
      <c r="D101" s="3"/>
      <c r="E101" s="66"/>
      <c r="F101" s="66"/>
      <c r="G101" s="26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4"/>
      <c r="V101" s="215"/>
      <c r="W101" s="215" t="s">
        <v>102</v>
      </c>
      <c r="X101" s="30"/>
      <c r="Y101" s="30"/>
      <c r="Z101" s="32"/>
      <c r="AA101" s="32" t="s">
        <v>103</v>
      </c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6"/>
      <c r="BG101" s="63" t="s">
        <v>124</v>
      </c>
      <c r="BH101" s="42"/>
      <c r="BI101" s="42"/>
      <c r="BJ101" s="43"/>
      <c r="BK101" s="119"/>
      <c r="BL101" s="119"/>
      <c r="BM101" s="120"/>
      <c r="BN101" s="91"/>
      <c r="BO101" s="92"/>
      <c r="BP101" s="92"/>
      <c r="BQ101" s="92"/>
      <c r="BR101" s="189"/>
      <c r="BS101" s="92"/>
      <c r="BT101" s="136">
        <f t="shared" si="71"/>
        <v>17</v>
      </c>
      <c r="BU101" s="136">
        <f t="shared" si="72"/>
        <v>21</v>
      </c>
      <c r="BV101" s="134"/>
      <c r="BW101" s="134"/>
      <c r="BX101" s="137"/>
      <c r="BY101" s="137"/>
      <c r="BZ101" s="137"/>
      <c r="CA101" s="137"/>
      <c r="CB101" s="137"/>
      <c r="CC101" s="137"/>
      <c r="CD101" s="148"/>
      <c r="CE101" s="137"/>
      <c r="CF101" s="137"/>
      <c r="CG101" s="137">
        <f t="shared" si="56"/>
        <v>0</v>
      </c>
      <c r="CH101" s="137"/>
      <c r="CI101" s="146"/>
      <c r="CJ101" s="146"/>
      <c r="CK101" s="146"/>
      <c r="CL101" s="146"/>
      <c r="CM101" s="146"/>
      <c r="CN101" s="146"/>
      <c r="CO101" s="146"/>
      <c r="CP101" s="145">
        <f t="shared" si="60"/>
        <v>0</v>
      </c>
      <c r="CQ101" s="233"/>
    </row>
    <row r="102" spans="1:95" s="19" customFormat="1" ht="15" customHeight="1" outlineLevel="1" x14ac:dyDescent="0.25">
      <c r="A102" s="19" t="s">
        <v>187</v>
      </c>
      <c r="B102" s="80" t="s">
        <v>177</v>
      </c>
      <c r="C102" s="3" t="s">
        <v>178</v>
      </c>
      <c r="D102" s="3" t="s">
        <v>179</v>
      </c>
      <c r="E102" s="88"/>
      <c r="F102" s="88"/>
      <c r="G102" s="26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4"/>
      <c r="V102" s="215"/>
      <c r="W102" s="215" t="s">
        <v>102</v>
      </c>
      <c r="X102" s="30"/>
      <c r="Y102" s="30"/>
      <c r="Z102" s="32"/>
      <c r="AA102" s="32" t="s">
        <v>103</v>
      </c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6"/>
      <c r="BG102" s="63" t="s">
        <v>124</v>
      </c>
      <c r="BH102" s="42"/>
      <c r="BI102" s="42"/>
      <c r="BJ102" s="43"/>
      <c r="BK102" s="119"/>
      <c r="BL102" s="119"/>
      <c r="BM102" s="120"/>
      <c r="BN102" s="91"/>
      <c r="BO102" s="92"/>
      <c r="BP102" s="92"/>
      <c r="BQ102" s="92"/>
      <c r="BR102" s="189"/>
      <c r="BS102" s="92"/>
      <c r="BT102" s="136">
        <f t="shared" si="71"/>
        <v>17</v>
      </c>
      <c r="BU102" s="136">
        <f t="shared" si="72"/>
        <v>21</v>
      </c>
      <c r="BV102" s="134"/>
      <c r="BW102" s="134"/>
      <c r="BX102" s="137"/>
      <c r="BY102" s="137"/>
      <c r="BZ102" s="137"/>
      <c r="CA102" s="137"/>
      <c r="CB102" s="137"/>
      <c r="CC102" s="137"/>
      <c r="CD102" s="148"/>
      <c r="CE102" s="137"/>
      <c r="CF102" s="137"/>
      <c r="CG102" s="137">
        <f t="shared" si="56"/>
        <v>0</v>
      </c>
      <c r="CH102" s="137"/>
      <c r="CI102" s="146"/>
      <c r="CJ102" s="146"/>
      <c r="CK102" s="146"/>
      <c r="CL102" s="146"/>
      <c r="CM102" s="146"/>
      <c r="CN102" s="146"/>
      <c r="CO102" s="146"/>
      <c r="CP102" s="145">
        <f t="shared" si="60"/>
        <v>0</v>
      </c>
      <c r="CQ102" s="233"/>
    </row>
    <row r="103" spans="1:95" s="19" customFormat="1" ht="15" customHeight="1" outlineLevel="1" x14ac:dyDescent="0.25">
      <c r="A103" s="19" t="s">
        <v>187</v>
      </c>
      <c r="B103" s="80" t="s">
        <v>71</v>
      </c>
      <c r="C103" s="3" t="s">
        <v>274</v>
      </c>
      <c r="D103" s="3"/>
      <c r="E103" s="198"/>
      <c r="F103" s="198"/>
      <c r="G103" s="26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4"/>
      <c r="V103" s="215"/>
      <c r="W103" s="215" t="s">
        <v>102</v>
      </c>
      <c r="X103" s="30"/>
      <c r="Y103" s="30"/>
      <c r="Z103" s="32"/>
      <c r="AA103" s="32" t="s">
        <v>103</v>
      </c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6"/>
      <c r="BG103" s="63" t="s">
        <v>124</v>
      </c>
      <c r="BH103" s="42"/>
      <c r="BI103" s="42"/>
      <c r="BJ103" s="43"/>
      <c r="BK103" s="119"/>
      <c r="BL103" s="119"/>
      <c r="BM103" s="120"/>
      <c r="BN103" s="91"/>
      <c r="BO103" s="92"/>
      <c r="BP103" s="92"/>
      <c r="BQ103" s="92"/>
      <c r="BR103" s="189"/>
      <c r="BS103" s="92"/>
      <c r="BT103" s="136">
        <f t="shared" si="71"/>
        <v>17</v>
      </c>
      <c r="BU103" s="136">
        <f t="shared" si="72"/>
        <v>21</v>
      </c>
      <c r="BV103" s="134"/>
      <c r="BW103" s="134"/>
      <c r="BX103" s="15"/>
      <c r="BY103" s="15"/>
      <c r="BZ103" s="15"/>
      <c r="CA103" s="15"/>
      <c r="CB103" s="15"/>
      <c r="CC103" s="15"/>
      <c r="CD103" s="148"/>
      <c r="CE103" s="15"/>
      <c r="CF103" s="15"/>
      <c r="CG103" s="137">
        <f t="shared" si="56"/>
        <v>0</v>
      </c>
      <c r="CH103" s="15"/>
      <c r="CI103" s="145"/>
      <c r="CJ103" s="145"/>
      <c r="CK103" s="145"/>
      <c r="CL103" s="145"/>
      <c r="CM103" s="145"/>
      <c r="CN103" s="145"/>
      <c r="CO103" s="145"/>
      <c r="CP103" s="145">
        <f t="shared" si="60"/>
        <v>0</v>
      </c>
      <c r="CQ103" s="234"/>
    </row>
    <row r="104" spans="1:95" ht="15.75" customHeight="1" x14ac:dyDescent="0.25">
      <c r="A104" s="19" t="s">
        <v>188</v>
      </c>
      <c r="B104" s="78" t="s">
        <v>29</v>
      </c>
      <c r="C104" s="79"/>
      <c r="D104" s="79"/>
      <c r="E104" s="70">
        <v>2.2000000000000002</v>
      </c>
      <c r="F104" s="70" t="s">
        <v>64</v>
      </c>
      <c r="G104" s="26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4"/>
      <c r="V104" s="215"/>
      <c r="W104" s="215"/>
      <c r="X104" s="30"/>
      <c r="Y104" s="30"/>
      <c r="Z104" s="32">
        <v>0.5</v>
      </c>
      <c r="AA104" s="32">
        <v>0.5</v>
      </c>
      <c r="AB104" s="32">
        <v>0.5</v>
      </c>
      <c r="AC104" s="32">
        <v>0.5</v>
      </c>
      <c r="AD104" s="32">
        <v>0.8</v>
      </c>
      <c r="AE104" s="32">
        <v>0.8</v>
      </c>
      <c r="AF104" s="32">
        <v>0.8</v>
      </c>
      <c r="AG104" s="32">
        <v>0.8</v>
      </c>
      <c r="AH104" s="32">
        <v>0.8</v>
      </c>
      <c r="AI104" s="32">
        <v>0.8</v>
      </c>
      <c r="AJ104" s="32">
        <v>0.8</v>
      </c>
      <c r="AK104" s="32">
        <v>0.8</v>
      </c>
      <c r="AL104" s="32">
        <v>0.8</v>
      </c>
      <c r="AM104" s="32">
        <v>0.8</v>
      </c>
      <c r="AN104" s="32">
        <v>0.8</v>
      </c>
      <c r="AO104" s="32">
        <v>0.8</v>
      </c>
      <c r="AP104" s="32">
        <v>0.8</v>
      </c>
      <c r="AQ104" s="32">
        <v>0.8</v>
      </c>
      <c r="AR104" s="28">
        <v>0.8</v>
      </c>
      <c r="AS104" s="28">
        <v>0.8</v>
      </c>
      <c r="AT104" s="28">
        <v>0.8</v>
      </c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6"/>
      <c r="BG104" s="63"/>
      <c r="BH104" s="42">
        <f>COUNT(G104:BF104)</f>
        <v>21</v>
      </c>
      <c r="BI104" s="42">
        <f>SUM(G104:BF104)</f>
        <v>15.600000000000005</v>
      </c>
      <c r="BJ104" s="43">
        <f>BI104*E104</f>
        <v>34.320000000000014</v>
      </c>
      <c r="BK104" s="119">
        <f>BI104*$AH$240</f>
        <v>3588.0000000000014</v>
      </c>
      <c r="BL104" s="119" t="str">
        <f>F104</f>
        <v>kg</v>
      </c>
      <c r="BM104" s="120">
        <f>BJ104*$AH$240</f>
        <v>7893.6000000000031</v>
      </c>
      <c r="BN104" s="91">
        <v>4</v>
      </c>
      <c r="BO104" s="92">
        <f>BK104/BN104</f>
        <v>897.00000000000034</v>
      </c>
      <c r="BP104" s="92"/>
      <c r="BQ104" s="92"/>
      <c r="BR104" s="189"/>
      <c r="BS104" s="165"/>
      <c r="BT104" s="136"/>
      <c r="BU104" s="136"/>
      <c r="BV104" s="142"/>
      <c r="BW104" s="142"/>
      <c r="BX104" s="15"/>
      <c r="BY104" s="15"/>
      <c r="BZ104" s="15"/>
      <c r="CA104" s="15"/>
      <c r="CB104" s="15"/>
      <c r="CC104" s="164"/>
      <c r="CD104" s="148"/>
      <c r="CE104" s="15"/>
      <c r="CF104" s="15"/>
      <c r="CG104" s="150">
        <f t="shared" si="56"/>
        <v>0</v>
      </c>
      <c r="CH104" s="15"/>
      <c r="CI104" s="156">
        <f t="shared" ref="CI104:CI105" si="73">CG104</f>
        <v>0</v>
      </c>
      <c r="CJ104" s="156"/>
      <c r="CK104" s="156"/>
      <c r="CL104" s="156"/>
      <c r="CM104" s="156"/>
      <c r="CN104" s="156"/>
      <c r="CO104" s="156"/>
      <c r="CP104" s="145">
        <f t="shared" si="60"/>
        <v>0</v>
      </c>
      <c r="CQ104" s="156"/>
    </row>
    <row r="105" spans="1:95" ht="15" customHeight="1" outlineLevel="1" x14ac:dyDescent="0.25">
      <c r="A105" s="19" t="s">
        <v>187</v>
      </c>
      <c r="B105" s="77" t="s">
        <v>29</v>
      </c>
      <c r="C105" s="20" t="s">
        <v>142</v>
      </c>
      <c r="D105" s="20"/>
      <c r="E105" s="8"/>
      <c r="F105" s="8"/>
      <c r="G105" s="26"/>
      <c r="H105" s="215"/>
      <c r="I105" s="215"/>
      <c r="J105" s="215"/>
      <c r="K105" s="215"/>
      <c r="L105" s="215"/>
      <c r="M105" s="215"/>
      <c r="N105" s="215"/>
      <c r="O105" s="215"/>
      <c r="P105" s="215" t="s">
        <v>102</v>
      </c>
      <c r="Q105" s="215"/>
      <c r="R105" s="215"/>
      <c r="S105" s="215"/>
      <c r="T105" s="215" t="s">
        <v>103</v>
      </c>
      <c r="U105" s="214"/>
      <c r="V105" s="215"/>
      <c r="W105" s="215"/>
      <c r="X105" s="30"/>
      <c r="Y105" s="30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6"/>
      <c r="BG105" s="63" t="s">
        <v>122</v>
      </c>
      <c r="BH105" s="42"/>
      <c r="BI105" s="42"/>
      <c r="BJ105" s="43"/>
      <c r="BK105" s="119"/>
      <c r="BL105" s="119"/>
      <c r="BM105" s="120"/>
      <c r="BN105" s="91"/>
      <c r="BO105" s="92">
        <v>180</v>
      </c>
      <c r="BP105" s="92" t="s">
        <v>227</v>
      </c>
      <c r="BQ105" s="92"/>
      <c r="BR105" s="189">
        <v>2</v>
      </c>
      <c r="BS105" s="165">
        <v>63</v>
      </c>
      <c r="BT105" s="136">
        <f t="shared" ref="BT105:BT110" si="74">MATCH("s",G105:BF105,0)</f>
        <v>10</v>
      </c>
      <c r="BU105" s="136">
        <f t="shared" ref="BU105:BU110" si="75">MATCH("p",G105:BF105,0)</f>
        <v>14</v>
      </c>
      <c r="BV105" s="142">
        <v>20</v>
      </c>
      <c r="BW105" s="142">
        <v>26</v>
      </c>
      <c r="BX105" s="15">
        <v>0.5</v>
      </c>
      <c r="BY105" s="15"/>
      <c r="BZ105" s="15">
        <v>1</v>
      </c>
      <c r="CA105" s="15">
        <f>BZ105*BS105*BR105</f>
        <v>126</v>
      </c>
      <c r="CB105" s="161">
        <f>CA105/BX105</f>
        <v>252</v>
      </c>
      <c r="CC105" s="164">
        <v>0.8</v>
      </c>
      <c r="CD105" s="149">
        <f>CB105*CC105</f>
        <v>201.60000000000002</v>
      </c>
      <c r="CE105" s="15" t="s">
        <v>313</v>
      </c>
      <c r="CF105" s="15">
        <v>1</v>
      </c>
      <c r="CG105" s="150">
        <f t="shared" si="56"/>
        <v>201.60000000000002</v>
      </c>
      <c r="CH105" s="15"/>
      <c r="CI105" s="156">
        <f t="shared" si="73"/>
        <v>201.60000000000002</v>
      </c>
      <c r="CJ105" s="156"/>
      <c r="CK105" s="156"/>
      <c r="CL105" s="156"/>
      <c r="CM105" s="156">
        <v>1000</v>
      </c>
      <c r="CN105" s="156">
        <v>1</v>
      </c>
      <c r="CO105" s="156">
        <v>134</v>
      </c>
      <c r="CP105" s="145">
        <f t="shared" si="60"/>
        <v>134</v>
      </c>
      <c r="CQ105" s="156" t="s">
        <v>350</v>
      </c>
    </row>
    <row r="106" spans="1:95" ht="15" customHeight="1" outlineLevel="1" x14ac:dyDescent="0.25">
      <c r="A106" s="19" t="s">
        <v>187</v>
      </c>
      <c r="B106" s="77" t="s">
        <v>29</v>
      </c>
      <c r="C106" s="20" t="s">
        <v>143</v>
      </c>
      <c r="D106" s="20"/>
      <c r="E106" s="8"/>
      <c r="F106" s="8"/>
      <c r="G106" s="26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4"/>
      <c r="V106" s="215" t="s">
        <v>102</v>
      </c>
      <c r="W106" s="215"/>
      <c r="X106" s="30"/>
      <c r="Y106" s="30" t="s">
        <v>103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6"/>
      <c r="BG106" s="63" t="s">
        <v>124</v>
      </c>
      <c r="BH106" s="42"/>
      <c r="BI106" s="42"/>
      <c r="BJ106" s="43"/>
      <c r="BK106" s="119"/>
      <c r="BL106" s="119"/>
      <c r="BM106" s="120"/>
      <c r="BN106" s="91"/>
      <c r="BO106" s="92"/>
      <c r="BP106" s="92"/>
      <c r="BQ106" s="92"/>
      <c r="BR106" s="189"/>
      <c r="BS106" s="92"/>
      <c r="BT106" s="136">
        <f t="shared" si="74"/>
        <v>16</v>
      </c>
      <c r="BU106" s="136">
        <f t="shared" si="75"/>
        <v>19</v>
      </c>
      <c r="BV106" s="134"/>
      <c r="BW106" s="134"/>
      <c r="BX106" s="15"/>
      <c r="BY106" s="15"/>
      <c r="BZ106" s="15"/>
      <c r="CA106" s="15"/>
      <c r="CB106" s="15"/>
      <c r="CC106" s="15"/>
      <c r="CD106" s="148"/>
      <c r="CE106" s="15"/>
      <c r="CF106" s="15"/>
      <c r="CG106" s="137">
        <f t="shared" si="56"/>
        <v>0</v>
      </c>
      <c r="CH106" s="15"/>
      <c r="CI106" s="145"/>
      <c r="CJ106" s="145"/>
      <c r="CK106" s="145"/>
      <c r="CL106" s="145"/>
      <c r="CM106" s="145"/>
      <c r="CN106" s="145"/>
      <c r="CO106" s="145"/>
      <c r="CP106" s="145">
        <f t="shared" si="60"/>
        <v>0</v>
      </c>
      <c r="CQ106" s="145"/>
    </row>
    <row r="107" spans="1:95" ht="15" customHeight="1" outlineLevel="1" x14ac:dyDescent="0.25">
      <c r="A107" s="19" t="s">
        <v>187</v>
      </c>
      <c r="B107" s="77" t="s">
        <v>29</v>
      </c>
      <c r="C107" s="20" t="s">
        <v>143</v>
      </c>
      <c r="D107" s="20"/>
      <c r="E107" s="8"/>
      <c r="F107" s="8"/>
      <c r="G107" s="26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4"/>
      <c r="V107" s="215"/>
      <c r="W107" s="215"/>
      <c r="X107" s="30"/>
      <c r="Y107" s="30"/>
      <c r="Z107" s="32"/>
      <c r="AA107" s="32" t="s">
        <v>102</v>
      </c>
      <c r="AB107" s="32"/>
      <c r="AC107" s="32"/>
      <c r="AD107" s="32" t="s">
        <v>103</v>
      </c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6"/>
      <c r="BG107" s="63" t="s">
        <v>124</v>
      </c>
      <c r="BH107" s="42"/>
      <c r="BI107" s="42"/>
      <c r="BJ107" s="43"/>
      <c r="BK107" s="119"/>
      <c r="BL107" s="119"/>
      <c r="BM107" s="120"/>
      <c r="BN107" s="91"/>
      <c r="BO107" s="92"/>
      <c r="BP107" s="92"/>
      <c r="BQ107" s="92"/>
      <c r="BR107" s="189"/>
      <c r="BS107" s="92"/>
      <c r="BT107" s="136">
        <f t="shared" si="74"/>
        <v>21</v>
      </c>
      <c r="BU107" s="136">
        <f t="shared" si="75"/>
        <v>24</v>
      </c>
      <c r="BV107" s="134"/>
      <c r="BW107" s="134"/>
      <c r="BX107" s="15"/>
      <c r="BY107" s="15"/>
      <c r="BZ107" s="15"/>
      <c r="CA107" s="15"/>
      <c r="CB107" s="15"/>
      <c r="CC107" s="15"/>
      <c r="CD107" s="148"/>
      <c r="CE107" s="15"/>
      <c r="CF107" s="15"/>
      <c r="CG107" s="137">
        <f t="shared" si="56"/>
        <v>0</v>
      </c>
      <c r="CH107" s="15"/>
      <c r="CI107" s="145"/>
      <c r="CJ107" s="145"/>
      <c r="CK107" s="145"/>
      <c r="CL107" s="145"/>
      <c r="CM107" s="145"/>
      <c r="CN107" s="145"/>
      <c r="CO107" s="145"/>
      <c r="CP107" s="145">
        <f t="shared" si="60"/>
        <v>0</v>
      </c>
      <c r="CQ107" s="145"/>
    </row>
    <row r="108" spans="1:95" ht="15" customHeight="1" outlineLevel="1" x14ac:dyDescent="0.25">
      <c r="A108" s="19" t="s">
        <v>187</v>
      </c>
      <c r="B108" s="77" t="s">
        <v>29</v>
      </c>
      <c r="C108" s="20" t="s">
        <v>143</v>
      </c>
      <c r="D108" s="20"/>
      <c r="E108" s="8"/>
      <c r="F108" s="8"/>
      <c r="G108" s="26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4"/>
      <c r="V108" s="215"/>
      <c r="W108" s="215"/>
      <c r="X108" s="30"/>
      <c r="Y108" s="30"/>
      <c r="Z108" s="32"/>
      <c r="AA108" s="32"/>
      <c r="AB108" s="32"/>
      <c r="AC108" s="32"/>
      <c r="AD108" s="32"/>
      <c r="AE108" s="32" t="s">
        <v>102</v>
      </c>
      <c r="AF108" s="32"/>
      <c r="AG108" s="32" t="s">
        <v>103</v>
      </c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6"/>
      <c r="BG108" s="63" t="s">
        <v>124</v>
      </c>
      <c r="BH108" s="42"/>
      <c r="BI108" s="42"/>
      <c r="BJ108" s="43"/>
      <c r="BK108" s="119"/>
      <c r="BL108" s="119"/>
      <c r="BM108" s="120"/>
      <c r="BN108" s="91"/>
      <c r="BO108" s="92"/>
      <c r="BP108" s="92"/>
      <c r="BQ108" s="92"/>
      <c r="BR108" s="189"/>
      <c r="BS108" s="92"/>
      <c r="BT108" s="136">
        <f t="shared" si="74"/>
        <v>25</v>
      </c>
      <c r="BU108" s="136">
        <f t="shared" si="75"/>
        <v>27</v>
      </c>
      <c r="BV108" s="134"/>
      <c r="BW108" s="134"/>
      <c r="BX108" s="15"/>
      <c r="BY108" s="15"/>
      <c r="BZ108" s="15"/>
      <c r="CA108" s="15"/>
      <c r="CB108" s="15"/>
      <c r="CC108" s="15"/>
      <c r="CD108" s="148"/>
      <c r="CE108" s="15"/>
      <c r="CF108" s="15"/>
      <c r="CG108" s="137">
        <f t="shared" si="56"/>
        <v>0</v>
      </c>
      <c r="CH108" s="15"/>
      <c r="CI108" s="145"/>
      <c r="CJ108" s="145"/>
      <c r="CK108" s="145"/>
      <c r="CL108" s="145"/>
      <c r="CM108" s="145"/>
      <c r="CN108" s="145"/>
      <c r="CO108" s="145"/>
      <c r="CP108" s="145">
        <f t="shared" si="60"/>
        <v>0</v>
      </c>
      <c r="CQ108" s="145"/>
    </row>
    <row r="109" spans="1:95" ht="15" customHeight="1" outlineLevel="1" x14ac:dyDescent="0.25">
      <c r="A109" s="19" t="s">
        <v>187</v>
      </c>
      <c r="B109" s="77" t="s">
        <v>29</v>
      </c>
      <c r="C109" s="20" t="s">
        <v>143</v>
      </c>
      <c r="D109" s="20"/>
      <c r="E109" s="8"/>
      <c r="F109" s="8"/>
      <c r="G109" s="26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4"/>
      <c r="V109" s="215"/>
      <c r="W109" s="215"/>
      <c r="X109" s="30"/>
      <c r="Y109" s="30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 t="s">
        <v>102</v>
      </c>
      <c r="AJ109" s="32"/>
      <c r="AK109" s="32" t="s">
        <v>103</v>
      </c>
      <c r="AL109" s="32"/>
      <c r="AM109" s="32"/>
      <c r="AN109" s="32"/>
      <c r="AO109" s="32"/>
      <c r="AP109" s="32"/>
      <c r="AQ109" s="32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6"/>
      <c r="BG109" s="63" t="s">
        <v>124</v>
      </c>
      <c r="BH109" s="42"/>
      <c r="BI109" s="42"/>
      <c r="BJ109" s="43"/>
      <c r="BK109" s="119"/>
      <c r="BL109" s="119"/>
      <c r="BM109" s="120"/>
      <c r="BN109" s="91"/>
      <c r="BO109" s="92"/>
      <c r="BP109" s="92"/>
      <c r="BQ109" s="92"/>
      <c r="BR109" s="189"/>
      <c r="BS109" s="92"/>
      <c r="BT109" s="136">
        <f t="shared" si="74"/>
        <v>29</v>
      </c>
      <c r="BU109" s="136">
        <f t="shared" si="75"/>
        <v>31</v>
      </c>
      <c r="BV109" s="134"/>
      <c r="BW109" s="134"/>
      <c r="BX109" s="15"/>
      <c r="BY109" s="15"/>
      <c r="BZ109" s="15"/>
      <c r="CA109" s="15"/>
      <c r="CB109" s="15"/>
      <c r="CC109" s="15"/>
      <c r="CD109" s="148"/>
      <c r="CE109" s="15"/>
      <c r="CF109" s="15"/>
      <c r="CG109" s="137">
        <f t="shared" si="56"/>
        <v>0</v>
      </c>
      <c r="CH109" s="15"/>
      <c r="CI109" s="145"/>
      <c r="CJ109" s="145"/>
      <c r="CK109" s="145"/>
      <c r="CL109" s="145"/>
      <c r="CM109" s="145"/>
      <c r="CN109" s="145"/>
      <c r="CO109" s="145"/>
      <c r="CP109" s="145">
        <f t="shared" si="60"/>
        <v>0</v>
      </c>
      <c r="CQ109" s="145"/>
    </row>
    <row r="110" spans="1:95" ht="15" customHeight="1" outlineLevel="1" x14ac:dyDescent="0.25">
      <c r="A110" s="19" t="s">
        <v>187</v>
      </c>
      <c r="B110" s="101" t="s">
        <v>29</v>
      </c>
      <c r="C110" s="7" t="s">
        <v>377</v>
      </c>
      <c r="D110" s="101"/>
      <c r="E110" s="8"/>
      <c r="F110" s="8"/>
      <c r="G110" s="26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4"/>
      <c r="V110" s="215"/>
      <c r="W110" s="215"/>
      <c r="X110" s="30"/>
      <c r="Y110" s="30"/>
      <c r="Z110" s="32"/>
      <c r="AA110" s="32"/>
      <c r="AB110" s="32"/>
      <c r="AC110" s="32"/>
      <c r="AD110" s="32"/>
      <c r="AE110" s="32" t="s">
        <v>102</v>
      </c>
      <c r="AF110" s="32"/>
      <c r="AG110" s="32" t="s">
        <v>103</v>
      </c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6"/>
      <c r="BG110" s="63" t="s">
        <v>124</v>
      </c>
      <c r="BH110" s="42"/>
      <c r="BI110" s="42"/>
      <c r="BJ110" s="43"/>
      <c r="BK110" s="119"/>
      <c r="BL110" s="119"/>
      <c r="BM110" s="120"/>
      <c r="BN110" s="91"/>
      <c r="BO110" s="92"/>
      <c r="BP110" s="92"/>
      <c r="BQ110" s="92"/>
      <c r="BR110" s="189"/>
      <c r="BS110" s="92"/>
      <c r="BT110" s="136">
        <f t="shared" si="74"/>
        <v>25</v>
      </c>
      <c r="BU110" s="136">
        <f t="shared" si="75"/>
        <v>27</v>
      </c>
      <c r="BV110" s="134"/>
      <c r="BW110" s="134"/>
      <c r="BX110" s="15"/>
      <c r="BY110" s="15"/>
      <c r="BZ110" s="15"/>
      <c r="CA110" s="15"/>
      <c r="CB110" s="15"/>
      <c r="CC110" s="15"/>
      <c r="CD110" s="148"/>
      <c r="CE110" s="15"/>
      <c r="CF110" s="15"/>
      <c r="CG110" s="137">
        <f t="shared" si="56"/>
        <v>0</v>
      </c>
      <c r="CH110" s="15"/>
      <c r="CI110" s="145"/>
      <c r="CJ110" s="145"/>
      <c r="CK110" s="145"/>
      <c r="CL110" s="145"/>
      <c r="CM110" s="145"/>
      <c r="CN110" s="145"/>
      <c r="CO110" s="145"/>
      <c r="CP110" s="145">
        <f t="shared" si="60"/>
        <v>0</v>
      </c>
      <c r="CQ110" s="145"/>
    </row>
    <row r="111" spans="1:95" ht="18.75" customHeight="1" x14ac:dyDescent="0.25">
      <c r="A111" s="19" t="s">
        <v>188</v>
      </c>
      <c r="B111" s="78" t="s">
        <v>54</v>
      </c>
      <c r="C111" s="79"/>
      <c r="D111" s="79"/>
      <c r="E111" s="70">
        <v>5</v>
      </c>
      <c r="F111" s="70" t="s">
        <v>64</v>
      </c>
      <c r="G111" s="26"/>
      <c r="H111" s="215">
        <v>0.5</v>
      </c>
      <c r="I111" s="215"/>
      <c r="J111" s="215">
        <v>0.5</v>
      </c>
      <c r="K111" s="215"/>
      <c r="L111" s="215">
        <v>0.5</v>
      </c>
      <c r="M111" s="215"/>
      <c r="N111" s="215"/>
      <c r="O111" s="215"/>
      <c r="P111" s="215"/>
      <c r="Q111" s="215"/>
      <c r="R111" s="215"/>
      <c r="S111" s="215"/>
      <c r="T111" s="215"/>
      <c r="U111" s="214"/>
      <c r="V111" s="215"/>
      <c r="W111" s="215"/>
      <c r="X111" s="30"/>
      <c r="Y111" s="30"/>
      <c r="Z111" s="32"/>
      <c r="AA111" s="32"/>
      <c r="AB111" s="32"/>
      <c r="AC111" s="32"/>
      <c r="AD111" s="32">
        <v>0.3</v>
      </c>
      <c r="AE111" s="32"/>
      <c r="AF111" s="32">
        <v>0.3</v>
      </c>
      <c r="AG111" s="32"/>
      <c r="AH111" s="32">
        <v>0.3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28"/>
      <c r="AS111" s="28"/>
      <c r="AT111" s="28"/>
      <c r="AU111" s="28"/>
      <c r="AV111" s="28"/>
      <c r="AW111" s="28"/>
      <c r="AX111" s="28"/>
      <c r="AY111" s="28">
        <v>0.5</v>
      </c>
      <c r="AZ111" s="28"/>
      <c r="BA111" s="28"/>
      <c r="BB111" s="28">
        <v>0.5</v>
      </c>
      <c r="BC111" s="28"/>
      <c r="BD111" s="28"/>
      <c r="BE111" s="28">
        <v>0.5</v>
      </c>
      <c r="BF111" s="26"/>
      <c r="BG111" s="63"/>
      <c r="BH111" s="42">
        <f>COUNT(G111:BF111)</f>
        <v>9</v>
      </c>
      <c r="BI111" s="42">
        <f>SUM(G111:BF111)</f>
        <v>3.9</v>
      </c>
      <c r="BJ111" s="43">
        <f>BI111*E111</f>
        <v>19.5</v>
      </c>
      <c r="BK111" s="119">
        <f>BI111*$AH$240</f>
        <v>897</v>
      </c>
      <c r="BL111" s="119" t="str">
        <f>F111</f>
        <v>kg</v>
      </c>
      <c r="BM111" s="120">
        <f>BJ111*$AH$240</f>
        <v>4485</v>
      </c>
      <c r="BN111" s="91">
        <v>0.7</v>
      </c>
      <c r="BO111" s="92">
        <f>BK111/BN111</f>
        <v>1281.4285714285716</v>
      </c>
      <c r="BP111" s="92"/>
      <c r="BQ111" s="92"/>
      <c r="BR111" s="189"/>
      <c r="BS111" s="165"/>
      <c r="BT111" s="136"/>
      <c r="BU111" s="136"/>
      <c r="BV111" s="142"/>
      <c r="BW111" s="142"/>
      <c r="BX111" s="15"/>
      <c r="BY111" s="15"/>
      <c r="BZ111" s="15"/>
      <c r="CA111" s="15"/>
      <c r="CB111" s="15"/>
      <c r="CC111" s="164"/>
      <c r="CD111" s="148"/>
      <c r="CE111" s="15"/>
      <c r="CF111" s="15"/>
      <c r="CG111" s="150">
        <f t="shared" si="56"/>
        <v>0</v>
      </c>
      <c r="CH111" s="15"/>
      <c r="CI111" s="156">
        <f>CG111</f>
        <v>0</v>
      </c>
      <c r="CJ111" s="156"/>
      <c r="CK111" s="156"/>
      <c r="CL111" s="156"/>
      <c r="CM111" s="156"/>
      <c r="CN111" s="156"/>
      <c r="CO111" s="156"/>
      <c r="CP111" s="145">
        <f t="shared" si="60"/>
        <v>0</v>
      </c>
      <c r="CQ111" s="156"/>
    </row>
    <row r="112" spans="1:95" ht="15" customHeight="1" outlineLevel="1" x14ac:dyDescent="0.25">
      <c r="A112" s="19" t="s">
        <v>187</v>
      </c>
      <c r="B112" s="77" t="s">
        <v>144</v>
      </c>
      <c r="C112" s="20" t="s">
        <v>60</v>
      </c>
      <c r="D112" s="20"/>
      <c r="E112" s="8"/>
      <c r="F112" s="8"/>
      <c r="G112" s="26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 t="s">
        <v>103</v>
      </c>
      <c r="R112" s="215"/>
      <c r="S112" s="215"/>
      <c r="T112" s="215"/>
      <c r="U112" s="214"/>
      <c r="V112" s="215"/>
      <c r="W112" s="215"/>
      <c r="X112" s="30"/>
      <c r="Y112" s="30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6"/>
      <c r="BG112" s="63" t="s">
        <v>124</v>
      </c>
      <c r="BH112" s="42"/>
      <c r="BI112" s="42"/>
      <c r="BJ112" s="43"/>
      <c r="BK112" s="119"/>
      <c r="BL112" s="119"/>
      <c r="BM112" s="120"/>
      <c r="BN112" s="91"/>
      <c r="BO112" s="92">
        <v>1000</v>
      </c>
      <c r="BP112" s="92" t="s">
        <v>279</v>
      </c>
      <c r="BQ112" s="92">
        <v>7</v>
      </c>
      <c r="BR112" s="189">
        <v>2</v>
      </c>
      <c r="BS112" s="92">
        <v>50</v>
      </c>
      <c r="BT112" s="136" t="s">
        <v>284</v>
      </c>
      <c r="BU112" s="136">
        <f>MATCH("p",G112:BF112,0)</f>
        <v>11</v>
      </c>
      <c r="BV112" s="134">
        <v>24</v>
      </c>
      <c r="BW112" s="134">
        <v>29</v>
      </c>
      <c r="BX112" s="137">
        <v>0.1</v>
      </c>
      <c r="BY112" s="137">
        <v>0.7</v>
      </c>
      <c r="BZ112" s="137">
        <v>1</v>
      </c>
      <c r="CA112" s="137">
        <f>BZ112*BR112*BS112*BQ112</f>
        <v>700</v>
      </c>
      <c r="CB112" s="137">
        <f>CA112/BX112</f>
        <v>7000</v>
      </c>
      <c r="CC112" s="137">
        <v>1</v>
      </c>
      <c r="CD112" s="148">
        <f>CC112*CB112</f>
        <v>7000</v>
      </c>
      <c r="CE112" s="137"/>
      <c r="CF112" s="137"/>
      <c r="CG112" s="137">
        <f t="shared" si="56"/>
        <v>0</v>
      </c>
      <c r="CH112" s="137"/>
      <c r="CI112" s="146">
        <f>CD112</f>
        <v>7000</v>
      </c>
      <c r="CJ112" s="146"/>
      <c r="CK112" s="146"/>
      <c r="CL112" s="146"/>
      <c r="CM112" s="146"/>
      <c r="CN112" s="146"/>
      <c r="CO112" s="146"/>
      <c r="CP112" s="145">
        <f t="shared" si="60"/>
        <v>0</v>
      </c>
      <c r="CQ112" s="146" t="s">
        <v>314</v>
      </c>
    </row>
    <row r="113" spans="1:95" ht="18.75" customHeight="1" x14ac:dyDescent="0.25">
      <c r="A113" s="19" t="s">
        <v>188</v>
      </c>
      <c r="B113" s="78" t="s">
        <v>346</v>
      </c>
      <c r="C113" s="79"/>
      <c r="D113" s="79"/>
      <c r="E113" s="70">
        <v>5</v>
      </c>
      <c r="F113" s="70" t="s">
        <v>64</v>
      </c>
      <c r="G113" s="26"/>
      <c r="H113" s="215"/>
      <c r="I113" s="215"/>
      <c r="J113" s="215">
        <v>0.5</v>
      </c>
      <c r="K113" s="215"/>
      <c r="L113" s="215"/>
      <c r="M113" s="215">
        <v>0.5</v>
      </c>
      <c r="N113" s="215"/>
      <c r="O113" s="215"/>
      <c r="P113" s="215">
        <v>0.5</v>
      </c>
      <c r="Q113" s="215"/>
      <c r="R113" s="215"/>
      <c r="S113" s="215"/>
      <c r="T113" s="215">
        <v>0.5</v>
      </c>
      <c r="U113" s="214"/>
      <c r="V113" s="215"/>
      <c r="W113" s="215"/>
      <c r="X113" s="30"/>
      <c r="Y113" s="30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6"/>
      <c r="BG113" s="63"/>
      <c r="BH113" s="42">
        <f>COUNT(G113:BF113)</f>
        <v>4</v>
      </c>
      <c r="BI113" s="42">
        <f>SUM(G113:BF113)</f>
        <v>2</v>
      </c>
      <c r="BJ113" s="43">
        <f>BI113*E113</f>
        <v>10</v>
      </c>
      <c r="BK113" s="119">
        <f>BI113*$AH$240</f>
        <v>460</v>
      </c>
      <c r="BL113" s="119" t="str">
        <f>F113</f>
        <v>kg</v>
      </c>
      <c r="BM113" s="120">
        <f>BJ113*$AH$240</f>
        <v>2300</v>
      </c>
      <c r="BN113" s="91">
        <v>0.6</v>
      </c>
      <c r="BO113" s="92">
        <f>BK113/BN113</f>
        <v>766.66666666666674</v>
      </c>
      <c r="BP113" s="92"/>
      <c r="BQ113" s="92"/>
      <c r="BR113" s="189"/>
      <c r="BS113" s="165"/>
      <c r="BT113" s="136"/>
      <c r="BU113" s="136"/>
      <c r="BV113" s="142"/>
      <c r="BW113" s="142"/>
      <c r="BX113" s="15"/>
      <c r="BY113" s="15"/>
      <c r="BZ113" s="15"/>
      <c r="CA113" s="15"/>
      <c r="CB113" s="15"/>
      <c r="CC113" s="164"/>
      <c r="CD113" s="148"/>
      <c r="CE113" s="15"/>
      <c r="CF113" s="15"/>
      <c r="CG113" s="150">
        <f t="shared" ref="CG113:CG114" si="76">CD113*CF113</f>
        <v>0</v>
      </c>
      <c r="CH113" s="15"/>
      <c r="CI113" s="156">
        <f>CG113</f>
        <v>0</v>
      </c>
      <c r="CJ113" s="156"/>
      <c r="CK113" s="156"/>
      <c r="CL113" s="156"/>
      <c r="CM113" s="156"/>
      <c r="CN113" s="156"/>
      <c r="CO113" s="156"/>
      <c r="CP113" s="145">
        <f t="shared" ref="CP113:CP114" si="77">CO113*CN113</f>
        <v>0</v>
      </c>
      <c r="CQ113" s="156"/>
    </row>
    <row r="114" spans="1:95" ht="15" customHeight="1" outlineLevel="1" x14ac:dyDescent="0.25">
      <c r="A114" s="19" t="s">
        <v>187</v>
      </c>
      <c r="B114" s="77" t="s">
        <v>347</v>
      </c>
      <c r="C114" s="20"/>
      <c r="D114" s="20"/>
      <c r="E114" s="8"/>
      <c r="F114" s="8"/>
      <c r="G114" s="26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4"/>
      <c r="V114" s="215"/>
      <c r="W114" s="215"/>
      <c r="X114" s="30"/>
      <c r="Y114" s="30"/>
      <c r="Z114" s="32"/>
      <c r="AA114" s="32"/>
      <c r="AB114" s="32" t="s">
        <v>103</v>
      </c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6"/>
      <c r="BG114" s="63" t="s">
        <v>124</v>
      </c>
      <c r="BH114" s="42"/>
      <c r="BI114" s="42"/>
      <c r="BJ114" s="43"/>
      <c r="BK114" s="119"/>
      <c r="BL114" s="119"/>
      <c r="BM114" s="120"/>
      <c r="BN114" s="91"/>
      <c r="BO114" s="92">
        <v>500</v>
      </c>
      <c r="BP114" s="92" t="s">
        <v>279</v>
      </c>
      <c r="BQ114" s="92">
        <v>7</v>
      </c>
      <c r="BR114" s="189">
        <v>1</v>
      </c>
      <c r="BS114" s="92">
        <v>50</v>
      </c>
      <c r="BT114" s="136" t="s">
        <v>284</v>
      </c>
      <c r="BU114" s="136">
        <f>MATCH("p",G114:BF114,0)</f>
        <v>22</v>
      </c>
      <c r="BV114" s="134"/>
      <c r="BW114" s="134"/>
      <c r="BX114" s="137"/>
      <c r="BY114" s="137"/>
      <c r="BZ114" s="137"/>
      <c r="CA114" s="137"/>
      <c r="CB114" s="137"/>
      <c r="CC114" s="137"/>
      <c r="CD114" s="148"/>
      <c r="CE114" s="137"/>
      <c r="CF114" s="137"/>
      <c r="CG114" s="137">
        <f t="shared" si="76"/>
        <v>0</v>
      </c>
      <c r="CH114" s="137" t="s">
        <v>349</v>
      </c>
      <c r="CI114" s="146">
        <f>CD114</f>
        <v>0</v>
      </c>
      <c r="CJ114" s="146"/>
      <c r="CK114" s="146"/>
      <c r="CL114" s="146"/>
      <c r="CM114" s="146"/>
      <c r="CN114" s="146"/>
      <c r="CO114" s="146"/>
      <c r="CP114" s="145">
        <f t="shared" si="77"/>
        <v>0</v>
      </c>
      <c r="CQ114" s="146" t="s">
        <v>348</v>
      </c>
    </row>
    <row r="115" spans="1:95" ht="15.75" customHeight="1" x14ac:dyDescent="0.25">
      <c r="A115" s="19" t="s">
        <v>188</v>
      </c>
      <c r="B115" s="71" t="s">
        <v>38</v>
      </c>
      <c r="C115" s="70"/>
      <c r="D115" s="70"/>
      <c r="E115" s="70">
        <v>4</v>
      </c>
      <c r="F115" s="70" t="s">
        <v>64</v>
      </c>
      <c r="G115" s="26"/>
      <c r="H115" s="215"/>
      <c r="I115" s="215"/>
      <c r="J115" s="215">
        <v>0.8</v>
      </c>
      <c r="K115" s="215"/>
      <c r="L115" s="215"/>
      <c r="M115" s="215"/>
      <c r="N115" s="215">
        <v>0.8</v>
      </c>
      <c r="O115" s="215"/>
      <c r="P115" s="215"/>
      <c r="Q115" s="215"/>
      <c r="R115" s="215">
        <v>0.8</v>
      </c>
      <c r="S115" s="215"/>
      <c r="T115" s="215"/>
      <c r="U115" s="214"/>
      <c r="V115" s="215"/>
      <c r="W115" s="215"/>
      <c r="X115" s="30"/>
      <c r="Y115" s="30"/>
      <c r="Z115" s="32">
        <v>1</v>
      </c>
      <c r="AA115" s="32"/>
      <c r="AB115" s="32"/>
      <c r="AC115" s="32"/>
      <c r="AD115" s="32">
        <v>1</v>
      </c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28"/>
      <c r="AS115" s="28"/>
      <c r="AT115" s="28"/>
      <c r="AU115" s="28"/>
      <c r="AV115" s="28"/>
      <c r="AW115" s="28"/>
      <c r="AX115" s="28"/>
      <c r="AY115" s="28">
        <v>0.8</v>
      </c>
      <c r="AZ115" s="28"/>
      <c r="BA115" s="28"/>
      <c r="BB115" s="28"/>
      <c r="BC115" s="28">
        <v>0.8</v>
      </c>
      <c r="BD115" s="28"/>
      <c r="BE115" s="28"/>
      <c r="BF115" s="26"/>
      <c r="BG115" s="63"/>
      <c r="BH115" s="42">
        <f>COUNT(G115:BF115)</f>
        <v>7</v>
      </c>
      <c r="BI115" s="42">
        <f>SUM(G115:BF115)</f>
        <v>6</v>
      </c>
      <c r="BJ115" s="43">
        <f>BI115*E115</f>
        <v>24</v>
      </c>
      <c r="BK115" s="119">
        <f>BI115*$AH$240</f>
        <v>1380</v>
      </c>
      <c r="BL115" s="119" t="str">
        <f>F115</f>
        <v>kg</v>
      </c>
      <c r="BM115" s="120">
        <f>BJ115*$AH$240</f>
        <v>5520</v>
      </c>
      <c r="BN115" s="91">
        <v>2</v>
      </c>
      <c r="BO115" s="92">
        <f>BK115/BN115</f>
        <v>690</v>
      </c>
      <c r="BP115" s="92"/>
      <c r="BQ115" s="92"/>
      <c r="BR115" s="189"/>
      <c r="BS115" s="165"/>
      <c r="BT115" s="136"/>
      <c r="BU115" s="136"/>
      <c r="BV115" s="142"/>
      <c r="BW115" s="142"/>
      <c r="BX115" s="15"/>
      <c r="BY115" s="15"/>
      <c r="BZ115" s="15"/>
      <c r="CA115" s="15"/>
      <c r="CB115" s="15"/>
      <c r="CC115" s="164"/>
      <c r="CD115" s="148"/>
      <c r="CE115" s="15"/>
      <c r="CF115" s="15"/>
      <c r="CG115" s="150">
        <f t="shared" si="56"/>
        <v>0</v>
      </c>
      <c r="CH115" s="15"/>
      <c r="CI115" s="156">
        <f>CG115</f>
        <v>0</v>
      </c>
      <c r="CJ115" s="156"/>
      <c r="CK115" s="156"/>
      <c r="CL115" s="156"/>
      <c r="CM115" s="156"/>
      <c r="CN115" s="156"/>
      <c r="CO115" s="156"/>
      <c r="CP115" s="145">
        <f t="shared" si="60"/>
        <v>0</v>
      </c>
      <c r="CQ115" s="156"/>
    </row>
    <row r="116" spans="1:95" ht="15" customHeight="1" outlineLevel="1" x14ac:dyDescent="0.25">
      <c r="A116" s="19" t="s">
        <v>187</v>
      </c>
      <c r="B116" s="54" t="s">
        <v>38</v>
      </c>
      <c r="C116" s="8" t="s">
        <v>145</v>
      </c>
      <c r="D116" s="8"/>
      <c r="E116" s="8"/>
      <c r="F116" s="8"/>
      <c r="G116" s="26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4"/>
      <c r="V116" s="215"/>
      <c r="W116" s="215"/>
      <c r="X116" s="30"/>
      <c r="Y116" s="30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 t="s">
        <v>102</v>
      </c>
      <c r="AN116" s="32"/>
      <c r="AO116" s="32"/>
      <c r="AP116" s="32"/>
      <c r="AQ116" s="32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6"/>
      <c r="BG116" s="63" t="s">
        <v>124</v>
      </c>
      <c r="BH116" s="42"/>
      <c r="BI116" s="42"/>
      <c r="BJ116" s="43"/>
      <c r="BK116" s="119"/>
      <c r="BL116" s="119"/>
      <c r="BM116" s="120"/>
      <c r="BN116" s="91"/>
      <c r="BO116" s="92"/>
      <c r="BP116" s="92"/>
      <c r="BQ116" s="92"/>
      <c r="BR116" s="189"/>
      <c r="BS116" s="92"/>
      <c r="BT116" s="136">
        <f>MATCH("s",G116:BF116,0)</f>
        <v>33</v>
      </c>
      <c r="BU116" s="136" t="e">
        <f>MATCH("p",G116:BF116,0)</f>
        <v>#N/A</v>
      </c>
      <c r="BV116" s="134"/>
      <c r="BW116" s="134"/>
      <c r="BX116" s="137"/>
      <c r="BY116" s="137"/>
      <c r="BZ116" s="137"/>
      <c r="CA116" s="137"/>
      <c r="CB116" s="137"/>
      <c r="CC116" s="137"/>
      <c r="CD116" s="148"/>
      <c r="CE116" s="137"/>
      <c r="CF116" s="137"/>
      <c r="CG116" s="137">
        <f t="shared" si="56"/>
        <v>0</v>
      </c>
      <c r="CH116" s="137"/>
      <c r="CI116" s="146"/>
      <c r="CJ116" s="146"/>
      <c r="CK116" s="146"/>
      <c r="CL116" s="146"/>
      <c r="CM116" s="146"/>
      <c r="CN116" s="146"/>
      <c r="CO116" s="146"/>
      <c r="CP116" s="145">
        <f t="shared" si="60"/>
        <v>0</v>
      </c>
      <c r="CQ116" s="146"/>
    </row>
    <row r="117" spans="1:95" ht="15" customHeight="1" outlineLevel="1" x14ac:dyDescent="0.25">
      <c r="A117" s="19" t="s">
        <v>187</v>
      </c>
      <c r="B117" s="54" t="s">
        <v>38</v>
      </c>
      <c r="C117" s="8" t="s">
        <v>145</v>
      </c>
      <c r="D117" s="8"/>
      <c r="E117" s="8"/>
      <c r="F117" s="8"/>
      <c r="G117" s="26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4"/>
      <c r="V117" s="215"/>
      <c r="W117" s="215"/>
      <c r="X117" s="30"/>
      <c r="Y117" s="30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 t="s">
        <v>102</v>
      </c>
      <c r="AO117" s="32"/>
      <c r="AP117" s="32"/>
      <c r="AQ117" s="32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6"/>
      <c r="BG117" s="63" t="s">
        <v>124</v>
      </c>
      <c r="BH117" s="42"/>
      <c r="BI117" s="42"/>
      <c r="BJ117" s="43"/>
      <c r="BK117" s="119"/>
      <c r="BL117" s="119"/>
      <c r="BM117" s="120"/>
      <c r="BN117" s="91"/>
      <c r="BO117" s="92"/>
      <c r="BP117" s="92"/>
      <c r="BQ117" s="92"/>
      <c r="BR117" s="189"/>
      <c r="BS117" s="92"/>
      <c r="BT117" s="136">
        <f>MATCH("s",G117:BF117,0)</f>
        <v>34</v>
      </c>
      <c r="BU117" s="136" t="e">
        <f>MATCH("p",G117:BF117,0)</f>
        <v>#N/A</v>
      </c>
      <c r="BV117" s="134"/>
      <c r="BW117" s="134"/>
      <c r="BX117" s="15"/>
      <c r="BY117" s="15"/>
      <c r="BZ117" s="15"/>
      <c r="CA117" s="15"/>
      <c r="CB117" s="15"/>
      <c r="CC117" s="15"/>
      <c r="CD117" s="148"/>
      <c r="CE117" s="15"/>
      <c r="CF117" s="15"/>
      <c r="CG117" s="137">
        <f t="shared" si="56"/>
        <v>0</v>
      </c>
      <c r="CH117" s="15"/>
      <c r="CI117" s="145"/>
      <c r="CJ117" s="145"/>
      <c r="CK117" s="145"/>
      <c r="CL117" s="145"/>
      <c r="CM117" s="145"/>
      <c r="CN117" s="145"/>
      <c r="CO117" s="145"/>
      <c r="CP117" s="145">
        <f t="shared" si="60"/>
        <v>0</v>
      </c>
      <c r="CQ117" s="145"/>
    </row>
    <row r="118" spans="1:95" ht="15" customHeight="1" outlineLevel="1" x14ac:dyDescent="0.25">
      <c r="A118" s="19" t="s">
        <v>187</v>
      </c>
      <c r="B118" s="54" t="s">
        <v>38</v>
      </c>
      <c r="C118" s="8" t="s">
        <v>145</v>
      </c>
      <c r="D118" s="8"/>
      <c r="E118" s="8"/>
      <c r="F118" s="8"/>
      <c r="G118" s="26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4"/>
      <c r="V118" s="215"/>
      <c r="W118" s="215"/>
      <c r="X118" s="30"/>
      <c r="Y118" s="30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 t="s">
        <v>102</v>
      </c>
      <c r="AR118" s="28"/>
      <c r="AS118" s="28"/>
      <c r="AT118" s="28"/>
      <c r="AU118" s="28" t="s">
        <v>103</v>
      </c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6"/>
      <c r="BG118" s="63" t="s">
        <v>122</v>
      </c>
      <c r="BH118" s="42"/>
      <c r="BI118" s="42"/>
      <c r="BJ118" s="43"/>
      <c r="BK118" s="119"/>
      <c r="BL118" s="119"/>
      <c r="BM118" s="120"/>
      <c r="BN118" s="91"/>
      <c r="BO118" s="92">
        <v>500</v>
      </c>
      <c r="BP118" s="92" t="s">
        <v>227</v>
      </c>
      <c r="BQ118" s="92"/>
      <c r="BR118" s="189">
        <v>5</v>
      </c>
      <c r="BS118" s="165">
        <v>63</v>
      </c>
      <c r="BT118" s="136">
        <f>MATCH("s",G118:BF118,0)</f>
        <v>37</v>
      </c>
      <c r="BU118" s="136">
        <f>MATCH("p",G118:BF118,0)</f>
        <v>41</v>
      </c>
      <c r="BV118" s="142">
        <v>45</v>
      </c>
      <c r="BW118" s="142">
        <v>12</v>
      </c>
      <c r="BX118" s="137">
        <v>0.1</v>
      </c>
      <c r="BY118" s="137">
        <v>0.25</v>
      </c>
      <c r="BZ118" s="137">
        <v>4</v>
      </c>
      <c r="CA118" s="137"/>
      <c r="CB118" s="161">
        <f>BO118/BX118/BY118</f>
        <v>20000</v>
      </c>
      <c r="CC118" s="164">
        <v>0.8</v>
      </c>
      <c r="CD118" s="149">
        <f>CB118*CC118</f>
        <v>16000</v>
      </c>
      <c r="CE118" s="137" t="s">
        <v>268</v>
      </c>
      <c r="CF118" s="137">
        <v>3</v>
      </c>
      <c r="CG118" s="150">
        <f t="shared" ref="CG118" si="78">CD118*CF118</f>
        <v>48000</v>
      </c>
      <c r="CH118" s="137" t="s">
        <v>269</v>
      </c>
      <c r="CI118" s="156">
        <f t="shared" ref="CI118" si="79">CG118</f>
        <v>48000</v>
      </c>
      <c r="CJ118" s="157"/>
      <c r="CK118" s="157"/>
      <c r="CL118" s="157"/>
      <c r="CM118" s="157"/>
      <c r="CN118" s="157"/>
      <c r="CO118" s="157"/>
      <c r="CP118" s="145">
        <f t="shared" ref="CP118" si="80">CO118*CN118</f>
        <v>0</v>
      </c>
      <c r="CQ118" s="157"/>
    </row>
    <row r="119" spans="1:95" ht="15" customHeight="1" outlineLevel="1" x14ac:dyDescent="0.25">
      <c r="A119" s="19" t="s">
        <v>187</v>
      </c>
      <c r="B119" s="54" t="s">
        <v>38</v>
      </c>
      <c r="C119" s="8" t="s">
        <v>355</v>
      </c>
      <c r="D119" s="8"/>
      <c r="E119" s="8"/>
      <c r="F119" s="8"/>
      <c r="G119" s="26"/>
      <c r="H119" s="215"/>
      <c r="I119" s="215"/>
      <c r="J119" s="215"/>
      <c r="K119" s="215" t="s">
        <v>102</v>
      </c>
      <c r="L119" s="215"/>
      <c r="M119" s="215"/>
      <c r="N119" s="215"/>
      <c r="O119" s="215"/>
      <c r="P119" s="215" t="s">
        <v>103</v>
      </c>
      <c r="Q119" s="215"/>
      <c r="R119" s="215"/>
      <c r="S119" s="215"/>
      <c r="T119" s="215"/>
      <c r="U119" s="214"/>
      <c r="V119" s="215"/>
      <c r="W119" s="215"/>
      <c r="X119" s="30"/>
      <c r="Y119" s="30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6"/>
      <c r="BG119" s="63" t="s">
        <v>122</v>
      </c>
      <c r="BH119" s="42"/>
      <c r="BI119" s="42"/>
      <c r="BJ119" s="43"/>
      <c r="BK119" s="119"/>
      <c r="BL119" s="119"/>
      <c r="BM119" s="120"/>
      <c r="BN119" s="91"/>
      <c r="BO119" s="92"/>
      <c r="BP119" s="92" t="s">
        <v>227</v>
      </c>
      <c r="BQ119" s="92"/>
      <c r="BR119" s="189">
        <v>1</v>
      </c>
      <c r="BS119" s="165">
        <v>63</v>
      </c>
      <c r="BT119" s="136">
        <f>MATCH("s",G119:BF119,0)</f>
        <v>5</v>
      </c>
      <c r="BU119" s="136">
        <f>MATCH("p",G119:BF119,0)</f>
        <v>10</v>
      </c>
      <c r="BV119" s="142">
        <v>21</v>
      </c>
      <c r="BW119" s="142">
        <v>24</v>
      </c>
      <c r="BX119" s="137">
        <v>0.15</v>
      </c>
      <c r="BY119" s="137">
        <v>0.15</v>
      </c>
      <c r="BZ119" s="137">
        <v>6</v>
      </c>
      <c r="CA119" s="137"/>
      <c r="CB119" s="161">
        <f>BS119*BR119*BZ119*(1/BX119)</f>
        <v>2520</v>
      </c>
      <c r="CC119" s="164">
        <v>0.9</v>
      </c>
      <c r="CD119" s="149">
        <f>CB119*CC119</f>
        <v>2268</v>
      </c>
      <c r="CE119" s="137" t="s">
        <v>268</v>
      </c>
      <c r="CF119" s="137">
        <v>3</v>
      </c>
      <c r="CG119" s="150">
        <f t="shared" si="56"/>
        <v>6804</v>
      </c>
      <c r="CH119" s="137"/>
      <c r="CI119" s="156">
        <f t="shared" ref="CI119:CI120" si="81">CG119</f>
        <v>6804</v>
      </c>
      <c r="CJ119" s="157"/>
      <c r="CK119" s="157"/>
      <c r="CL119" s="157"/>
      <c r="CM119" s="157">
        <v>10000</v>
      </c>
      <c r="CN119" s="157">
        <v>1</v>
      </c>
      <c r="CO119" s="157">
        <v>9.75</v>
      </c>
      <c r="CP119" s="145">
        <f t="shared" si="60"/>
        <v>9.75</v>
      </c>
      <c r="CQ119" s="157" t="s">
        <v>356</v>
      </c>
    </row>
    <row r="120" spans="1:95" ht="15" customHeight="1" x14ac:dyDescent="0.25">
      <c r="A120" s="19" t="s">
        <v>188</v>
      </c>
      <c r="B120" s="71" t="s">
        <v>5</v>
      </c>
      <c r="C120" s="70"/>
      <c r="D120" s="70"/>
      <c r="E120" s="70">
        <v>4</v>
      </c>
      <c r="F120" s="70" t="s">
        <v>64</v>
      </c>
      <c r="G120" s="26"/>
      <c r="H120" s="215"/>
      <c r="I120" s="215"/>
      <c r="J120" s="215"/>
      <c r="K120" s="215"/>
      <c r="L120" s="215"/>
      <c r="M120" s="215"/>
      <c r="N120" s="215"/>
      <c r="O120" s="216">
        <v>0.3</v>
      </c>
      <c r="P120" s="221"/>
      <c r="Q120" s="221">
        <v>0.3</v>
      </c>
      <c r="R120" s="221"/>
      <c r="S120" s="221"/>
      <c r="T120" s="221"/>
      <c r="U120" s="222"/>
      <c r="V120" s="221"/>
      <c r="W120" s="221"/>
      <c r="X120" s="30"/>
      <c r="Y120" s="30"/>
      <c r="Z120" s="32"/>
      <c r="AA120" s="32"/>
      <c r="AB120" s="32">
        <v>0.3</v>
      </c>
      <c r="AC120" s="32"/>
      <c r="AD120" s="32">
        <v>0.3</v>
      </c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>
        <v>0.3</v>
      </c>
      <c r="AP120" s="32"/>
      <c r="AQ120" s="32"/>
      <c r="AR120" s="28">
        <v>0.3</v>
      </c>
      <c r="AS120" s="28"/>
      <c r="AT120" s="28"/>
      <c r="AU120" s="28">
        <v>0.3</v>
      </c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6"/>
      <c r="BG120" s="63"/>
      <c r="BH120" s="42">
        <f>COUNT(G120:BF120)</f>
        <v>7</v>
      </c>
      <c r="BI120" s="42">
        <f>SUM(G120:BF120)</f>
        <v>2.1</v>
      </c>
      <c r="BJ120" s="43">
        <f>BI120*E120</f>
        <v>8.4</v>
      </c>
      <c r="BK120" s="119">
        <f>BI120*$AH$240</f>
        <v>483</v>
      </c>
      <c r="BL120" s="119" t="str">
        <f>F120</f>
        <v>kg</v>
      </c>
      <c r="BM120" s="120">
        <f>BJ120*$AH$240</f>
        <v>1932</v>
      </c>
      <c r="BN120" s="93">
        <v>1.5</v>
      </c>
      <c r="BO120" s="92">
        <f>BK120/BN120</f>
        <v>322</v>
      </c>
      <c r="BP120" s="92"/>
      <c r="BQ120" s="92"/>
      <c r="BR120" s="189"/>
      <c r="BS120" s="165"/>
      <c r="BT120" s="136"/>
      <c r="BU120" s="136"/>
      <c r="BV120" s="142"/>
      <c r="BW120" s="142"/>
      <c r="BX120" s="137"/>
      <c r="BY120" s="137"/>
      <c r="BZ120" s="137"/>
      <c r="CA120" s="137"/>
      <c r="CB120" s="137"/>
      <c r="CC120" s="164"/>
      <c r="CD120" s="148"/>
      <c r="CE120" s="137"/>
      <c r="CF120" s="137"/>
      <c r="CG120" s="150">
        <f t="shared" si="56"/>
        <v>0</v>
      </c>
      <c r="CH120" s="137"/>
      <c r="CI120" s="156">
        <f t="shared" si="81"/>
        <v>0</v>
      </c>
      <c r="CJ120" s="157"/>
      <c r="CK120" s="157"/>
      <c r="CL120" s="157"/>
      <c r="CM120" s="157"/>
      <c r="CN120" s="157"/>
      <c r="CO120" s="157"/>
      <c r="CP120" s="145">
        <f t="shared" si="60"/>
        <v>0</v>
      </c>
      <c r="CQ120" s="157"/>
    </row>
    <row r="121" spans="1:95" ht="15" customHeight="1" outlineLevel="1" x14ac:dyDescent="0.25">
      <c r="A121" s="19" t="s">
        <v>187</v>
      </c>
      <c r="B121" s="72" t="s">
        <v>5</v>
      </c>
      <c r="C121" s="22" t="s">
        <v>317</v>
      </c>
      <c r="D121" s="22" t="s">
        <v>42</v>
      </c>
      <c r="E121" s="8"/>
      <c r="F121" s="8"/>
      <c r="G121" s="26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4"/>
      <c r="V121" s="215"/>
      <c r="W121" s="215"/>
      <c r="X121" s="30"/>
      <c r="Y121" s="30"/>
      <c r="Z121" s="32"/>
      <c r="AA121" s="32"/>
      <c r="AB121" s="32"/>
      <c r="AC121" s="32"/>
      <c r="AD121" s="32" t="s">
        <v>102</v>
      </c>
      <c r="AE121" s="32"/>
      <c r="AF121" s="32"/>
      <c r="AG121" s="32"/>
      <c r="AH121" s="32"/>
      <c r="AI121" s="32" t="s">
        <v>103</v>
      </c>
      <c r="AJ121" s="32"/>
      <c r="AK121" s="32"/>
      <c r="AL121" s="32"/>
      <c r="AM121" s="32"/>
      <c r="AN121" s="32"/>
      <c r="AO121" s="32"/>
      <c r="AP121" s="32"/>
      <c r="AQ121" s="32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6"/>
      <c r="BG121" s="63" t="s">
        <v>124</v>
      </c>
      <c r="BH121" s="42"/>
      <c r="BI121" s="42"/>
      <c r="BJ121" s="43"/>
      <c r="BK121" s="119"/>
      <c r="BL121" s="119"/>
      <c r="BM121" s="120"/>
      <c r="BN121" s="93"/>
      <c r="BO121" s="92">
        <v>170</v>
      </c>
      <c r="BP121" s="92" t="s">
        <v>214</v>
      </c>
      <c r="BQ121" s="92"/>
      <c r="BR121" s="189"/>
      <c r="BS121" s="92">
        <v>50</v>
      </c>
      <c r="BT121" s="136">
        <f>MATCH("s",G121:BF121,0)</f>
        <v>24</v>
      </c>
      <c r="BU121" s="136">
        <f>MATCH("p",G121:BF121,0)</f>
        <v>29</v>
      </c>
      <c r="BV121" s="142">
        <v>35</v>
      </c>
      <c r="BW121" s="142">
        <v>41</v>
      </c>
      <c r="BX121" s="15"/>
      <c r="BY121" s="15"/>
      <c r="BZ121" s="15"/>
      <c r="CA121" s="15"/>
      <c r="CB121" s="15"/>
      <c r="CC121" s="15"/>
      <c r="CD121" s="148"/>
      <c r="CE121" s="15"/>
      <c r="CF121" s="15"/>
      <c r="CG121" s="137">
        <f t="shared" si="56"/>
        <v>0</v>
      </c>
      <c r="CH121" s="15"/>
      <c r="CI121" s="145"/>
      <c r="CJ121" s="145"/>
      <c r="CK121" s="145"/>
      <c r="CL121" s="145"/>
      <c r="CM121" s="145"/>
      <c r="CN121" s="145"/>
      <c r="CO121" s="145"/>
      <c r="CP121" s="145">
        <f t="shared" si="60"/>
        <v>0</v>
      </c>
      <c r="CQ121" s="145"/>
    </row>
    <row r="122" spans="1:95" ht="15" customHeight="1" outlineLevel="1" x14ac:dyDescent="0.25">
      <c r="A122" s="19" t="s">
        <v>187</v>
      </c>
      <c r="B122" s="72" t="s">
        <v>5</v>
      </c>
      <c r="C122" s="22" t="s">
        <v>318</v>
      </c>
      <c r="D122" s="22" t="s">
        <v>42</v>
      </c>
      <c r="E122" s="8"/>
      <c r="F122" s="8"/>
      <c r="G122" s="26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4"/>
      <c r="V122" s="215"/>
      <c r="W122" s="215"/>
      <c r="X122" s="30"/>
      <c r="Y122" s="30"/>
      <c r="Z122" s="32"/>
      <c r="AA122" s="32"/>
      <c r="AB122" s="32"/>
      <c r="AC122" s="32"/>
      <c r="AD122" s="32"/>
      <c r="AE122" s="32"/>
      <c r="AF122" s="32" t="s">
        <v>102</v>
      </c>
      <c r="AG122" s="32"/>
      <c r="AH122" s="32"/>
      <c r="AI122" s="32"/>
      <c r="AJ122" s="32"/>
      <c r="AK122" s="32"/>
      <c r="AL122" s="32" t="s">
        <v>103</v>
      </c>
      <c r="AM122" s="32"/>
      <c r="AN122" s="32"/>
      <c r="AO122" s="32"/>
      <c r="AP122" s="32"/>
      <c r="AQ122" s="32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6"/>
      <c r="BG122" s="63" t="s">
        <v>122</v>
      </c>
      <c r="BH122" s="42"/>
      <c r="BI122" s="42"/>
      <c r="BJ122" s="43"/>
      <c r="BK122" s="119"/>
      <c r="BL122" s="119"/>
      <c r="BM122" s="120"/>
      <c r="BN122" s="93"/>
      <c r="BO122" s="92">
        <v>84</v>
      </c>
      <c r="BP122" s="92" t="s">
        <v>227</v>
      </c>
      <c r="BQ122" s="92"/>
      <c r="BR122" s="189"/>
      <c r="BS122" s="165">
        <v>63</v>
      </c>
      <c r="BT122" s="136">
        <f>MATCH("s",G122:BF122,0)</f>
        <v>26</v>
      </c>
      <c r="BU122" s="136">
        <f>MATCH("p",G122:BF122,0)</f>
        <v>32</v>
      </c>
      <c r="BV122" s="142">
        <v>8</v>
      </c>
      <c r="BW122" s="142">
        <v>10</v>
      </c>
      <c r="BX122" s="15"/>
      <c r="BY122" s="15"/>
      <c r="BZ122" s="15"/>
      <c r="CA122" s="15"/>
      <c r="CB122" s="161"/>
      <c r="CC122" s="164"/>
      <c r="CD122" s="149"/>
      <c r="CE122" s="15"/>
      <c r="CF122" s="15"/>
      <c r="CG122" s="150">
        <f t="shared" si="56"/>
        <v>0</v>
      </c>
      <c r="CH122" s="15" t="s">
        <v>270</v>
      </c>
      <c r="CI122" s="156">
        <f t="shared" ref="CI122:CI124" si="82">CG122</f>
        <v>0</v>
      </c>
      <c r="CJ122" s="156"/>
      <c r="CK122" s="156"/>
      <c r="CL122" s="156"/>
      <c r="CM122" s="156"/>
      <c r="CN122" s="156"/>
      <c r="CO122" s="156"/>
      <c r="CP122" s="145">
        <f t="shared" si="60"/>
        <v>0</v>
      </c>
      <c r="CQ122" s="156"/>
    </row>
    <row r="123" spans="1:95" ht="15" customHeight="1" outlineLevel="1" x14ac:dyDescent="0.25">
      <c r="A123" s="19" t="s">
        <v>187</v>
      </c>
      <c r="B123" s="72" t="s">
        <v>5</v>
      </c>
      <c r="C123" s="22" t="s">
        <v>316</v>
      </c>
      <c r="D123" s="22" t="s">
        <v>381</v>
      </c>
      <c r="E123" s="8"/>
      <c r="F123" s="8"/>
      <c r="G123" s="26"/>
      <c r="H123" s="215"/>
      <c r="I123" s="215"/>
      <c r="J123" s="215"/>
      <c r="K123" s="215"/>
      <c r="L123" s="215"/>
      <c r="M123" s="215" t="s">
        <v>102</v>
      </c>
      <c r="N123" s="215"/>
      <c r="O123" s="215"/>
      <c r="P123" s="215"/>
      <c r="Q123" s="215"/>
      <c r="R123" s="215"/>
      <c r="S123" s="215" t="s">
        <v>103</v>
      </c>
      <c r="T123" s="215"/>
      <c r="U123" s="214"/>
      <c r="V123" s="215"/>
      <c r="W123" s="215"/>
      <c r="X123" s="30"/>
      <c r="Y123" s="30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6"/>
      <c r="BG123" s="63" t="s">
        <v>122</v>
      </c>
      <c r="BH123" s="42"/>
      <c r="BI123" s="42"/>
      <c r="BJ123" s="43"/>
      <c r="BK123" s="119"/>
      <c r="BL123" s="119"/>
      <c r="BM123" s="120"/>
      <c r="BN123" s="93"/>
      <c r="BO123" s="92">
        <v>84</v>
      </c>
      <c r="BP123" s="92" t="s">
        <v>227</v>
      </c>
      <c r="BQ123" s="92"/>
      <c r="BR123" s="189">
        <v>1</v>
      </c>
      <c r="BS123" s="165">
        <v>63</v>
      </c>
      <c r="BT123" s="136">
        <f>MATCH("s",G123:BF123,0)</f>
        <v>7</v>
      </c>
      <c r="BU123" s="136">
        <f>MATCH("p",G123:BF123,0)</f>
        <v>13</v>
      </c>
      <c r="BV123" s="142">
        <v>12</v>
      </c>
      <c r="BW123" s="142">
        <v>19</v>
      </c>
      <c r="BX123" s="137">
        <v>0.3</v>
      </c>
      <c r="BY123" s="137"/>
      <c r="BZ123" s="137">
        <v>4</v>
      </c>
      <c r="CA123" s="137">
        <f>BZ123*BS123*BR123</f>
        <v>252</v>
      </c>
      <c r="CB123" s="161">
        <f>CA123/BX123</f>
        <v>840</v>
      </c>
      <c r="CC123" s="164">
        <v>0.9</v>
      </c>
      <c r="CD123" s="149">
        <f>CB123*(2-CC123)</f>
        <v>924.00000000000011</v>
      </c>
      <c r="CE123" s="137"/>
      <c r="CF123" s="137">
        <v>1</v>
      </c>
      <c r="CG123" s="150">
        <f t="shared" si="56"/>
        <v>924.00000000000011</v>
      </c>
      <c r="CH123" s="137"/>
      <c r="CI123" s="156">
        <f t="shared" si="82"/>
        <v>924.00000000000011</v>
      </c>
      <c r="CJ123" s="157"/>
      <c r="CK123" s="157"/>
      <c r="CL123" s="157"/>
      <c r="CM123" s="157">
        <v>1000</v>
      </c>
      <c r="CN123" s="157">
        <v>1</v>
      </c>
      <c r="CO123" s="157">
        <v>26.59</v>
      </c>
      <c r="CP123" s="145">
        <f t="shared" si="60"/>
        <v>26.59</v>
      </c>
      <c r="CQ123" s="156" t="s">
        <v>315</v>
      </c>
    </row>
    <row r="124" spans="1:95" ht="15.75" customHeight="1" x14ac:dyDescent="0.25">
      <c r="A124" s="19" t="s">
        <v>188</v>
      </c>
      <c r="B124" s="73" t="s">
        <v>55</v>
      </c>
      <c r="C124" s="74"/>
      <c r="D124" s="74"/>
      <c r="E124" s="70">
        <v>4</v>
      </c>
      <c r="F124" s="70" t="s">
        <v>64</v>
      </c>
      <c r="G124" s="26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4"/>
      <c r="V124" s="215"/>
      <c r="W124" s="215"/>
      <c r="X124" s="30"/>
      <c r="Y124" s="30"/>
      <c r="Z124" s="32"/>
      <c r="AA124" s="32"/>
      <c r="AB124" s="32"/>
      <c r="AC124" s="32"/>
      <c r="AD124" s="32"/>
      <c r="AE124" s="32"/>
      <c r="AF124" s="32">
        <v>1</v>
      </c>
      <c r="AG124" s="32">
        <v>1</v>
      </c>
      <c r="AH124" s="32">
        <v>1</v>
      </c>
      <c r="AI124" s="32"/>
      <c r="AJ124" s="32"/>
      <c r="AK124" s="32"/>
      <c r="AL124" s="32"/>
      <c r="AM124" s="32"/>
      <c r="AN124" s="32"/>
      <c r="AO124" s="32"/>
      <c r="AP124" s="32"/>
      <c r="AQ124" s="32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6"/>
      <c r="BG124" s="63"/>
      <c r="BH124" s="42">
        <f>COUNT(G124:BF124)</f>
        <v>3</v>
      </c>
      <c r="BI124" s="42">
        <f>SUM(G124:BF124)</f>
        <v>3</v>
      </c>
      <c r="BJ124" s="43">
        <f>BI124*E124</f>
        <v>12</v>
      </c>
      <c r="BK124" s="119">
        <f>BI124*$AH$240</f>
        <v>690</v>
      </c>
      <c r="BL124" s="119" t="str">
        <f>F124</f>
        <v>kg</v>
      </c>
      <c r="BM124" s="120">
        <f>BJ124*$AH$240</f>
        <v>2760</v>
      </c>
      <c r="BN124" s="93">
        <v>1</v>
      </c>
      <c r="BO124" s="92">
        <f>BK124/BN124</f>
        <v>690</v>
      </c>
      <c r="BP124" s="92"/>
      <c r="BQ124" s="92"/>
      <c r="BR124" s="189"/>
      <c r="BS124" s="165"/>
      <c r="BT124" s="136"/>
      <c r="BU124" s="136"/>
      <c r="BV124" s="142"/>
      <c r="BW124" s="142"/>
      <c r="BX124" s="137"/>
      <c r="BY124" s="137"/>
      <c r="BZ124" s="137"/>
      <c r="CA124" s="137"/>
      <c r="CB124" s="137"/>
      <c r="CC124" s="164"/>
      <c r="CD124" s="148"/>
      <c r="CE124" s="137"/>
      <c r="CF124" s="137"/>
      <c r="CG124" s="150">
        <f t="shared" si="56"/>
        <v>0</v>
      </c>
      <c r="CH124" s="137"/>
      <c r="CI124" s="156">
        <f t="shared" si="82"/>
        <v>0</v>
      </c>
      <c r="CJ124" s="157"/>
      <c r="CK124" s="157"/>
      <c r="CL124" s="157"/>
      <c r="CM124" s="157"/>
      <c r="CN124" s="157"/>
      <c r="CO124" s="157"/>
      <c r="CP124" s="145">
        <f t="shared" si="60"/>
        <v>0</v>
      </c>
      <c r="CQ124" s="157"/>
    </row>
    <row r="125" spans="1:95" ht="15" customHeight="1" outlineLevel="1" x14ac:dyDescent="0.25">
      <c r="A125" s="19" t="s">
        <v>187</v>
      </c>
      <c r="B125" s="72" t="s">
        <v>55</v>
      </c>
      <c r="C125" s="22" t="s">
        <v>56</v>
      </c>
      <c r="D125" s="22"/>
      <c r="E125" s="8"/>
      <c r="F125" s="8"/>
      <c r="G125" s="26"/>
      <c r="H125" s="215"/>
      <c r="I125" s="215"/>
      <c r="J125" s="215"/>
      <c r="K125" s="215"/>
      <c r="L125" s="215"/>
      <c r="M125" s="215"/>
      <c r="N125" s="215" t="s">
        <v>102</v>
      </c>
      <c r="O125" s="215"/>
      <c r="P125" s="215"/>
      <c r="Q125" s="215"/>
      <c r="R125" s="215"/>
      <c r="S125" s="215"/>
      <c r="T125" s="215"/>
      <c r="U125" s="214"/>
      <c r="V125" s="215"/>
      <c r="W125" s="215"/>
      <c r="X125" s="30"/>
      <c r="Y125" s="30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 t="s">
        <v>102</v>
      </c>
      <c r="BC125" s="28"/>
      <c r="BD125" s="28"/>
      <c r="BE125" s="28"/>
      <c r="BF125" s="26"/>
      <c r="BG125" s="63" t="s">
        <v>124</v>
      </c>
      <c r="BH125" s="42"/>
      <c r="BI125" s="42"/>
      <c r="BJ125" s="43"/>
      <c r="BK125" s="119"/>
      <c r="BL125" s="119"/>
      <c r="BM125" s="120"/>
      <c r="BN125" s="93"/>
      <c r="BO125" s="92"/>
      <c r="BP125" s="92" t="s">
        <v>279</v>
      </c>
      <c r="BQ125" s="92">
        <v>7</v>
      </c>
      <c r="BR125" s="189">
        <v>2</v>
      </c>
      <c r="BS125" s="92">
        <v>50</v>
      </c>
      <c r="BT125" s="136">
        <f>MATCH("s",G125:BF125,0)</f>
        <v>8</v>
      </c>
      <c r="BU125" s="136" t="s">
        <v>232</v>
      </c>
      <c r="BV125" s="134">
        <v>26</v>
      </c>
      <c r="BW125" s="134">
        <v>29</v>
      </c>
      <c r="BX125" s="15">
        <v>0.05</v>
      </c>
      <c r="BY125" s="15" t="s">
        <v>215</v>
      </c>
      <c r="BZ125" s="15">
        <v>1</v>
      </c>
      <c r="CA125" s="15">
        <f>BZ125*BS125*BQ125*BR125</f>
        <v>700</v>
      </c>
      <c r="CB125" s="15">
        <f>CA125/BX125</f>
        <v>14000</v>
      </c>
      <c r="CC125" s="15">
        <v>1</v>
      </c>
      <c r="CD125" s="148">
        <f>CC125*CB125</f>
        <v>14000</v>
      </c>
      <c r="CE125" s="15"/>
      <c r="CF125" s="15"/>
      <c r="CG125" s="137">
        <f>CD125</f>
        <v>14000</v>
      </c>
      <c r="CH125" s="15"/>
      <c r="CI125" s="145">
        <f>CG125</f>
        <v>14000</v>
      </c>
      <c r="CJ125" s="145">
        <v>1000</v>
      </c>
      <c r="CK125" s="145">
        <v>1</v>
      </c>
      <c r="CL125" s="145">
        <f>CI125/CK125</f>
        <v>14000</v>
      </c>
      <c r="CM125" s="145">
        <v>25000</v>
      </c>
      <c r="CN125" s="145">
        <v>1</v>
      </c>
      <c r="CO125" s="145">
        <v>227</v>
      </c>
      <c r="CP125" s="145">
        <f>CO125*CN125</f>
        <v>227</v>
      </c>
      <c r="CQ125" s="145" t="s">
        <v>315</v>
      </c>
    </row>
    <row r="126" spans="1:95" ht="18" customHeight="1" x14ac:dyDescent="0.25">
      <c r="A126" s="19" t="s">
        <v>188</v>
      </c>
      <c r="B126" s="73" t="s">
        <v>70</v>
      </c>
      <c r="C126" s="74"/>
      <c r="D126" s="74"/>
      <c r="E126" s="70">
        <v>4.5</v>
      </c>
      <c r="F126" s="70" t="s">
        <v>64</v>
      </c>
      <c r="G126" s="26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4"/>
      <c r="V126" s="215"/>
      <c r="W126" s="215"/>
      <c r="X126" s="30"/>
      <c r="Y126" s="30"/>
      <c r="Z126" s="32"/>
      <c r="AA126" s="32"/>
      <c r="AB126" s="32"/>
      <c r="AC126" s="32"/>
      <c r="AD126" s="32"/>
      <c r="AE126" s="32">
        <v>0.8</v>
      </c>
      <c r="AF126" s="32"/>
      <c r="AG126" s="32">
        <v>0.8</v>
      </c>
      <c r="AH126" s="32"/>
      <c r="AI126" s="32">
        <v>0.8</v>
      </c>
      <c r="AJ126" s="32"/>
      <c r="AK126" s="32">
        <v>0.8</v>
      </c>
      <c r="AL126" s="32"/>
      <c r="AM126" s="32">
        <v>0.8</v>
      </c>
      <c r="AN126" s="32"/>
      <c r="AO126" s="32">
        <v>0.8</v>
      </c>
      <c r="AP126" s="32"/>
      <c r="AQ126" s="32">
        <v>0.8</v>
      </c>
      <c r="AR126" s="28"/>
      <c r="AS126" s="28">
        <v>0.8</v>
      </c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6"/>
      <c r="BG126" s="63"/>
      <c r="BH126" s="42">
        <f t="shared" ref="BH126:BH134" si="83">COUNT(G126:BF126)</f>
        <v>8</v>
      </c>
      <c r="BI126" s="42">
        <f t="shared" ref="BI126:BI134" si="84">SUM(G126:BF126)</f>
        <v>6.3999999999999995</v>
      </c>
      <c r="BJ126" s="43">
        <f t="shared" ref="BJ126:BJ134" si="85">BI126*E126</f>
        <v>28.799999999999997</v>
      </c>
      <c r="BK126" s="119">
        <f>BI126*$AH$240</f>
        <v>1471.9999999999998</v>
      </c>
      <c r="BL126" s="119" t="str">
        <f>F126</f>
        <v>kg</v>
      </c>
      <c r="BM126" s="120">
        <f>BJ126*$AH$240</f>
        <v>6623.9999999999991</v>
      </c>
      <c r="BN126" s="93">
        <v>1</v>
      </c>
      <c r="BO126" s="92">
        <f>BK126/BN126</f>
        <v>1471.9999999999998</v>
      </c>
      <c r="BP126" s="92"/>
      <c r="BQ126" s="92"/>
      <c r="BR126" s="189"/>
      <c r="BS126" s="165"/>
      <c r="BT126" s="136"/>
      <c r="BU126" s="136"/>
      <c r="BV126" s="142"/>
      <c r="BW126" s="142"/>
      <c r="BX126" s="137"/>
      <c r="BY126" s="137"/>
      <c r="BZ126" s="137"/>
      <c r="CA126" s="137"/>
      <c r="CB126" s="137"/>
      <c r="CC126" s="164"/>
      <c r="CD126" s="148"/>
      <c r="CE126" s="137"/>
      <c r="CF126" s="137"/>
      <c r="CG126" s="150">
        <f t="shared" si="56"/>
        <v>0</v>
      </c>
      <c r="CH126" s="137"/>
      <c r="CI126" s="156">
        <f t="shared" ref="CI126:CI128" si="86">CG126</f>
        <v>0</v>
      </c>
      <c r="CJ126" s="157"/>
      <c r="CK126" s="157"/>
      <c r="CL126" s="157"/>
      <c r="CM126" s="157"/>
      <c r="CN126" s="157"/>
      <c r="CO126" s="157"/>
      <c r="CP126" s="145">
        <f t="shared" ref="CP126:CP133" si="87">CO126*CN126</f>
        <v>0</v>
      </c>
      <c r="CQ126" s="157"/>
    </row>
    <row r="127" spans="1:95" ht="15" customHeight="1" outlineLevel="1" x14ac:dyDescent="0.25">
      <c r="A127" s="19" t="s">
        <v>187</v>
      </c>
      <c r="B127" s="57" t="s">
        <v>70</v>
      </c>
      <c r="C127" s="65" t="s">
        <v>149</v>
      </c>
      <c r="D127" s="65"/>
      <c r="E127" s="66"/>
      <c r="F127" s="66"/>
      <c r="G127" s="26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 t="s">
        <v>102</v>
      </c>
      <c r="U127" s="214"/>
      <c r="V127" s="215"/>
      <c r="W127" s="215"/>
      <c r="X127" s="30"/>
      <c r="Y127" s="30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6"/>
      <c r="BG127" s="63" t="s">
        <v>122</v>
      </c>
      <c r="BH127" s="42">
        <f t="shared" si="83"/>
        <v>0</v>
      </c>
      <c r="BI127" s="42">
        <f t="shared" si="84"/>
        <v>0</v>
      </c>
      <c r="BJ127" s="43">
        <f t="shared" si="85"/>
        <v>0</v>
      </c>
      <c r="BK127" s="119"/>
      <c r="BL127" s="119"/>
      <c r="BM127" s="120"/>
      <c r="BN127" s="93"/>
      <c r="BO127" s="92"/>
      <c r="BP127" s="92" t="s">
        <v>227</v>
      </c>
      <c r="BQ127" s="92"/>
      <c r="BR127" s="189"/>
      <c r="BS127" s="165">
        <v>63</v>
      </c>
      <c r="BT127" s="136">
        <f t="shared" ref="BT127:BT133" si="88">MATCH("s",G127:BF127,0)</f>
        <v>14</v>
      </c>
      <c r="BU127" s="136" t="s">
        <v>232</v>
      </c>
      <c r="BV127" s="142"/>
      <c r="BW127" s="142"/>
      <c r="BX127" s="15"/>
      <c r="BY127" s="15"/>
      <c r="BZ127" s="15"/>
      <c r="CA127" s="15"/>
      <c r="CB127" s="161"/>
      <c r="CC127" s="164"/>
      <c r="CD127" s="149"/>
      <c r="CE127" s="15"/>
      <c r="CF127" s="15"/>
      <c r="CG127" s="150">
        <f t="shared" si="56"/>
        <v>0</v>
      </c>
      <c r="CH127" s="15"/>
      <c r="CI127" s="156">
        <f t="shared" si="86"/>
        <v>0</v>
      </c>
      <c r="CJ127" s="156"/>
      <c r="CK127" s="156"/>
      <c r="CL127" s="156"/>
      <c r="CM127" s="156"/>
      <c r="CN127" s="156"/>
      <c r="CO127" s="156"/>
      <c r="CP127" s="145">
        <f t="shared" si="87"/>
        <v>0</v>
      </c>
      <c r="CQ127" s="156"/>
    </row>
    <row r="128" spans="1:95" ht="15" customHeight="1" outlineLevel="1" x14ac:dyDescent="0.25">
      <c r="A128" s="19" t="s">
        <v>187</v>
      </c>
      <c r="B128" s="57" t="s">
        <v>70</v>
      </c>
      <c r="C128" s="76" t="s">
        <v>149</v>
      </c>
      <c r="D128" s="65"/>
      <c r="E128" s="66"/>
      <c r="F128" s="66"/>
      <c r="G128" s="26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4" t="s">
        <v>102</v>
      </c>
      <c r="V128" s="215"/>
      <c r="W128" s="215"/>
      <c r="X128" s="30"/>
      <c r="Y128" s="30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6"/>
      <c r="BG128" s="63" t="s">
        <v>122</v>
      </c>
      <c r="BH128" s="42">
        <f t="shared" si="83"/>
        <v>0</v>
      </c>
      <c r="BI128" s="42">
        <f t="shared" si="84"/>
        <v>0</v>
      </c>
      <c r="BJ128" s="43">
        <f t="shared" si="85"/>
        <v>0</v>
      </c>
      <c r="BK128" s="119"/>
      <c r="BL128" s="119"/>
      <c r="BM128" s="120"/>
      <c r="BN128" s="93"/>
      <c r="BO128" s="92"/>
      <c r="BP128" s="92" t="s">
        <v>227</v>
      </c>
      <c r="BQ128" s="92"/>
      <c r="BR128" s="189"/>
      <c r="BS128" s="165">
        <v>63</v>
      </c>
      <c r="BT128" s="136">
        <f t="shared" si="88"/>
        <v>15</v>
      </c>
      <c r="BU128" s="136" t="s">
        <v>232</v>
      </c>
      <c r="BV128" s="142"/>
      <c r="BW128" s="142"/>
      <c r="BX128" s="137"/>
      <c r="BY128" s="137"/>
      <c r="BZ128" s="137"/>
      <c r="CA128" s="137"/>
      <c r="CB128" s="161"/>
      <c r="CC128" s="164"/>
      <c r="CD128" s="149"/>
      <c r="CE128" s="137"/>
      <c r="CF128" s="137"/>
      <c r="CG128" s="150">
        <f t="shared" si="56"/>
        <v>0</v>
      </c>
      <c r="CH128" s="137"/>
      <c r="CI128" s="156">
        <f t="shared" si="86"/>
        <v>0</v>
      </c>
      <c r="CJ128" s="157"/>
      <c r="CK128" s="157"/>
      <c r="CL128" s="157"/>
      <c r="CM128" s="157"/>
      <c r="CN128" s="157"/>
      <c r="CO128" s="157"/>
      <c r="CP128" s="145">
        <f t="shared" si="87"/>
        <v>0</v>
      </c>
      <c r="CQ128" s="157"/>
    </row>
    <row r="129" spans="1:95" ht="15" customHeight="1" outlineLevel="1" x14ac:dyDescent="0.25">
      <c r="A129" s="19" t="s">
        <v>187</v>
      </c>
      <c r="B129" s="57" t="s">
        <v>70</v>
      </c>
      <c r="C129" s="65" t="s">
        <v>146</v>
      </c>
      <c r="D129" s="65"/>
      <c r="E129" s="66"/>
      <c r="F129" s="66"/>
      <c r="G129" s="26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4"/>
      <c r="V129" s="215"/>
      <c r="W129" s="215"/>
      <c r="X129" s="30" t="s">
        <v>102</v>
      </c>
      <c r="Y129" s="30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6"/>
      <c r="BG129" s="63" t="s">
        <v>124</v>
      </c>
      <c r="BH129" s="42">
        <f t="shared" si="83"/>
        <v>0</v>
      </c>
      <c r="BI129" s="42">
        <f t="shared" si="84"/>
        <v>0</v>
      </c>
      <c r="BJ129" s="43">
        <f t="shared" si="85"/>
        <v>0</v>
      </c>
      <c r="BK129" s="119"/>
      <c r="BL129" s="119"/>
      <c r="BM129" s="120"/>
      <c r="BN129" s="93"/>
      <c r="BO129" s="92"/>
      <c r="BP129" s="92" t="s">
        <v>279</v>
      </c>
      <c r="BQ129" s="92">
        <v>14</v>
      </c>
      <c r="BR129" s="189">
        <v>1</v>
      </c>
      <c r="BS129" s="92">
        <v>50</v>
      </c>
      <c r="BT129" s="136">
        <f t="shared" si="88"/>
        <v>18</v>
      </c>
      <c r="BU129" s="136" t="s">
        <v>232</v>
      </c>
      <c r="BV129" s="134"/>
      <c r="BW129" s="134"/>
      <c r="BX129" s="137"/>
      <c r="BY129" s="137"/>
      <c r="BZ129" s="137"/>
      <c r="CA129" s="137"/>
      <c r="CB129" s="137"/>
      <c r="CC129" s="137"/>
      <c r="CD129" s="148"/>
      <c r="CE129" s="137"/>
      <c r="CF129" s="137"/>
      <c r="CG129" s="137">
        <f t="shared" si="56"/>
        <v>0</v>
      </c>
      <c r="CH129" s="137"/>
      <c r="CI129" s="146"/>
      <c r="CJ129" s="146"/>
      <c r="CK129" s="146"/>
      <c r="CL129" s="146"/>
      <c r="CM129" s="146"/>
      <c r="CN129" s="146"/>
      <c r="CO129" s="146"/>
      <c r="CP129" s="145">
        <f t="shared" si="87"/>
        <v>0</v>
      </c>
      <c r="CQ129" s="146"/>
    </row>
    <row r="130" spans="1:95" ht="15" customHeight="1" outlineLevel="1" x14ac:dyDescent="0.25">
      <c r="A130" s="19" t="s">
        <v>187</v>
      </c>
      <c r="B130" s="57" t="s">
        <v>70</v>
      </c>
      <c r="C130" s="65" t="s">
        <v>147</v>
      </c>
      <c r="D130" s="65"/>
      <c r="E130" s="66"/>
      <c r="F130" s="66"/>
      <c r="G130" s="26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4"/>
      <c r="V130" s="215"/>
      <c r="W130" s="215"/>
      <c r="X130" s="30"/>
      <c r="Y130" s="30"/>
      <c r="Z130" s="32" t="s">
        <v>102</v>
      </c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6"/>
      <c r="BG130" s="63" t="s">
        <v>122</v>
      </c>
      <c r="BH130" s="42">
        <f t="shared" si="83"/>
        <v>0</v>
      </c>
      <c r="BI130" s="42">
        <f t="shared" si="84"/>
        <v>0</v>
      </c>
      <c r="BJ130" s="43">
        <f t="shared" si="85"/>
        <v>0</v>
      </c>
      <c r="BK130" s="119"/>
      <c r="BL130" s="119"/>
      <c r="BM130" s="120"/>
      <c r="BN130" s="93"/>
      <c r="BO130" s="92"/>
      <c r="BP130" s="92" t="s">
        <v>227</v>
      </c>
      <c r="BQ130" s="92"/>
      <c r="BR130" s="189"/>
      <c r="BS130" s="165">
        <v>63</v>
      </c>
      <c r="BT130" s="136">
        <f t="shared" si="88"/>
        <v>20</v>
      </c>
      <c r="BU130" s="136" t="s">
        <v>232</v>
      </c>
      <c r="BV130" s="142"/>
      <c r="BW130" s="142"/>
      <c r="BX130" s="15"/>
      <c r="BY130" s="15"/>
      <c r="BZ130" s="15"/>
      <c r="CA130" s="15"/>
      <c r="CB130" s="161"/>
      <c r="CC130" s="164"/>
      <c r="CD130" s="149"/>
      <c r="CE130" s="15"/>
      <c r="CF130" s="15"/>
      <c r="CG130" s="150">
        <f t="shared" si="56"/>
        <v>0</v>
      </c>
      <c r="CH130" s="15"/>
      <c r="CI130" s="156">
        <f>CG130</f>
        <v>0</v>
      </c>
      <c r="CJ130" s="156"/>
      <c r="CK130" s="156"/>
      <c r="CL130" s="156"/>
      <c r="CM130" s="156"/>
      <c r="CN130" s="156"/>
      <c r="CO130" s="156"/>
      <c r="CP130" s="145">
        <f t="shared" si="87"/>
        <v>0</v>
      </c>
      <c r="CQ130" s="156"/>
    </row>
    <row r="131" spans="1:95" ht="15" customHeight="1" outlineLevel="1" x14ac:dyDescent="0.25">
      <c r="A131" s="19" t="s">
        <v>187</v>
      </c>
      <c r="B131" s="57" t="s">
        <v>70</v>
      </c>
      <c r="C131" s="65" t="s">
        <v>146</v>
      </c>
      <c r="D131" s="65"/>
      <c r="E131" s="66"/>
      <c r="F131" s="66"/>
      <c r="G131" s="26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4"/>
      <c r="V131" s="215"/>
      <c r="W131" s="215"/>
      <c r="X131" s="30"/>
      <c r="Y131" s="30"/>
      <c r="Z131" s="32"/>
      <c r="AA131" s="32"/>
      <c r="AB131" s="32"/>
      <c r="AC131" s="32"/>
      <c r="AD131" s="32" t="s">
        <v>102</v>
      </c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6"/>
      <c r="BG131" s="63" t="s">
        <v>124</v>
      </c>
      <c r="BH131" s="42">
        <f t="shared" si="83"/>
        <v>0</v>
      </c>
      <c r="BI131" s="42">
        <f t="shared" si="84"/>
        <v>0</v>
      </c>
      <c r="BJ131" s="43">
        <f t="shared" si="85"/>
        <v>0</v>
      </c>
      <c r="BK131" s="119"/>
      <c r="BL131" s="119"/>
      <c r="BM131" s="120"/>
      <c r="BN131" s="93"/>
      <c r="BO131" s="92"/>
      <c r="BP131" s="92"/>
      <c r="BQ131" s="92"/>
      <c r="BR131" s="189"/>
      <c r="BS131" s="92"/>
      <c r="BT131" s="136">
        <f t="shared" si="88"/>
        <v>24</v>
      </c>
      <c r="BU131" s="136" t="s">
        <v>232</v>
      </c>
      <c r="BV131" s="134"/>
      <c r="BW131" s="134"/>
      <c r="BX131" s="137"/>
      <c r="BY131" s="137"/>
      <c r="BZ131" s="137"/>
      <c r="CA131" s="137"/>
      <c r="CB131" s="137"/>
      <c r="CC131" s="137"/>
      <c r="CD131" s="148"/>
      <c r="CE131" s="137"/>
      <c r="CF131" s="137"/>
      <c r="CG131" s="137">
        <f t="shared" si="56"/>
        <v>0</v>
      </c>
      <c r="CH131" s="137"/>
      <c r="CI131" s="146"/>
      <c r="CJ131" s="146"/>
      <c r="CK131" s="146"/>
      <c r="CL131" s="146"/>
      <c r="CM131" s="146"/>
      <c r="CN131" s="146"/>
      <c r="CO131" s="146"/>
      <c r="CP131" s="145">
        <f t="shared" si="87"/>
        <v>0</v>
      </c>
      <c r="CQ131" s="146"/>
    </row>
    <row r="132" spans="1:95" ht="15" customHeight="1" outlineLevel="1" x14ac:dyDescent="0.25">
      <c r="A132" s="19" t="s">
        <v>187</v>
      </c>
      <c r="B132" s="57" t="s">
        <v>70</v>
      </c>
      <c r="C132" s="65" t="s">
        <v>151</v>
      </c>
      <c r="D132" s="65"/>
      <c r="E132" s="66"/>
      <c r="F132" s="66"/>
      <c r="G132" s="26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4"/>
      <c r="V132" s="215"/>
      <c r="W132" s="215"/>
      <c r="X132" s="30"/>
      <c r="Y132" s="30"/>
      <c r="Z132" s="32"/>
      <c r="AA132" s="32"/>
      <c r="AB132" s="32"/>
      <c r="AC132" s="32"/>
      <c r="AD132" s="32"/>
      <c r="AE132" s="32"/>
      <c r="AF132" s="32"/>
      <c r="AG132" s="32"/>
      <c r="AH132" s="32" t="s">
        <v>102</v>
      </c>
      <c r="AI132" s="32"/>
      <c r="AJ132" s="32"/>
      <c r="AK132" s="32"/>
      <c r="AL132" s="32"/>
      <c r="AM132" s="32"/>
      <c r="AN132" s="32"/>
      <c r="AO132" s="32"/>
      <c r="AP132" s="32"/>
      <c r="AQ132" s="32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6"/>
      <c r="BG132" s="63" t="s">
        <v>122</v>
      </c>
      <c r="BH132" s="42">
        <f t="shared" si="83"/>
        <v>0</v>
      </c>
      <c r="BI132" s="42">
        <f t="shared" si="84"/>
        <v>0</v>
      </c>
      <c r="BJ132" s="43">
        <f t="shared" si="85"/>
        <v>0</v>
      </c>
      <c r="BK132" s="119"/>
      <c r="BL132" s="119"/>
      <c r="BM132" s="120"/>
      <c r="BN132" s="93"/>
      <c r="BO132" s="92"/>
      <c r="BP132" s="92" t="s">
        <v>227</v>
      </c>
      <c r="BQ132" s="92"/>
      <c r="BR132" s="189"/>
      <c r="BS132" s="165">
        <v>63</v>
      </c>
      <c r="BT132" s="136">
        <f t="shared" si="88"/>
        <v>28</v>
      </c>
      <c r="BU132" s="136" t="s">
        <v>232</v>
      </c>
      <c r="BV132" s="142"/>
      <c r="BW132" s="142"/>
      <c r="BX132" s="15"/>
      <c r="BY132" s="15"/>
      <c r="BZ132" s="15"/>
      <c r="CA132" s="15"/>
      <c r="CB132" s="161"/>
      <c r="CC132" s="164"/>
      <c r="CD132" s="149"/>
      <c r="CE132" s="15"/>
      <c r="CF132" s="15"/>
      <c r="CG132" s="150">
        <f t="shared" si="56"/>
        <v>0</v>
      </c>
      <c r="CH132" s="15"/>
      <c r="CI132" s="156">
        <f t="shared" ref="CI132:CI133" si="89">CG132</f>
        <v>0</v>
      </c>
      <c r="CJ132" s="156"/>
      <c r="CK132" s="156"/>
      <c r="CL132" s="156"/>
      <c r="CM132" s="156"/>
      <c r="CN132" s="156"/>
      <c r="CO132" s="156"/>
      <c r="CP132" s="145">
        <f t="shared" si="87"/>
        <v>0</v>
      </c>
      <c r="CQ132" s="156"/>
    </row>
    <row r="133" spans="1:95" ht="15" customHeight="1" outlineLevel="1" x14ac:dyDescent="0.25">
      <c r="A133" s="19" t="s">
        <v>187</v>
      </c>
      <c r="B133" s="57" t="s">
        <v>70</v>
      </c>
      <c r="C133" s="65" t="s">
        <v>147</v>
      </c>
      <c r="D133" s="65"/>
      <c r="E133" s="66"/>
      <c r="F133" s="66"/>
      <c r="G133" s="26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4"/>
      <c r="V133" s="215"/>
      <c r="W133" s="215"/>
      <c r="X133" s="30"/>
      <c r="Y133" s="30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 t="s">
        <v>102</v>
      </c>
      <c r="AJ133" s="32" t="s">
        <v>102</v>
      </c>
      <c r="AK133" s="32"/>
      <c r="AL133" s="32"/>
      <c r="AM133" s="32"/>
      <c r="AN133" s="32"/>
      <c r="AO133" s="32"/>
      <c r="AP133" s="32"/>
      <c r="AQ133" s="32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6"/>
      <c r="BG133" s="63" t="s">
        <v>122</v>
      </c>
      <c r="BH133" s="42">
        <f t="shared" si="83"/>
        <v>0</v>
      </c>
      <c r="BI133" s="42">
        <f t="shared" si="84"/>
        <v>0</v>
      </c>
      <c r="BJ133" s="43">
        <f t="shared" si="85"/>
        <v>0</v>
      </c>
      <c r="BK133" s="119"/>
      <c r="BL133" s="119"/>
      <c r="BM133" s="120"/>
      <c r="BN133" s="93"/>
      <c r="BO133" s="92"/>
      <c r="BP133" s="92" t="s">
        <v>227</v>
      </c>
      <c r="BQ133" s="92"/>
      <c r="BR133" s="189"/>
      <c r="BS133" s="165">
        <v>63</v>
      </c>
      <c r="BT133" s="136">
        <f t="shared" si="88"/>
        <v>29</v>
      </c>
      <c r="BU133" s="136" t="s">
        <v>232</v>
      </c>
      <c r="BV133" s="142"/>
      <c r="BW133" s="142"/>
      <c r="BX133" s="15"/>
      <c r="BY133" s="15"/>
      <c r="BZ133" s="15"/>
      <c r="CA133" s="15"/>
      <c r="CB133" s="161"/>
      <c r="CC133" s="164"/>
      <c r="CD133" s="149"/>
      <c r="CE133" s="15"/>
      <c r="CF133" s="15"/>
      <c r="CG133" s="150">
        <f t="shared" si="56"/>
        <v>0</v>
      </c>
      <c r="CH133" s="15"/>
      <c r="CI133" s="156">
        <f t="shared" si="89"/>
        <v>0</v>
      </c>
      <c r="CJ133" s="156"/>
      <c r="CK133" s="156"/>
      <c r="CL133" s="156"/>
      <c r="CM133" s="156"/>
      <c r="CN133" s="156"/>
      <c r="CO133" s="156"/>
      <c r="CP133" s="145">
        <f t="shared" si="87"/>
        <v>0</v>
      </c>
      <c r="CQ133" s="156"/>
    </row>
    <row r="134" spans="1:95" hidden="1" x14ac:dyDescent="0.25">
      <c r="A134" s="19" t="s">
        <v>188</v>
      </c>
      <c r="B134" s="73" t="s">
        <v>150</v>
      </c>
      <c r="C134" s="74"/>
      <c r="D134" s="74"/>
      <c r="E134" s="70">
        <v>4</v>
      </c>
      <c r="F134" s="70" t="s">
        <v>64</v>
      </c>
      <c r="G134" s="26"/>
      <c r="H134" s="28"/>
      <c r="I134" s="28"/>
      <c r="J134" s="28"/>
      <c r="K134" s="28"/>
      <c r="L134" s="28">
        <v>1</v>
      </c>
      <c r="M134" s="28"/>
      <c r="N134" s="28"/>
      <c r="O134" s="28"/>
      <c r="P134" s="28"/>
      <c r="Q134" s="28">
        <v>1</v>
      </c>
      <c r="R134" s="28"/>
      <c r="S134" s="28"/>
      <c r="T134" s="28"/>
      <c r="U134" s="27"/>
      <c r="V134" s="28">
        <v>1</v>
      </c>
      <c r="W134" s="28"/>
      <c r="X134" s="30"/>
      <c r="Y134" s="30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>
        <v>1</v>
      </c>
      <c r="AR134" s="28"/>
      <c r="AS134" s="28">
        <v>1</v>
      </c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6"/>
      <c r="BG134" s="63"/>
      <c r="BH134" s="42">
        <f t="shared" si="83"/>
        <v>5</v>
      </c>
      <c r="BI134" s="42">
        <f t="shared" si="84"/>
        <v>5</v>
      </c>
      <c r="BJ134" s="43">
        <f t="shared" si="85"/>
        <v>20</v>
      </c>
      <c r="BK134" s="119">
        <f>BI134*$AH$240</f>
        <v>1150</v>
      </c>
      <c r="BL134" s="119" t="str">
        <f>F134</f>
        <v>kg</v>
      </c>
      <c r="BM134" s="120">
        <f>BJ134*$AH$240</f>
        <v>4600</v>
      </c>
      <c r="BN134" s="93">
        <v>1</v>
      </c>
      <c r="BO134" s="92">
        <f>BK134/BN134</f>
        <v>1150</v>
      </c>
      <c r="BP134" s="92"/>
      <c r="BQ134" s="92"/>
      <c r="BR134" s="189"/>
      <c r="BS134" s="165"/>
      <c r="BT134" s="136"/>
      <c r="BU134" s="136"/>
      <c r="BV134" s="142"/>
      <c r="BW134" s="142"/>
      <c r="BX134" s="137"/>
      <c r="BY134" s="137"/>
      <c r="BZ134" s="137"/>
      <c r="CA134" s="137"/>
      <c r="CB134" s="137"/>
      <c r="CC134" s="164"/>
      <c r="CD134" s="148"/>
      <c r="CE134" s="137"/>
      <c r="CF134" s="137"/>
      <c r="CG134" s="150">
        <f t="shared" si="56"/>
        <v>0</v>
      </c>
      <c r="CH134" s="137"/>
      <c r="CI134" s="156">
        <f t="shared" ref="CI134" si="90">CG134</f>
        <v>0</v>
      </c>
      <c r="CJ134" s="157"/>
      <c r="CK134" s="157"/>
      <c r="CL134" s="157"/>
      <c r="CM134" s="157"/>
      <c r="CN134" s="157"/>
      <c r="CO134" s="157"/>
      <c r="CP134" s="157"/>
      <c r="CQ134" s="157"/>
    </row>
    <row r="135" spans="1:95" ht="15" customHeight="1" outlineLevel="1" x14ac:dyDescent="0.25">
      <c r="A135" s="19" t="s">
        <v>187</v>
      </c>
      <c r="B135" s="57" t="s">
        <v>150</v>
      </c>
      <c r="C135" s="65" t="s">
        <v>148</v>
      </c>
      <c r="D135" s="65"/>
      <c r="E135" s="66"/>
      <c r="F135" s="66"/>
      <c r="G135" s="26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4"/>
      <c r="V135" s="215"/>
      <c r="W135" s="215"/>
      <c r="X135" s="30"/>
      <c r="Y135" s="30"/>
      <c r="Z135" s="32"/>
      <c r="AA135" s="32"/>
      <c r="AB135" s="32"/>
      <c r="AC135" s="32"/>
      <c r="AD135" s="32" t="s">
        <v>102</v>
      </c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6"/>
      <c r="BG135" s="63" t="s">
        <v>124</v>
      </c>
      <c r="BH135" s="42"/>
      <c r="BI135" s="42"/>
      <c r="BJ135" s="43"/>
      <c r="BK135" s="119"/>
      <c r="BL135" s="119"/>
      <c r="BM135" s="120"/>
      <c r="BN135" s="93"/>
      <c r="BO135" s="92"/>
      <c r="BP135" s="92"/>
      <c r="BQ135" s="92"/>
      <c r="BR135" s="189"/>
      <c r="BS135" s="92"/>
      <c r="BT135" s="136">
        <f>MATCH("s",G135:BF135,0)</f>
        <v>24</v>
      </c>
      <c r="BU135" s="136" t="s">
        <v>232</v>
      </c>
      <c r="BV135" s="134"/>
      <c r="BW135" s="134"/>
      <c r="BX135" s="137"/>
      <c r="BY135" s="137"/>
      <c r="BZ135" s="137"/>
      <c r="CA135" s="137"/>
      <c r="CB135" s="137"/>
      <c r="CC135" s="137"/>
      <c r="CD135" s="148"/>
      <c r="CE135" s="137"/>
      <c r="CF135" s="137"/>
      <c r="CG135" s="137">
        <f t="shared" ref="CG135:CG204" si="91">CD135*CF135</f>
        <v>0</v>
      </c>
      <c r="CH135" s="137"/>
      <c r="CI135" s="146"/>
      <c r="CJ135" s="146"/>
      <c r="CK135" s="146"/>
      <c r="CL135" s="146"/>
      <c r="CM135" s="146"/>
      <c r="CN135" s="146"/>
      <c r="CO135" s="146"/>
      <c r="CP135" s="145">
        <f t="shared" ref="CP135:CP137" si="92">CO135*CN135</f>
        <v>0</v>
      </c>
      <c r="CQ135" s="146"/>
    </row>
    <row r="136" spans="1:95" ht="15" customHeight="1" outlineLevel="1" x14ac:dyDescent="0.25">
      <c r="A136" s="19" t="s">
        <v>187</v>
      </c>
      <c r="B136" s="57" t="s">
        <v>150</v>
      </c>
      <c r="C136" s="76" t="s">
        <v>148</v>
      </c>
      <c r="D136" s="76"/>
      <c r="E136" s="75"/>
      <c r="F136" s="75"/>
      <c r="G136" s="26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4"/>
      <c r="V136" s="215"/>
      <c r="W136" s="215"/>
      <c r="X136" s="30"/>
      <c r="Y136" s="30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 t="s">
        <v>102</v>
      </c>
      <c r="AJ136" s="32"/>
      <c r="AK136" s="32"/>
      <c r="AL136" s="32"/>
      <c r="AM136" s="32"/>
      <c r="AN136" s="32"/>
      <c r="AO136" s="32"/>
      <c r="AP136" s="32"/>
      <c r="AQ136" s="32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6"/>
      <c r="BG136" s="63" t="s">
        <v>124</v>
      </c>
      <c r="BH136" s="42"/>
      <c r="BI136" s="42"/>
      <c r="BJ136" s="43"/>
      <c r="BK136" s="119"/>
      <c r="BL136" s="119"/>
      <c r="BM136" s="120"/>
      <c r="BN136" s="93"/>
      <c r="BO136" s="92"/>
      <c r="BP136" s="92"/>
      <c r="BQ136" s="92"/>
      <c r="BR136" s="189"/>
      <c r="BS136" s="92"/>
      <c r="BT136" s="136">
        <f>MATCH("s",G136:BF136,0)</f>
        <v>29</v>
      </c>
      <c r="BU136" s="136" t="s">
        <v>232</v>
      </c>
      <c r="BV136" s="134"/>
      <c r="BW136" s="134"/>
      <c r="BX136" s="137"/>
      <c r="BY136" s="137"/>
      <c r="BZ136" s="137"/>
      <c r="CA136" s="137"/>
      <c r="CB136" s="137"/>
      <c r="CC136" s="137"/>
      <c r="CD136" s="148"/>
      <c r="CE136" s="137"/>
      <c r="CF136" s="137"/>
      <c r="CG136" s="137">
        <f t="shared" si="91"/>
        <v>0</v>
      </c>
      <c r="CH136" s="137"/>
      <c r="CI136" s="146"/>
      <c r="CJ136" s="146"/>
      <c r="CK136" s="146"/>
      <c r="CL136" s="146"/>
      <c r="CM136" s="146"/>
      <c r="CN136" s="146"/>
      <c r="CO136" s="146"/>
      <c r="CP136" s="145">
        <f t="shared" si="92"/>
        <v>0</v>
      </c>
      <c r="CQ136" s="146"/>
    </row>
    <row r="137" spans="1:95" ht="15" customHeight="1" outlineLevel="1" x14ac:dyDescent="0.25">
      <c r="A137" s="19" t="s">
        <v>187</v>
      </c>
      <c r="B137" s="102" t="s">
        <v>180</v>
      </c>
      <c r="C137" s="102" t="s">
        <v>179</v>
      </c>
      <c r="D137" s="197"/>
      <c r="E137" s="198"/>
      <c r="F137" s="198"/>
      <c r="G137" s="26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4"/>
      <c r="V137" s="215"/>
      <c r="W137" s="215"/>
      <c r="X137" s="30"/>
      <c r="Y137" s="30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6"/>
      <c r="BG137" s="63" t="s">
        <v>124</v>
      </c>
      <c r="BH137" s="42"/>
      <c r="BI137" s="42"/>
      <c r="BJ137" s="43"/>
      <c r="BK137" s="119"/>
      <c r="BL137" s="119"/>
      <c r="BM137" s="120"/>
      <c r="BN137" s="93"/>
      <c r="BO137" s="92"/>
      <c r="BP137" s="92"/>
      <c r="BQ137" s="92"/>
      <c r="BR137" s="189"/>
      <c r="BS137" s="92"/>
      <c r="BT137" s="136" t="e">
        <f>MATCH("s",G137:BF137,0)</f>
        <v>#N/A</v>
      </c>
      <c r="BU137" s="136" t="s">
        <v>232</v>
      </c>
      <c r="BV137" s="134"/>
      <c r="BW137" s="134"/>
      <c r="BX137" s="15"/>
      <c r="BY137" s="15"/>
      <c r="BZ137" s="15"/>
      <c r="CA137" s="15"/>
      <c r="CB137" s="15"/>
      <c r="CC137" s="15"/>
      <c r="CD137" s="148"/>
      <c r="CE137" s="15"/>
      <c r="CF137" s="15"/>
      <c r="CG137" s="137">
        <f t="shared" si="91"/>
        <v>0</v>
      </c>
      <c r="CH137" s="15"/>
      <c r="CI137" s="145"/>
      <c r="CJ137" s="145"/>
      <c r="CK137" s="145"/>
      <c r="CL137" s="145"/>
      <c r="CM137" s="145"/>
      <c r="CN137" s="145"/>
      <c r="CO137" s="145"/>
      <c r="CP137" s="145">
        <f t="shared" si="92"/>
        <v>0</v>
      </c>
      <c r="CQ137" s="145"/>
    </row>
    <row r="138" spans="1:95" hidden="1" x14ac:dyDescent="0.25">
      <c r="A138" s="19" t="s">
        <v>188</v>
      </c>
      <c r="B138" s="71" t="s">
        <v>76</v>
      </c>
      <c r="C138" s="70"/>
      <c r="D138" s="70"/>
      <c r="E138" s="70">
        <v>14</v>
      </c>
      <c r="F138" s="70" t="s">
        <v>64</v>
      </c>
      <c r="G138" s="26"/>
      <c r="H138" s="28"/>
      <c r="I138" s="28">
        <v>0.2</v>
      </c>
      <c r="J138" s="28"/>
      <c r="K138" s="28"/>
      <c r="L138" s="28"/>
      <c r="M138" s="28">
        <v>0.2</v>
      </c>
      <c r="N138" s="28"/>
      <c r="O138" s="28">
        <v>0.2</v>
      </c>
      <c r="P138" s="28"/>
      <c r="Q138" s="28">
        <v>0.2</v>
      </c>
      <c r="R138" s="28"/>
      <c r="S138" s="28">
        <v>0.2</v>
      </c>
      <c r="T138" s="28"/>
      <c r="U138" s="27">
        <v>0.2</v>
      </c>
      <c r="V138" s="28"/>
      <c r="W138" s="28">
        <v>0.2</v>
      </c>
      <c r="X138" s="30"/>
      <c r="Y138" s="30"/>
      <c r="Z138" s="28">
        <v>0.2</v>
      </c>
      <c r="AA138" s="28"/>
      <c r="AB138" s="28"/>
      <c r="AC138" s="28"/>
      <c r="AD138" s="28">
        <v>0.2</v>
      </c>
      <c r="AE138" s="28"/>
      <c r="AF138" s="28"/>
      <c r="AG138" s="28"/>
      <c r="AH138" s="28">
        <v>0.2</v>
      </c>
      <c r="AI138" s="28"/>
      <c r="AJ138" s="28"/>
      <c r="AK138" s="28"/>
      <c r="AL138" s="28"/>
      <c r="AM138" s="28"/>
      <c r="AN138" s="28"/>
      <c r="AO138" s="28"/>
      <c r="AP138" s="28"/>
      <c r="AQ138" s="28">
        <v>0.2</v>
      </c>
      <c r="AR138" s="28"/>
      <c r="AS138" s="28"/>
      <c r="AT138" s="28"/>
      <c r="AU138" s="28">
        <v>0.2</v>
      </c>
      <c r="AV138" s="28"/>
      <c r="AW138" s="28"/>
      <c r="AX138" s="28"/>
      <c r="AY138" s="28"/>
      <c r="AZ138" s="28">
        <v>0.2</v>
      </c>
      <c r="BA138" s="28"/>
      <c r="BB138" s="28"/>
      <c r="BC138" s="28"/>
      <c r="BD138" s="28">
        <v>0.2</v>
      </c>
      <c r="BE138" s="28"/>
      <c r="BF138" s="26"/>
      <c r="BG138" s="63" t="s">
        <v>122</v>
      </c>
      <c r="BH138" s="42">
        <f>COUNT(G138:BF138)</f>
        <v>14</v>
      </c>
      <c r="BI138" s="42">
        <f>SUM(G138:BF138)</f>
        <v>2.8000000000000003</v>
      </c>
      <c r="BJ138" s="43">
        <f>BI138*E138</f>
        <v>39.200000000000003</v>
      </c>
      <c r="BK138" s="119">
        <f>BI138*$AH$240</f>
        <v>644.00000000000011</v>
      </c>
      <c r="BL138" s="119" t="str">
        <f>F138</f>
        <v>kg</v>
      </c>
      <c r="BM138" s="120">
        <f>BJ138*$AH$240</f>
        <v>9016</v>
      </c>
      <c r="BN138" s="93">
        <v>1</v>
      </c>
      <c r="BO138" s="92">
        <f>BK138/BN138</f>
        <v>644.00000000000011</v>
      </c>
      <c r="BP138" s="92" t="s">
        <v>227</v>
      </c>
      <c r="BQ138" s="92"/>
      <c r="BR138" s="189"/>
      <c r="BS138" s="165"/>
      <c r="BT138" s="136"/>
      <c r="BU138" s="136"/>
      <c r="BV138" s="142"/>
      <c r="BW138" s="142"/>
      <c r="BX138" s="15"/>
      <c r="BY138" s="15"/>
      <c r="BZ138" s="15"/>
      <c r="CA138" s="15"/>
      <c r="CB138" s="161"/>
      <c r="CC138" s="164"/>
      <c r="CD138" s="149"/>
      <c r="CE138" s="15"/>
      <c r="CF138" s="15"/>
      <c r="CG138" s="150">
        <f t="shared" si="91"/>
        <v>0</v>
      </c>
      <c r="CH138" s="15"/>
      <c r="CI138" s="156">
        <f t="shared" ref="CI138:CI141" si="93">CG138</f>
        <v>0</v>
      </c>
      <c r="CJ138" s="156"/>
      <c r="CK138" s="156"/>
      <c r="CL138" s="156"/>
      <c r="CM138" s="156"/>
      <c r="CN138" s="156"/>
      <c r="CO138" s="156"/>
      <c r="CP138" s="156"/>
      <c r="CQ138" s="156"/>
    </row>
    <row r="139" spans="1:95" hidden="1" x14ac:dyDescent="0.25">
      <c r="A139" s="19" t="s">
        <v>188</v>
      </c>
      <c r="B139" s="73" t="s">
        <v>74</v>
      </c>
      <c r="C139" s="74"/>
      <c r="D139" s="74"/>
      <c r="E139" s="70">
        <v>1.3</v>
      </c>
      <c r="F139" s="70" t="s">
        <v>65</v>
      </c>
      <c r="G139" s="26"/>
      <c r="H139" s="28">
        <v>1</v>
      </c>
      <c r="I139" s="28"/>
      <c r="J139" s="28">
        <v>1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7"/>
      <c r="V139" s="28"/>
      <c r="W139" s="28"/>
      <c r="X139" s="30"/>
      <c r="Y139" s="30"/>
      <c r="Z139" s="28">
        <v>1</v>
      </c>
      <c r="AA139" s="28"/>
      <c r="AB139" s="28">
        <v>1</v>
      </c>
      <c r="AC139" s="28"/>
      <c r="AD139" s="28">
        <v>1</v>
      </c>
      <c r="AE139" s="28"/>
      <c r="AF139" s="28">
        <v>1</v>
      </c>
      <c r="AG139" s="28"/>
      <c r="AH139" s="28">
        <v>1</v>
      </c>
      <c r="AI139" s="28"/>
      <c r="AJ139" s="28">
        <v>1</v>
      </c>
      <c r="AK139" s="28"/>
      <c r="AL139" s="28">
        <v>1</v>
      </c>
      <c r="AM139" s="28"/>
      <c r="AN139" s="28">
        <v>1</v>
      </c>
      <c r="AO139" s="28"/>
      <c r="AP139" s="28">
        <v>1</v>
      </c>
      <c r="AQ139" s="28"/>
      <c r="AR139" s="28">
        <v>1</v>
      </c>
      <c r="AS139" s="28"/>
      <c r="AT139" s="28">
        <v>1</v>
      </c>
      <c r="AU139" s="28"/>
      <c r="AV139" s="28">
        <v>1</v>
      </c>
      <c r="AW139" s="28"/>
      <c r="AX139" s="28">
        <v>1</v>
      </c>
      <c r="AY139" s="28"/>
      <c r="AZ139" s="28">
        <v>1</v>
      </c>
      <c r="BA139" s="28"/>
      <c r="BB139" s="28">
        <v>1</v>
      </c>
      <c r="BC139" s="28"/>
      <c r="BD139" s="28">
        <v>1</v>
      </c>
      <c r="BE139" s="28"/>
      <c r="BF139" s="26"/>
      <c r="BG139" s="63" t="s">
        <v>122</v>
      </c>
      <c r="BH139" s="42">
        <f>COUNT(G139:BF139)</f>
        <v>18</v>
      </c>
      <c r="BI139" s="42">
        <f>SUM(G139:BF139)</f>
        <v>18</v>
      </c>
      <c r="BJ139" s="43">
        <f>BI139*E139</f>
        <v>23.400000000000002</v>
      </c>
      <c r="BK139" s="119">
        <f>BI139*$AH$240</f>
        <v>4140</v>
      </c>
      <c r="BL139" s="119" t="str">
        <f>F139</f>
        <v>pièce</v>
      </c>
      <c r="BM139" s="120">
        <f>BJ139*$AH$240</f>
        <v>5382.0000000000009</v>
      </c>
      <c r="BN139" s="93">
        <v>10</v>
      </c>
      <c r="BO139" s="92">
        <f>BK139/BN139</f>
        <v>414</v>
      </c>
      <c r="BP139" s="92" t="s">
        <v>227</v>
      </c>
      <c r="BQ139" s="92"/>
      <c r="BR139" s="189"/>
      <c r="BS139" s="165"/>
      <c r="BT139" s="136"/>
      <c r="BU139" s="136"/>
      <c r="BV139" s="142"/>
      <c r="BW139" s="142"/>
      <c r="BX139" s="15"/>
      <c r="BY139" s="15"/>
      <c r="BZ139" s="15"/>
      <c r="CA139" s="15"/>
      <c r="CB139" s="161"/>
      <c r="CC139" s="164"/>
      <c r="CD139" s="149"/>
      <c r="CE139" s="15"/>
      <c r="CF139" s="15"/>
      <c r="CG139" s="150">
        <f t="shared" si="91"/>
        <v>0</v>
      </c>
      <c r="CH139" s="15"/>
      <c r="CI139" s="156">
        <f t="shared" si="93"/>
        <v>0</v>
      </c>
      <c r="CJ139" s="156"/>
      <c r="CK139" s="156"/>
      <c r="CL139" s="156"/>
      <c r="CM139" s="156"/>
      <c r="CN139" s="156"/>
      <c r="CO139" s="156"/>
      <c r="CP139" s="156"/>
      <c r="CQ139" s="156"/>
    </row>
    <row r="140" spans="1:95" hidden="1" x14ac:dyDescent="0.25">
      <c r="A140" s="19" t="s">
        <v>188</v>
      </c>
      <c r="B140" s="73" t="s">
        <v>6</v>
      </c>
      <c r="C140" s="74"/>
      <c r="D140" s="74"/>
      <c r="E140" s="70">
        <v>14</v>
      </c>
      <c r="F140" s="70" t="s">
        <v>64</v>
      </c>
      <c r="G140" s="26"/>
      <c r="H140" s="28"/>
      <c r="I140" s="28">
        <v>0.2</v>
      </c>
      <c r="J140" s="28"/>
      <c r="K140" s="28">
        <v>0.2</v>
      </c>
      <c r="L140" s="28"/>
      <c r="M140" s="28"/>
      <c r="N140" s="28"/>
      <c r="O140" s="28">
        <v>0.2</v>
      </c>
      <c r="P140" s="28"/>
      <c r="Q140" s="28"/>
      <c r="R140" s="28"/>
      <c r="S140" s="28">
        <v>0.2</v>
      </c>
      <c r="T140" s="28"/>
      <c r="U140" s="27"/>
      <c r="V140" s="28"/>
      <c r="W140" s="28">
        <v>0.2</v>
      </c>
      <c r="X140" s="30"/>
      <c r="Y140" s="30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>
        <v>0.2</v>
      </c>
      <c r="AW140" s="28"/>
      <c r="AX140" s="28">
        <v>0.2</v>
      </c>
      <c r="AY140" s="28"/>
      <c r="AZ140" s="28"/>
      <c r="BA140" s="28">
        <v>0.2</v>
      </c>
      <c r="BB140" s="28"/>
      <c r="BC140" s="28">
        <v>0.2</v>
      </c>
      <c r="BD140" s="28"/>
      <c r="BE140" s="28">
        <v>0.2</v>
      </c>
      <c r="BF140" s="26"/>
      <c r="BG140" s="63" t="s">
        <v>122</v>
      </c>
      <c r="BH140" s="42">
        <f>COUNT(G140:BF140)</f>
        <v>10</v>
      </c>
      <c r="BI140" s="42">
        <f>SUM(G140:BF140)</f>
        <v>1.9999999999999998</v>
      </c>
      <c r="BJ140" s="43">
        <f>BI140*E140</f>
        <v>27.999999999999996</v>
      </c>
      <c r="BK140" s="119">
        <f>BI140*$AH$240</f>
        <v>459.99999999999994</v>
      </c>
      <c r="BL140" s="119" t="str">
        <f>F140</f>
        <v>kg</v>
      </c>
      <c r="BM140" s="120">
        <f>BJ140*$AH$240</f>
        <v>6439.9999999999991</v>
      </c>
      <c r="BN140" s="93">
        <v>0.8</v>
      </c>
      <c r="BO140" s="92">
        <f>BK140/BN140</f>
        <v>574.99999999999989</v>
      </c>
      <c r="BP140" s="92" t="s">
        <v>227</v>
      </c>
      <c r="BQ140" s="92"/>
      <c r="BR140" s="189"/>
      <c r="BS140" s="165"/>
      <c r="BT140" s="136"/>
      <c r="BU140" s="136"/>
      <c r="BV140" s="142"/>
      <c r="BW140" s="142"/>
      <c r="BX140" s="15"/>
      <c r="BY140" s="15"/>
      <c r="BZ140" s="15"/>
      <c r="CA140" s="15"/>
      <c r="CB140" s="161"/>
      <c r="CC140" s="164"/>
      <c r="CD140" s="149"/>
      <c r="CE140" s="15"/>
      <c r="CF140" s="15"/>
      <c r="CG140" s="150">
        <f t="shared" si="91"/>
        <v>0</v>
      </c>
      <c r="CH140" s="15"/>
      <c r="CI140" s="156">
        <f t="shared" si="93"/>
        <v>0</v>
      </c>
      <c r="CJ140" s="156"/>
      <c r="CK140" s="156"/>
      <c r="CL140" s="156"/>
      <c r="CM140" s="156"/>
      <c r="CN140" s="156"/>
      <c r="CO140" s="156"/>
      <c r="CP140" s="156"/>
      <c r="CQ140" s="156"/>
    </row>
    <row r="141" spans="1:95" ht="15.75" customHeight="1" x14ac:dyDescent="0.25">
      <c r="A141" s="19" t="s">
        <v>188</v>
      </c>
      <c r="B141" s="73" t="s">
        <v>88</v>
      </c>
      <c r="C141" s="74"/>
      <c r="D141" s="74"/>
      <c r="E141" s="70">
        <v>4</v>
      </c>
      <c r="F141" s="70" t="s">
        <v>64</v>
      </c>
      <c r="G141" s="26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4"/>
      <c r="V141" s="215"/>
      <c r="W141" s="215"/>
      <c r="X141" s="30"/>
      <c r="Y141" s="30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>
        <v>1</v>
      </c>
      <c r="AN141" s="32"/>
      <c r="AO141" s="32"/>
      <c r="AP141" s="32"/>
      <c r="AQ141" s="32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6"/>
      <c r="BG141" s="63"/>
      <c r="BH141" s="42">
        <f>COUNT(G141:BF141)</f>
        <v>1</v>
      </c>
      <c r="BI141" s="42">
        <f>SUM(G141:BF141)</f>
        <v>1</v>
      </c>
      <c r="BJ141" s="43">
        <f>BI141*E141</f>
        <v>4</v>
      </c>
      <c r="BK141" s="119">
        <f>BI141*$AH$240</f>
        <v>230</v>
      </c>
      <c r="BL141" s="119" t="str">
        <f>F141</f>
        <v>kg</v>
      </c>
      <c r="BM141" s="120">
        <f>BJ141*$AH$240</f>
        <v>920</v>
      </c>
      <c r="BN141" s="93">
        <v>1</v>
      </c>
      <c r="BO141" s="92">
        <f>BK141/BN141</f>
        <v>230</v>
      </c>
      <c r="BP141" s="92"/>
      <c r="BQ141" s="92"/>
      <c r="BR141" s="189"/>
      <c r="BS141" s="165"/>
      <c r="BT141" s="136"/>
      <c r="BU141" s="136"/>
      <c r="BV141" s="142"/>
      <c r="BW141" s="142"/>
      <c r="BX141" s="15"/>
      <c r="BY141" s="15"/>
      <c r="BZ141" s="15"/>
      <c r="CA141" s="15"/>
      <c r="CB141" s="15"/>
      <c r="CC141" s="164"/>
      <c r="CD141" s="148"/>
      <c r="CE141" s="15"/>
      <c r="CF141" s="15"/>
      <c r="CG141" s="150">
        <f t="shared" si="91"/>
        <v>0</v>
      </c>
      <c r="CH141" s="15"/>
      <c r="CI141" s="156">
        <f t="shared" si="93"/>
        <v>0</v>
      </c>
      <c r="CJ141" s="156"/>
      <c r="CK141" s="156"/>
      <c r="CL141" s="156"/>
      <c r="CM141" s="156"/>
      <c r="CN141" s="156"/>
      <c r="CO141" s="156"/>
      <c r="CP141" s="145">
        <f t="shared" ref="CP141:CP164" si="94">CO141*CN141</f>
        <v>0</v>
      </c>
      <c r="CQ141" s="156"/>
    </row>
    <row r="142" spans="1:95" ht="15" customHeight="1" outlineLevel="1" x14ac:dyDescent="0.25">
      <c r="A142" s="19" t="s">
        <v>187</v>
      </c>
      <c r="B142" s="57" t="s">
        <v>88</v>
      </c>
      <c r="C142" s="76" t="s">
        <v>152</v>
      </c>
      <c r="D142" s="76"/>
      <c r="E142" s="75"/>
      <c r="F142" s="75"/>
      <c r="G142" s="26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4"/>
      <c r="V142" s="215"/>
      <c r="W142" s="215"/>
      <c r="X142" s="30"/>
      <c r="Y142" s="30" t="s">
        <v>103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6"/>
      <c r="BG142" s="63" t="s">
        <v>124</v>
      </c>
      <c r="BH142" s="42"/>
      <c r="BI142" s="42"/>
      <c r="BJ142" s="43"/>
      <c r="BK142" s="119"/>
      <c r="BL142" s="119"/>
      <c r="BM142" s="120"/>
      <c r="BN142" s="93"/>
      <c r="BO142" s="92"/>
      <c r="BP142" s="92"/>
      <c r="BQ142" s="92"/>
      <c r="BR142" s="189"/>
      <c r="BS142" s="92"/>
      <c r="BT142" s="136" t="e">
        <f>MATCH("s",G142:BF142,0)</f>
        <v>#N/A</v>
      </c>
      <c r="BU142" s="136">
        <f>MATCH("p",G142:BF142,0)</f>
        <v>19</v>
      </c>
      <c r="BV142" s="134"/>
      <c r="BW142" s="134"/>
      <c r="BX142" s="15"/>
      <c r="BY142" s="15"/>
      <c r="BZ142" s="15"/>
      <c r="CA142" s="15"/>
      <c r="CB142" s="15"/>
      <c r="CC142" s="15"/>
      <c r="CD142" s="148"/>
      <c r="CE142" s="15"/>
      <c r="CF142" s="15"/>
      <c r="CG142" s="137">
        <f t="shared" si="91"/>
        <v>0</v>
      </c>
      <c r="CH142" s="15"/>
      <c r="CI142" s="145"/>
      <c r="CJ142" s="145"/>
      <c r="CK142" s="145"/>
      <c r="CL142" s="145"/>
      <c r="CM142" s="145"/>
      <c r="CN142" s="145"/>
      <c r="CO142" s="145"/>
      <c r="CP142" s="145">
        <f t="shared" si="94"/>
        <v>0</v>
      </c>
      <c r="CQ142" s="145"/>
    </row>
    <row r="143" spans="1:95" ht="15" customHeight="1" x14ac:dyDescent="0.25">
      <c r="A143" s="19" t="s">
        <v>188</v>
      </c>
      <c r="B143" s="73" t="s">
        <v>30</v>
      </c>
      <c r="C143" s="74"/>
      <c r="D143" s="74"/>
      <c r="E143" s="70">
        <v>3.5</v>
      </c>
      <c r="F143" s="70" t="s">
        <v>64</v>
      </c>
      <c r="G143" s="26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4"/>
      <c r="V143" s="215"/>
      <c r="W143" s="215"/>
      <c r="X143" s="30"/>
      <c r="Y143" s="30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>
        <v>1</v>
      </c>
      <c r="AN143" s="32"/>
      <c r="AO143" s="32"/>
      <c r="AP143" s="32">
        <v>1</v>
      </c>
      <c r="AQ143" s="32"/>
      <c r="AR143" s="28"/>
      <c r="AS143" s="28">
        <v>1</v>
      </c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6"/>
      <c r="BG143" s="63"/>
      <c r="BH143" s="42">
        <f>COUNT(G143:BF143)</f>
        <v>3</v>
      </c>
      <c r="BI143" s="42">
        <f>SUM(G143:BF143)</f>
        <v>3</v>
      </c>
      <c r="BJ143" s="43">
        <f>BI143*E143</f>
        <v>10.5</v>
      </c>
      <c r="BK143" s="119">
        <f>BI143*$AH$240</f>
        <v>690</v>
      </c>
      <c r="BL143" s="119" t="str">
        <f>F143</f>
        <v>kg</v>
      </c>
      <c r="BM143" s="120">
        <f>BJ143*$AH$240</f>
        <v>2415</v>
      </c>
      <c r="BN143" s="93">
        <v>1.5</v>
      </c>
      <c r="BO143" s="92">
        <f>BK143/BN143</f>
        <v>460</v>
      </c>
      <c r="BP143" s="92"/>
      <c r="BQ143" s="92"/>
      <c r="BR143" s="189"/>
      <c r="BS143" s="165"/>
      <c r="BT143" s="136"/>
      <c r="BU143" s="136"/>
      <c r="BV143" s="142"/>
      <c r="BW143" s="142"/>
      <c r="BX143" s="15"/>
      <c r="BY143" s="15"/>
      <c r="BZ143" s="15"/>
      <c r="CA143" s="15"/>
      <c r="CB143" s="15"/>
      <c r="CC143" s="164"/>
      <c r="CD143" s="148"/>
      <c r="CE143" s="15"/>
      <c r="CF143" s="15"/>
      <c r="CG143" s="150">
        <f t="shared" si="91"/>
        <v>0</v>
      </c>
      <c r="CH143" s="15"/>
      <c r="CI143" s="156">
        <f>CG143</f>
        <v>0</v>
      </c>
      <c r="CJ143" s="156"/>
      <c r="CK143" s="156"/>
      <c r="CL143" s="156"/>
      <c r="CM143" s="156"/>
      <c r="CN143" s="156"/>
      <c r="CO143" s="156"/>
      <c r="CP143" s="145">
        <f t="shared" si="94"/>
        <v>0</v>
      </c>
      <c r="CQ143" s="156"/>
    </row>
    <row r="144" spans="1:95" ht="15" customHeight="1" outlineLevel="1" x14ac:dyDescent="0.25">
      <c r="A144" s="19" t="s">
        <v>187</v>
      </c>
      <c r="B144" s="57" t="s">
        <v>30</v>
      </c>
      <c r="C144" s="76" t="s">
        <v>153</v>
      </c>
      <c r="D144" s="76"/>
      <c r="E144" s="75"/>
      <c r="F144" s="75"/>
      <c r="G144" s="26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 t="s">
        <v>102</v>
      </c>
      <c r="U144" s="214"/>
      <c r="V144" s="215"/>
      <c r="W144" s="215"/>
      <c r="X144" s="30"/>
      <c r="Y144" s="30"/>
      <c r="Z144" s="32"/>
      <c r="AA144" s="32" t="s">
        <v>103</v>
      </c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6"/>
      <c r="BG144" s="63" t="s">
        <v>124</v>
      </c>
      <c r="BH144" s="42"/>
      <c r="BI144" s="42"/>
      <c r="BJ144" s="43"/>
      <c r="BK144" s="119"/>
      <c r="BL144" s="119"/>
      <c r="BM144" s="120"/>
      <c r="BN144" s="93"/>
      <c r="BO144" s="92"/>
      <c r="BP144" s="92"/>
      <c r="BQ144" s="92"/>
      <c r="BR144" s="189"/>
      <c r="BS144" s="92"/>
      <c r="BT144" s="136">
        <f>MATCH("s",G144:BF144,0)</f>
        <v>14</v>
      </c>
      <c r="BU144" s="136">
        <f>MATCH("p",G144:BF144,0)</f>
        <v>21</v>
      </c>
      <c r="BV144" s="134"/>
      <c r="BW144" s="134"/>
      <c r="BX144" s="15"/>
      <c r="BY144" s="15"/>
      <c r="BZ144" s="15"/>
      <c r="CA144" s="15"/>
      <c r="CB144" s="15"/>
      <c r="CC144" s="15"/>
      <c r="CD144" s="148"/>
      <c r="CE144" s="15"/>
      <c r="CF144" s="15"/>
      <c r="CG144" s="137">
        <f t="shared" si="91"/>
        <v>0</v>
      </c>
      <c r="CH144" s="15"/>
      <c r="CI144" s="145"/>
      <c r="CJ144" s="145"/>
      <c r="CK144" s="145"/>
      <c r="CL144" s="145"/>
      <c r="CM144" s="145"/>
      <c r="CN144" s="145"/>
      <c r="CO144" s="145"/>
      <c r="CP144" s="145">
        <f t="shared" si="94"/>
        <v>0</v>
      </c>
      <c r="CQ144" s="145"/>
    </row>
    <row r="145" spans="1:95" ht="15" customHeight="1" outlineLevel="1" x14ac:dyDescent="0.25">
      <c r="A145" s="19" t="s">
        <v>187</v>
      </c>
      <c r="B145" s="57" t="s">
        <v>30</v>
      </c>
      <c r="C145" s="197" t="s">
        <v>153</v>
      </c>
      <c r="D145" s="197"/>
      <c r="E145" s="198"/>
      <c r="F145" s="198"/>
      <c r="G145" s="26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4"/>
      <c r="V145" s="215" t="s">
        <v>102</v>
      </c>
      <c r="W145" s="215"/>
      <c r="X145" s="30"/>
      <c r="Y145" s="30"/>
      <c r="Z145" s="32"/>
      <c r="AA145" s="32"/>
      <c r="AB145" s="32"/>
      <c r="AC145" s="32"/>
      <c r="AD145" s="32" t="s">
        <v>103</v>
      </c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6"/>
      <c r="BG145" s="63" t="s">
        <v>124</v>
      </c>
      <c r="BH145" s="42"/>
      <c r="BI145" s="42"/>
      <c r="BJ145" s="43"/>
      <c r="BK145" s="119"/>
      <c r="BL145" s="119"/>
      <c r="BM145" s="120"/>
      <c r="BN145" s="93"/>
      <c r="BO145" s="92"/>
      <c r="BP145" s="92"/>
      <c r="BQ145" s="92"/>
      <c r="BR145" s="189"/>
      <c r="BS145" s="92"/>
      <c r="BT145" s="136">
        <f>MATCH("s",G145:BF145,0)</f>
        <v>16</v>
      </c>
      <c r="BU145" s="136">
        <f>MATCH("p",G145:BF145,0)</f>
        <v>24</v>
      </c>
      <c r="BV145" s="134"/>
      <c r="BW145" s="134"/>
      <c r="BX145" s="15"/>
      <c r="BY145" s="15"/>
      <c r="BZ145" s="15"/>
      <c r="CA145" s="15"/>
      <c r="CB145" s="15"/>
      <c r="CC145" s="15"/>
      <c r="CD145" s="148"/>
      <c r="CE145" s="15"/>
      <c r="CF145" s="15"/>
      <c r="CG145" s="137">
        <f t="shared" si="91"/>
        <v>0</v>
      </c>
      <c r="CH145" s="15"/>
      <c r="CI145" s="145"/>
      <c r="CJ145" s="145"/>
      <c r="CK145" s="145"/>
      <c r="CL145" s="145"/>
      <c r="CM145" s="145"/>
      <c r="CN145" s="145"/>
      <c r="CO145" s="145"/>
      <c r="CP145" s="145">
        <f t="shared" si="94"/>
        <v>0</v>
      </c>
      <c r="CQ145" s="145"/>
    </row>
    <row r="146" spans="1:95" x14ac:dyDescent="0.25">
      <c r="A146" s="19" t="s">
        <v>188</v>
      </c>
      <c r="B146" s="71" t="s">
        <v>8</v>
      </c>
      <c r="C146" s="70"/>
      <c r="D146" s="70"/>
      <c r="E146" s="70">
        <v>2.2000000000000002</v>
      </c>
      <c r="F146" s="70" t="s">
        <v>64</v>
      </c>
      <c r="G146" s="26"/>
      <c r="H146" s="215">
        <v>1</v>
      </c>
      <c r="I146" s="215"/>
      <c r="J146" s="215"/>
      <c r="K146" s="215">
        <v>1</v>
      </c>
      <c r="L146" s="215"/>
      <c r="M146" s="215"/>
      <c r="N146" s="215"/>
      <c r="O146" s="215"/>
      <c r="P146" s="215"/>
      <c r="Q146" s="215"/>
      <c r="R146" s="215"/>
      <c r="S146" s="215"/>
      <c r="T146" s="215"/>
      <c r="U146" s="214"/>
      <c r="V146" s="215"/>
      <c r="W146" s="215"/>
      <c r="X146" s="30"/>
      <c r="Y146" s="30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28"/>
      <c r="AS146" s="28"/>
      <c r="AT146" s="28"/>
      <c r="AU146" s="28"/>
      <c r="AV146" s="28"/>
      <c r="AW146" s="28"/>
      <c r="AX146" s="28"/>
      <c r="AY146" s="28"/>
      <c r="AZ146" s="28">
        <v>1</v>
      </c>
      <c r="BA146" s="28"/>
      <c r="BB146" s="28"/>
      <c r="BC146" s="28">
        <v>1</v>
      </c>
      <c r="BD146" s="28"/>
      <c r="BE146" s="28"/>
      <c r="BF146" s="26"/>
      <c r="BG146" s="63"/>
      <c r="BH146" s="42">
        <f>COUNT(G146:BF146)</f>
        <v>4</v>
      </c>
      <c r="BI146" s="42">
        <f>SUM(G146:BF146)</f>
        <v>4</v>
      </c>
      <c r="BJ146" s="43">
        <f>BI146*E146</f>
        <v>8.8000000000000007</v>
      </c>
      <c r="BK146" s="119">
        <f>BI146*$AH$240</f>
        <v>920</v>
      </c>
      <c r="BL146" s="119" t="str">
        <f>F146</f>
        <v>kg</v>
      </c>
      <c r="BM146" s="120">
        <f>BJ146*$AH$240</f>
        <v>2024.0000000000002</v>
      </c>
      <c r="BN146" s="93">
        <v>2</v>
      </c>
      <c r="BO146" s="92">
        <f>BK146/BN146</f>
        <v>460</v>
      </c>
      <c r="BP146" s="92"/>
      <c r="BQ146" s="92"/>
      <c r="BR146" s="189"/>
      <c r="BS146" s="165"/>
      <c r="BT146" s="136"/>
      <c r="BU146" s="136"/>
      <c r="BV146" s="142"/>
      <c r="BW146" s="142"/>
      <c r="BX146" s="137"/>
      <c r="BY146" s="137"/>
      <c r="BZ146" s="137"/>
      <c r="CA146" s="137"/>
      <c r="CB146" s="137"/>
      <c r="CC146" s="164"/>
      <c r="CD146" s="148"/>
      <c r="CE146" s="137"/>
      <c r="CF146" s="137"/>
      <c r="CG146" s="150">
        <f t="shared" si="91"/>
        <v>0</v>
      </c>
      <c r="CH146" s="137"/>
      <c r="CI146" s="156">
        <f>CG146</f>
        <v>0</v>
      </c>
      <c r="CJ146" s="157"/>
      <c r="CK146" s="157"/>
      <c r="CL146" s="157"/>
      <c r="CM146" s="157"/>
      <c r="CN146" s="157"/>
      <c r="CO146" s="157"/>
      <c r="CP146" s="145">
        <f t="shared" si="94"/>
        <v>0</v>
      </c>
      <c r="CQ146" s="157"/>
    </row>
    <row r="147" spans="1:95" ht="15" customHeight="1" outlineLevel="1" x14ac:dyDescent="0.25">
      <c r="A147" s="19" t="s">
        <v>187</v>
      </c>
      <c r="B147" s="13" t="s">
        <v>8</v>
      </c>
      <c r="C147" s="75" t="s">
        <v>154</v>
      </c>
      <c r="D147" s="75"/>
      <c r="E147" s="75"/>
      <c r="F147" s="75"/>
      <c r="G147" s="26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4"/>
      <c r="V147" s="215"/>
      <c r="W147" s="215"/>
      <c r="X147" s="30"/>
      <c r="Y147" s="30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 t="s">
        <v>102</v>
      </c>
      <c r="AJ147" s="32"/>
      <c r="AK147" s="32"/>
      <c r="AL147" s="32"/>
      <c r="AM147" s="32"/>
      <c r="AN147" s="32"/>
      <c r="AO147" s="32"/>
      <c r="AP147" s="32"/>
      <c r="AQ147" s="32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6"/>
      <c r="BG147" s="63" t="s">
        <v>124</v>
      </c>
      <c r="BH147" s="42"/>
      <c r="BI147" s="42"/>
      <c r="BJ147" s="43"/>
      <c r="BK147" s="119"/>
      <c r="BL147" s="119"/>
      <c r="BM147" s="120"/>
      <c r="BN147" s="93"/>
      <c r="BO147" s="92"/>
      <c r="BP147" s="92" t="s">
        <v>279</v>
      </c>
      <c r="BQ147" s="92">
        <v>14</v>
      </c>
      <c r="BR147" s="189">
        <v>1</v>
      </c>
      <c r="BS147" s="92">
        <v>50</v>
      </c>
      <c r="BT147" s="136">
        <f>MATCH("s",G147:BF147,0)</f>
        <v>29</v>
      </c>
      <c r="BU147" s="136" t="e">
        <f>MATCH("p",G147:BF147,0)</f>
        <v>#N/A</v>
      </c>
      <c r="BV147" s="134"/>
      <c r="BW147" s="134"/>
      <c r="BX147" s="137">
        <v>0.05</v>
      </c>
      <c r="BY147" s="137"/>
      <c r="BZ147" s="137">
        <v>1</v>
      </c>
      <c r="CA147" s="15">
        <f>BQ147*BS147</f>
        <v>700</v>
      </c>
      <c r="CB147" s="161">
        <f>CA147/BX147</f>
        <v>14000</v>
      </c>
      <c r="CC147" s="137">
        <v>0.8</v>
      </c>
      <c r="CD147" s="149">
        <f>CB147*(2-CC147)</f>
        <v>16800</v>
      </c>
      <c r="CE147" s="137"/>
      <c r="CF147" s="137"/>
      <c r="CG147" s="137">
        <f t="shared" si="91"/>
        <v>0</v>
      </c>
      <c r="CH147" s="137"/>
      <c r="CI147" s="156">
        <f>CD147</f>
        <v>16800</v>
      </c>
      <c r="CJ147" s="146">
        <v>3</v>
      </c>
      <c r="CK147" s="146">
        <v>500</v>
      </c>
      <c r="CL147" s="146">
        <f>CI147/CK147</f>
        <v>33.6</v>
      </c>
      <c r="CM147" s="146"/>
      <c r="CN147" s="146"/>
      <c r="CO147" s="146"/>
      <c r="CP147" s="145">
        <f t="shared" si="94"/>
        <v>0</v>
      </c>
      <c r="CQ147" s="146"/>
    </row>
    <row r="148" spans="1:95" ht="15" customHeight="1" outlineLevel="1" x14ac:dyDescent="0.25">
      <c r="A148" s="19" t="s">
        <v>187</v>
      </c>
      <c r="B148" s="13" t="s">
        <v>8</v>
      </c>
      <c r="C148" s="75" t="s">
        <v>154</v>
      </c>
      <c r="D148" s="75"/>
      <c r="E148" s="75"/>
      <c r="F148" s="75"/>
      <c r="G148" s="26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4"/>
      <c r="V148" s="215"/>
      <c r="W148" s="215"/>
      <c r="X148" s="30"/>
      <c r="Y148" s="30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 t="s">
        <v>102</v>
      </c>
      <c r="AK148" s="32"/>
      <c r="AL148" s="32"/>
      <c r="AM148" s="32"/>
      <c r="AN148" s="32"/>
      <c r="AO148" s="32"/>
      <c r="AP148" s="32"/>
      <c r="AQ148" s="32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6"/>
      <c r="BG148" s="63" t="s">
        <v>124</v>
      </c>
      <c r="BH148" s="42"/>
      <c r="BI148" s="42"/>
      <c r="BJ148" s="43"/>
      <c r="BK148" s="119"/>
      <c r="BL148" s="119"/>
      <c r="BM148" s="120"/>
      <c r="BN148" s="93"/>
      <c r="BO148" s="92"/>
      <c r="BP148" s="92" t="s">
        <v>279</v>
      </c>
      <c r="BQ148" s="92">
        <v>14</v>
      </c>
      <c r="BR148" s="189">
        <v>1</v>
      </c>
      <c r="BS148" s="92">
        <v>50</v>
      </c>
      <c r="BT148" s="136">
        <f>MATCH("s",G148:BF148,0)</f>
        <v>30</v>
      </c>
      <c r="BU148" s="136" t="e">
        <f>MATCH("p",G148:BF148,0)</f>
        <v>#N/A</v>
      </c>
      <c r="BV148" s="134"/>
      <c r="BW148" s="134"/>
      <c r="BX148" s="15">
        <v>0.05</v>
      </c>
      <c r="BY148" s="15"/>
      <c r="BZ148" s="15">
        <v>1</v>
      </c>
      <c r="CA148" s="15">
        <f>BQ148*BS148</f>
        <v>700</v>
      </c>
      <c r="CB148" s="161">
        <f>CA148/BX148</f>
        <v>14000</v>
      </c>
      <c r="CC148" s="15">
        <v>0.8</v>
      </c>
      <c r="CD148" s="149">
        <f>CB148*(2-CC148)</f>
        <v>16800</v>
      </c>
      <c r="CE148" s="15"/>
      <c r="CF148" s="15"/>
      <c r="CG148" s="137">
        <f t="shared" si="91"/>
        <v>0</v>
      </c>
      <c r="CH148" s="15"/>
      <c r="CI148" s="156">
        <f>CD148</f>
        <v>16800</v>
      </c>
      <c r="CJ148" s="145">
        <v>3</v>
      </c>
      <c r="CK148" s="145">
        <v>500</v>
      </c>
      <c r="CL148" s="146">
        <f>CI148/CK148</f>
        <v>33.6</v>
      </c>
      <c r="CM148" s="145" t="s">
        <v>336</v>
      </c>
      <c r="CN148" s="145">
        <v>1</v>
      </c>
      <c r="CO148" s="145">
        <v>67</v>
      </c>
      <c r="CP148" s="145">
        <f t="shared" si="94"/>
        <v>67</v>
      </c>
      <c r="CQ148" s="145"/>
    </row>
    <row r="149" spans="1:95" x14ac:dyDescent="0.25">
      <c r="A149" s="19" t="s">
        <v>188</v>
      </c>
      <c r="B149" s="71" t="s">
        <v>157</v>
      </c>
      <c r="C149" s="70"/>
      <c r="D149" s="70"/>
      <c r="E149" s="70">
        <v>2.4</v>
      </c>
      <c r="F149" s="70" t="s">
        <v>64</v>
      </c>
      <c r="G149" s="26"/>
      <c r="H149" s="215"/>
      <c r="I149" s="215"/>
      <c r="J149" s="215"/>
      <c r="K149" s="215"/>
      <c r="L149" s="215"/>
      <c r="M149" s="215">
        <v>1</v>
      </c>
      <c r="N149" s="215"/>
      <c r="O149" s="215">
        <v>1</v>
      </c>
      <c r="P149" s="215"/>
      <c r="Q149" s="215">
        <v>1</v>
      </c>
      <c r="R149" s="215"/>
      <c r="S149" s="215"/>
      <c r="T149" s="215"/>
      <c r="U149" s="214"/>
      <c r="V149" s="215"/>
      <c r="W149" s="215"/>
      <c r="X149" s="30"/>
      <c r="Y149" s="30"/>
      <c r="Z149" s="32">
        <v>1</v>
      </c>
      <c r="AA149" s="32"/>
      <c r="AB149" s="32">
        <v>1</v>
      </c>
      <c r="AC149" s="32"/>
      <c r="AD149" s="32">
        <v>1</v>
      </c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6"/>
      <c r="BG149" s="63"/>
      <c r="BH149" s="42">
        <f>COUNT(G149:BF149)</f>
        <v>6</v>
      </c>
      <c r="BI149" s="42">
        <f>SUM(G149:BF149)</f>
        <v>6</v>
      </c>
      <c r="BJ149" s="43">
        <f>BI149*E149</f>
        <v>14.399999999999999</v>
      </c>
      <c r="BK149" s="119">
        <f>BI149*$AH$240</f>
        <v>1380</v>
      </c>
      <c r="BL149" s="119" t="str">
        <f>F149</f>
        <v>kg</v>
      </c>
      <c r="BM149" s="120">
        <f>BJ149*$AH$240</f>
        <v>3311.9999999999995</v>
      </c>
      <c r="BN149" s="93">
        <v>2.5</v>
      </c>
      <c r="BO149" s="92">
        <f>BK149/BN149</f>
        <v>552</v>
      </c>
      <c r="BP149" s="92"/>
      <c r="BQ149" s="92"/>
      <c r="BR149" s="189"/>
      <c r="BS149" s="165"/>
      <c r="BT149" s="136"/>
      <c r="BU149" s="136"/>
      <c r="BV149" s="142"/>
      <c r="BW149" s="142"/>
      <c r="BX149" s="15"/>
      <c r="BY149" s="15"/>
      <c r="BZ149" s="15"/>
      <c r="CA149" s="15"/>
      <c r="CB149" s="15"/>
      <c r="CC149" s="164"/>
      <c r="CD149" s="148"/>
      <c r="CE149" s="15"/>
      <c r="CF149" s="15"/>
      <c r="CG149" s="150">
        <f t="shared" si="91"/>
        <v>0</v>
      </c>
      <c r="CH149" s="15"/>
      <c r="CI149" s="156">
        <f t="shared" ref="CI149:CI152" si="95">CG149</f>
        <v>0</v>
      </c>
      <c r="CJ149" s="156"/>
      <c r="CK149" s="156"/>
      <c r="CL149" s="156"/>
      <c r="CM149" s="156"/>
      <c r="CN149" s="156"/>
      <c r="CO149" s="156"/>
      <c r="CP149" s="145">
        <f t="shared" si="94"/>
        <v>0</v>
      </c>
      <c r="CQ149" s="156"/>
    </row>
    <row r="150" spans="1:95" ht="15" customHeight="1" outlineLevel="1" x14ac:dyDescent="0.25">
      <c r="A150" s="19" t="s">
        <v>187</v>
      </c>
      <c r="B150" s="13" t="s">
        <v>157</v>
      </c>
      <c r="C150" s="2" t="s">
        <v>156</v>
      </c>
      <c r="D150" s="2" t="s">
        <v>41</v>
      </c>
      <c r="E150" s="2"/>
      <c r="F150" s="84"/>
      <c r="G150" s="26"/>
      <c r="H150" s="215"/>
      <c r="I150" s="215"/>
      <c r="J150" s="215"/>
      <c r="K150" s="215" t="s">
        <v>102</v>
      </c>
      <c r="L150" s="215"/>
      <c r="M150" s="215"/>
      <c r="N150" s="215"/>
      <c r="O150" s="215"/>
      <c r="P150" s="215" t="s">
        <v>103</v>
      </c>
      <c r="Q150" s="215"/>
      <c r="R150" s="215"/>
      <c r="S150" s="215"/>
      <c r="T150" s="215"/>
      <c r="U150" s="214"/>
      <c r="V150" s="215"/>
      <c r="W150" s="215"/>
      <c r="X150" s="30"/>
      <c r="Y150" s="30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28" t="s">
        <v>102</v>
      </c>
      <c r="AS150" s="28"/>
      <c r="AT150" s="28"/>
      <c r="AU150" s="28"/>
      <c r="AV150" s="28" t="s">
        <v>103</v>
      </c>
      <c r="AW150" s="28"/>
      <c r="AX150" s="28"/>
      <c r="AY150" s="28"/>
      <c r="AZ150" s="28"/>
      <c r="BA150" s="28"/>
      <c r="BB150" s="28"/>
      <c r="BC150" s="28"/>
      <c r="BD150" s="28"/>
      <c r="BE150" s="28"/>
      <c r="BF150" s="26"/>
      <c r="BG150" s="63" t="s">
        <v>122</v>
      </c>
      <c r="BH150" s="42"/>
      <c r="BI150" s="42"/>
      <c r="BJ150" s="43"/>
      <c r="BK150" s="119"/>
      <c r="BL150" s="119"/>
      <c r="BM150" s="120"/>
      <c r="BN150" s="93"/>
      <c r="BO150" s="92"/>
      <c r="BP150" s="92" t="s">
        <v>227</v>
      </c>
      <c r="BQ150" s="92"/>
      <c r="BR150" s="189"/>
      <c r="BS150" s="165">
        <v>63</v>
      </c>
      <c r="BT150" s="136">
        <f>MATCH("s",G150:BF150,0)</f>
        <v>5</v>
      </c>
      <c r="BU150" s="136">
        <f>MATCH("p",G150:BF150,0)</f>
        <v>10</v>
      </c>
      <c r="BV150" s="142"/>
      <c r="BW150" s="142"/>
      <c r="BX150" s="15"/>
      <c r="BY150" s="15"/>
      <c r="BZ150" s="15"/>
      <c r="CA150" s="15"/>
      <c r="CB150" s="161"/>
      <c r="CC150" s="164"/>
      <c r="CD150" s="149"/>
      <c r="CE150" s="15"/>
      <c r="CF150" s="15"/>
      <c r="CG150" s="150">
        <f t="shared" si="91"/>
        <v>0</v>
      </c>
      <c r="CH150" s="15"/>
      <c r="CI150" s="156">
        <f t="shared" si="95"/>
        <v>0</v>
      </c>
      <c r="CJ150" s="156"/>
      <c r="CK150" s="156"/>
      <c r="CL150" s="156"/>
      <c r="CM150" s="156"/>
      <c r="CN150" s="156"/>
      <c r="CO150" s="156"/>
      <c r="CP150" s="145">
        <f t="shared" si="94"/>
        <v>0</v>
      </c>
      <c r="CQ150" s="156"/>
    </row>
    <row r="151" spans="1:95" ht="15" customHeight="1" outlineLevel="1" x14ac:dyDescent="0.25">
      <c r="A151" s="19" t="s">
        <v>187</v>
      </c>
      <c r="B151" s="13" t="s">
        <v>157</v>
      </c>
      <c r="C151" s="2" t="s">
        <v>320</v>
      </c>
      <c r="D151" s="2" t="s">
        <v>41</v>
      </c>
      <c r="E151" s="2"/>
      <c r="F151" s="75"/>
      <c r="G151" s="26"/>
      <c r="H151" s="215"/>
      <c r="I151" s="215"/>
      <c r="J151" s="215"/>
      <c r="K151" s="215" t="s">
        <v>102</v>
      </c>
      <c r="L151" s="215"/>
      <c r="M151" s="215"/>
      <c r="N151" s="215"/>
      <c r="O151" s="215"/>
      <c r="P151" s="215" t="s">
        <v>103</v>
      </c>
      <c r="Q151" s="215"/>
      <c r="R151" s="215"/>
      <c r="S151" s="215"/>
      <c r="T151" s="215"/>
      <c r="U151" s="214"/>
      <c r="V151" s="215"/>
      <c r="W151" s="215"/>
      <c r="X151" s="30"/>
      <c r="Y151" s="30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6"/>
      <c r="BG151" s="63" t="s">
        <v>122</v>
      </c>
      <c r="BH151" s="42"/>
      <c r="BI151" s="42"/>
      <c r="BJ151" s="43"/>
      <c r="BK151" s="119"/>
      <c r="BL151" s="119"/>
      <c r="BM151" s="120"/>
      <c r="BN151" s="93"/>
      <c r="BO151" s="92"/>
      <c r="BP151" s="92" t="s">
        <v>227</v>
      </c>
      <c r="BQ151" s="92"/>
      <c r="BR151" s="189">
        <v>1</v>
      </c>
      <c r="BS151" s="165">
        <v>63</v>
      </c>
      <c r="BT151" s="136">
        <f>MATCH("s",G151:BF151,0)</f>
        <v>5</v>
      </c>
      <c r="BU151" s="136">
        <f>MATCH("p",G151:BF151,0)</f>
        <v>10</v>
      </c>
      <c r="BV151" s="142">
        <v>20</v>
      </c>
      <c r="BW151" s="142">
        <v>24</v>
      </c>
      <c r="BX151" s="137">
        <v>0.1</v>
      </c>
      <c r="BY151" s="137">
        <v>0.1</v>
      </c>
      <c r="BZ151" s="137">
        <v>8</v>
      </c>
      <c r="CA151" s="137">
        <f>BZ151*BS151*BR151</f>
        <v>504</v>
      </c>
      <c r="CB151" s="161">
        <f>CA151/BX151</f>
        <v>5040</v>
      </c>
      <c r="CC151" s="164">
        <v>0.9</v>
      </c>
      <c r="CD151" s="149">
        <f>CB151*(2-CC151)</f>
        <v>5544</v>
      </c>
      <c r="CE151" s="137" t="s">
        <v>321</v>
      </c>
      <c r="CF151" s="137">
        <v>3</v>
      </c>
      <c r="CG151" s="150">
        <f t="shared" si="91"/>
        <v>16632</v>
      </c>
      <c r="CH151" s="137"/>
      <c r="CI151" s="156">
        <f t="shared" si="95"/>
        <v>16632</v>
      </c>
      <c r="CJ151" s="157">
        <v>3</v>
      </c>
      <c r="CK151" s="157">
        <v>500</v>
      </c>
      <c r="CL151" s="157">
        <f>CI151/CK151</f>
        <v>33.264000000000003</v>
      </c>
      <c r="CM151" s="157">
        <v>50</v>
      </c>
      <c r="CN151" s="157">
        <v>1</v>
      </c>
      <c r="CO151" s="157">
        <v>41.4</v>
      </c>
      <c r="CP151" s="145">
        <f t="shared" si="94"/>
        <v>41.4</v>
      </c>
      <c r="CQ151" s="156" t="s">
        <v>315</v>
      </c>
    </row>
    <row r="152" spans="1:95" x14ac:dyDescent="0.25">
      <c r="A152" s="19" t="s">
        <v>188</v>
      </c>
      <c r="B152" s="71" t="s">
        <v>7</v>
      </c>
      <c r="C152" s="86"/>
      <c r="D152" s="86"/>
      <c r="E152" s="86">
        <v>2.2000000000000002</v>
      </c>
      <c r="F152" s="70" t="s">
        <v>64</v>
      </c>
      <c r="G152" s="26"/>
      <c r="H152" s="215">
        <v>0.5</v>
      </c>
      <c r="I152" s="215">
        <v>0.5</v>
      </c>
      <c r="J152" s="215">
        <v>0.5</v>
      </c>
      <c r="K152" s="215">
        <v>0.7</v>
      </c>
      <c r="L152" s="215">
        <v>0.7</v>
      </c>
      <c r="M152" s="215"/>
      <c r="N152" s="215">
        <v>0.5</v>
      </c>
      <c r="O152" s="215"/>
      <c r="P152" s="215"/>
      <c r="Q152" s="215"/>
      <c r="R152" s="215"/>
      <c r="S152" s="215"/>
      <c r="T152" s="215"/>
      <c r="U152" s="214"/>
      <c r="V152" s="215"/>
      <c r="W152" s="215"/>
      <c r="X152" s="30"/>
      <c r="Y152" s="30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28"/>
      <c r="AS152" s="28"/>
      <c r="AT152" s="28"/>
      <c r="AU152" s="28"/>
      <c r="AV152" s="28">
        <v>0.8</v>
      </c>
      <c r="AW152" s="28">
        <v>0.6</v>
      </c>
      <c r="AX152" s="28"/>
      <c r="AY152" s="28">
        <v>0.6</v>
      </c>
      <c r="AZ152" s="28"/>
      <c r="BA152" s="28"/>
      <c r="BB152" s="28"/>
      <c r="BC152" s="28">
        <v>0.6</v>
      </c>
      <c r="BD152" s="28"/>
      <c r="BE152" s="28"/>
      <c r="BF152" s="26"/>
      <c r="BG152" s="63"/>
      <c r="BH152" s="42">
        <f>COUNT(G152:BF152)</f>
        <v>10</v>
      </c>
      <c r="BI152" s="42">
        <f>SUM(G152:BF152)</f>
        <v>5.9999999999999991</v>
      </c>
      <c r="BJ152" s="43">
        <f>BI152*E152</f>
        <v>13.2</v>
      </c>
      <c r="BK152" s="119">
        <f>BI152*$AH$240</f>
        <v>1379.9999999999998</v>
      </c>
      <c r="BL152" s="119" t="str">
        <f>F152</f>
        <v>kg</v>
      </c>
      <c r="BM152" s="120">
        <f>BJ152*$AH$240</f>
        <v>3036</v>
      </c>
      <c r="BN152" s="93">
        <v>2</v>
      </c>
      <c r="BO152" s="92">
        <f>BK152/BN152</f>
        <v>689.99999999999989</v>
      </c>
      <c r="BP152" s="92"/>
      <c r="BQ152" s="92"/>
      <c r="BR152" s="189"/>
      <c r="BS152" s="165"/>
      <c r="BT152" s="136"/>
      <c r="BU152" s="136"/>
      <c r="BV152" s="142"/>
      <c r="BW152" s="142"/>
      <c r="BX152" s="137"/>
      <c r="BY152" s="137"/>
      <c r="BZ152" s="137"/>
      <c r="CA152" s="137"/>
      <c r="CB152" s="137"/>
      <c r="CC152" s="164"/>
      <c r="CD152" s="148"/>
      <c r="CE152" s="137"/>
      <c r="CF152" s="137"/>
      <c r="CG152" s="150">
        <f t="shared" si="91"/>
        <v>0</v>
      </c>
      <c r="CH152" s="137"/>
      <c r="CI152" s="156">
        <f t="shared" si="95"/>
        <v>0</v>
      </c>
      <c r="CJ152" s="157"/>
      <c r="CK152" s="157"/>
      <c r="CL152" s="157"/>
      <c r="CM152" s="157"/>
      <c r="CN152" s="157"/>
      <c r="CO152" s="157"/>
      <c r="CP152" s="145">
        <f t="shared" si="94"/>
        <v>0</v>
      </c>
      <c r="CQ152" s="157"/>
    </row>
    <row r="153" spans="1:95" ht="15" customHeight="1" outlineLevel="1" x14ac:dyDescent="0.25">
      <c r="A153" s="19" t="s">
        <v>187</v>
      </c>
      <c r="B153" s="13" t="s">
        <v>7</v>
      </c>
      <c r="C153" s="2" t="s">
        <v>155</v>
      </c>
      <c r="D153" s="2"/>
      <c r="E153" s="2"/>
      <c r="F153" s="75"/>
      <c r="G153" s="26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4"/>
      <c r="V153" s="215"/>
      <c r="W153" s="215"/>
      <c r="X153" s="30"/>
      <c r="Y153" s="30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 t="s">
        <v>102</v>
      </c>
      <c r="AJ153" s="32"/>
      <c r="AK153" s="32"/>
      <c r="AL153" s="32"/>
      <c r="AM153" s="32"/>
      <c r="AN153" s="32"/>
      <c r="AO153" s="32"/>
      <c r="AP153" s="32"/>
      <c r="AQ153" s="32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6"/>
      <c r="BG153" s="63" t="s">
        <v>124</v>
      </c>
      <c r="BH153" s="42"/>
      <c r="BI153" s="42"/>
      <c r="BJ153" s="43"/>
      <c r="BK153" s="119"/>
      <c r="BL153" s="119"/>
      <c r="BM153" s="120"/>
      <c r="BN153" s="93"/>
      <c r="BO153" s="92"/>
      <c r="BP153" s="92" t="s">
        <v>279</v>
      </c>
      <c r="BQ153" s="92">
        <v>14</v>
      </c>
      <c r="BR153" s="189">
        <v>2</v>
      </c>
      <c r="BS153" s="92"/>
      <c r="BT153" s="136">
        <f>MATCH("s",G153:BF153,0)</f>
        <v>29</v>
      </c>
      <c r="BU153" s="136" t="e">
        <f>MATCH("p",G153:BF153,0)</f>
        <v>#N/A</v>
      </c>
      <c r="BV153" s="134"/>
      <c r="BW153" s="134"/>
      <c r="BX153" s="15">
        <v>0.05</v>
      </c>
      <c r="BY153" s="15"/>
      <c r="BZ153" s="15">
        <v>1</v>
      </c>
      <c r="CA153" s="15">
        <f>BQ153*BS153</f>
        <v>0</v>
      </c>
      <c r="CB153" s="161">
        <f>CA153/BX153</f>
        <v>0</v>
      </c>
      <c r="CC153" s="15">
        <v>0.8</v>
      </c>
      <c r="CD153" s="149">
        <f>CB153*(2-CC153)</f>
        <v>0</v>
      </c>
      <c r="CE153" s="15"/>
      <c r="CF153" s="15"/>
      <c r="CG153" s="137">
        <f t="shared" ref="CG153" si="96">CD153*CF153</f>
        <v>0</v>
      </c>
      <c r="CH153" s="15"/>
      <c r="CI153" s="156">
        <f>CD153</f>
        <v>0</v>
      </c>
      <c r="CJ153" s="145">
        <v>3</v>
      </c>
      <c r="CK153" s="145">
        <v>500</v>
      </c>
      <c r="CL153" s="146">
        <f>CI153/CK153</f>
        <v>0</v>
      </c>
      <c r="CM153" s="145" t="s">
        <v>336</v>
      </c>
      <c r="CN153" s="145">
        <v>1</v>
      </c>
      <c r="CO153" s="145">
        <v>41</v>
      </c>
      <c r="CP153" s="145">
        <f t="shared" si="94"/>
        <v>41</v>
      </c>
      <c r="CQ153" s="146"/>
    </row>
    <row r="154" spans="1:95" x14ac:dyDescent="0.25">
      <c r="A154" s="19" t="s">
        <v>188</v>
      </c>
      <c r="B154" s="71" t="s">
        <v>31</v>
      </c>
      <c r="C154" s="86"/>
      <c r="D154" s="86"/>
      <c r="E154" s="86">
        <v>2.5</v>
      </c>
      <c r="F154" s="70" t="s">
        <v>65</v>
      </c>
      <c r="G154" s="26"/>
      <c r="H154" s="215"/>
      <c r="I154" s="215"/>
      <c r="J154" s="215"/>
      <c r="K154" s="215"/>
      <c r="L154" s="215"/>
      <c r="M154" s="215"/>
      <c r="N154" s="215"/>
      <c r="O154" s="215"/>
      <c r="P154" s="215">
        <v>1</v>
      </c>
      <c r="Q154" s="215"/>
      <c r="R154" s="215">
        <v>1</v>
      </c>
      <c r="S154" s="215"/>
      <c r="T154" s="215"/>
      <c r="U154" s="214"/>
      <c r="V154" s="215"/>
      <c r="W154" s="215"/>
      <c r="X154" s="30"/>
      <c r="Y154" s="30"/>
      <c r="Z154" s="32"/>
      <c r="AA154" s="32"/>
      <c r="AB154" s="32">
        <v>1</v>
      </c>
      <c r="AC154" s="32"/>
      <c r="AD154" s="32">
        <v>1</v>
      </c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>
        <v>1</v>
      </c>
      <c r="BC154" s="28"/>
      <c r="BD154" s="28">
        <v>1</v>
      </c>
      <c r="BE154" s="28"/>
      <c r="BF154" s="26"/>
      <c r="BG154" s="63"/>
      <c r="BH154" s="42">
        <f>COUNT(G154:BF154)</f>
        <v>6</v>
      </c>
      <c r="BI154" s="42">
        <f>SUM(G154:BF154)</f>
        <v>6</v>
      </c>
      <c r="BJ154" s="43">
        <f>BI154*E154</f>
        <v>15</v>
      </c>
      <c r="BK154" s="119">
        <f>BI154*$AH$240</f>
        <v>1380</v>
      </c>
      <c r="BL154" s="119" t="str">
        <f>F154</f>
        <v>pièce</v>
      </c>
      <c r="BM154" s="120">
        <f>BJ154*$AH$240</f>
        <v>3450</v>
      </c>
      <c r="BN154" s="93">
        <v>8</v>
      </c>
      <c r="BO154" s="92">
        <f>BK154/BN154</f>
        <v>172.5</v>
      </c>
      <c r="BP154" s="92"/>
      <c r="BQ154" s="92"/>
      <c r="BR154" s="189"/>
      <c r="BS154" s="165"/>
      <c r="BT154" s="136"/>
      <c r="BU154" s="136"/>
      <c r="BV154" s="142"/>
      <c r="BW154" s="142"/>
      <c r="BX154" s="15"/>
      <c r="BY154" s="15"/>
      <c r="BZ154" s="15"/>
      <c r="CA154" s="15"/>
      <c r="CB154" s="15"/>
      <c r="CC154" s="164"/>
      <c r="CD154" s="148"/>
      <c r="CE154" s="15"/>
      <c r="CF154" s="15"/>
      <c r="CG154" s="150">
        <f t="shared" si="91"/>
        <v>0</v>
      </c>
      <c r="CH154" s="15"/>
      <c r="CI154" s="156">
        <f t="shared" ref="CI154:CI158" si="97">CG154</f>
        <v>0</v>
      </c>
      <c r="CJ154" s="156"/>
      <c r="CK154" s="156"/>
      <c r="CL154" s="156"/>
      <c r="CM154" s="156"/>
      <c r="CN154" s="156"/>
      <c r="CO154" s="156"/>
      <c r="CP154" s="145">
        <f t="shared" si="94"/>
        <v>0</v>
      </c>
      <c r="CQ154" s="156"/>
    </row>
    <row r="155" spans="1:95" ht="15" customHeight="1" outlineLevel="1" x14ac:dyDescent="0.25">
      <c r="A155" s="19" t="s">
        <v>187</v>
      </c>
      <c r="B155" s="13" t="s">
        <v>31</v>
      </c>
      <c r="C155" s="2" t="s">
        <v>271</v>
      </c>
      <c r="D155" s="2" t="s">
        <v>42</v>
      </c>
      <c r="E155" s="2"/>
      <c r="F155" s="84"/>
      <c r="G155" s="26"/>
      <c r="H155" s="215"/>
      <c r="I155" s="215"/>
      <c r="J155" s="215"/>
      <c r="K155" s="215" t="s">
        <v>102</v>
      </c>
      <c r="L155" s="215"/>
      <c r="M155" s="215"/>
      <c r="N155" s="215"/>
      <c r="O155" s="215" t="s">
        <v>103</v>
      </c>
      <c r="P155" s="215"/>
      <c r="Q155" s="215"/>
      <c r="R155" s="215"/>
      <c r="S155" s="215"/>
      <c r="T155" s="215"/>
      <c r="U155" s="214"/>
      <c r="V155" s="215"/>
      <c r="W155" s="215"/>
      <c r="X155" s="30"/>
      <c r="Y155" s="30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6"/>
      <c r="BG155" s="63" t="s">
        <v>124</v>
      </c>
      <c r="BH155" s="42"/>
      <c r="BI155" s="42"/>
      <c r="BJ155" s="43"/>
      <c r="BK155" s="119"/>
      <c r="BL155" s="119"/>
      <c r="BM155" s="120"/>
      <c r="BN155" s="93"/>
      <c r="BO155" s="92">
        <v>84</v>
      </c>
      <c r="BP155" s="92" t="s">
        <v>227</v>
      </c>
      <c r="BQ155" s="92"/>
      <c r="BR155" s="189">
        <v>1</v>
      </c>
      <c r="BS155" s="165">
        <v>63</v>
      </c>
      <c r="BT155" s="136">
        <f>MATCH("s",G155:BF155,0)</f>
        <v>5</v>
      </c>
      <c r="BU155" s="136">
        <f>MATCH("p",G155:BF155,0)</f>
        <v>9</v>
      </c>
      <c r="BV155" s="142">
        <v>23</v>
      </c>
      <c r="BW155" s="142">
        <v>25</v>
      </c>
      <c r="BX155" s="15">
        <v>0.1</v>
      </c>
      <c r="BY155" s="15"/>
      <c r="BZ155" s="15">
        <v>8</v>
      </c>
      <c r="CA155" s="15">
        <f>BZ155*BS155*BR155</f>
        <v>504</v>
      </c>
      <c r="CB155" s="161">
        <f>CA155/BX155</f>
        <v>5040</v>
      </c>
      <c r="CC155" s="164">
        <v>0.9</v>
      </c>
      <c r="CD155" s="149">
        <f>CB155*(2-CC155)</f>
        <v>5544</v>
      </c>
      <c r="CE155" s="15" t="s">
        <v>268</v>
      </c>
      <c r="CF155" s="15">
        <v>3</v>
      </c>
      <c r="CG155" s="150">
        <f t="shared" si="91"/>
        <v>16632</v>
      </c>
      <c r="CH155" s="15"/>
      <c r="CI155" s="156">
        <f t="shared" si="97"/>
        <v>16632</v>
      </c>
      <c r="CJ155" s="156"/>
      <c r="CK155" s="156">
        <v>250</v>
      </c>
      <c r="CL155" s="156">
        <f>CI155/CK155</f>
        <v>66.528000000000006</v>
      </c>
      <c r="CM155" s="156" t="s">
        <v>336</v>
      </c>
      <c r="CN155" s="156">
        <v>1</v>
      </c>
      <c r="CO155" s="156">
        <v>31.05</v>
      </c>
      <c r="CP155" s="145">
        <f t="shared" si="94"/>
        <v>31.05</v>
      </c>
      <c r="CQ155" s="156" t="s">
        <v>315</v>
      </c>
    </row>
    <row r="156" spans="1:95" ht="15" customHeight="1" outlineLevel="1" x14ac:dyDescent="0.25">
      <c r="A156" s="19" t="s">
        <v>187</v>
      </c>
      <c r="B156" s="13" t="s">
        <v>31</v>
      </c>
      <c r="C156" s="2" t="s">
        <v>272</v>
      </c>
      <c r="D156" s="2" t="s">
        <v>42</v>
      </c>
      <c r="E156" s="2"/>
      <c r="F156" s="84"/>
      <c r="G156" s="26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4"/>
      <c r="V156" s="215"/>
      <c r="W156" s="215"/>
      <c r="X156" s="30"/>
      <c r="Y156" s="30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 t="s">
        <v>102</v>
      </c>
      <c r="AL156" s="32"/>
      <c r="AM156" s="32"/>
      <c r="AN156" s="32" t="s">
        <v>103</v>
      </c>
      <c r="AO156" s="32"/>
      <c r="AP156" s="32"/>
      <c r="AQ156" s="32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6"/>
      <c r="BG156" s="63" t="s">
        <v>122</v>
      </c>
      <c r="BH156" s="42"/>
      <c r="BI156" s="42"/>
      <c r="BJ156" s="43"/>
      <c r="BK156" s="119"/>
      <c r="BL156" s="119"/>
      <c r="BM156" s="120"/>
      <c r="BN156" s="93"/>
      <c r="BO156" s="92">
        <v>84</v>
      </c>
      <c r="BP156" s="92" t="s">
        <v>227</v>
      </c>
      <c r="BQ156" s="92"/>
      <c r="BR156" s="189">
        <v>1</v>
      </c>
      <c r="BS156" s="165">
        <v>63</v>
      </c>
      <c r="BT156" s="136">
        <f>MATCH("s",G156:BF156,0)</f>
        <v>31</v>
      </c>
      <c r="BU156" s="136">
        <f>MATCH("p",G156:BF156,0)</f>
        <v>34</v>
      </c>
      <c r="BV156" s="142">
        <v>46</v>
      </c>
      <c r="BW156" s="142">
        <v>50</v>
      </c>
      <c r="BX156" s="15"/>
      <c r="BY156" s="15"/>
      <c r="BZ156" s="15"/>
      <c r="CA156" s="15"/>
      <c r="CB156" s="161"/>
      <c r="CC156" s="164"/>
      <c r="CD156" s="149"/>
      <c r="CE156" s="15"/>
      <c r="CF156" s="15"/>
      <c r="CG156" s="150">
        <f t="shared" si="91"/>
        <v>0</v>
      </c>
      <c r="CH156" s="15"/>
      <c r="CI156" s="156">
        <f t="shared" si="97"/>
        <v>0</v>
      </c>
      <c r="CJ156" s="156"/>
      <c r="CK156" s="156"/>
      <c r="CL156" s="156"/>
      <c r="CM156" s="156"/>
      <c r="CN156" s="156"/>
      <c r="CO156" s="156"/>
      <c r="CP156" s="145">
        <f t="shared" si="94"/>
        <v>0</v>
      </c>
      <c r="CQ156" s="156"/>
    </row>
    <row r="157" spans="1:95" ht="15" customHeight="1" outlineLevel="1" x14ac:dyDescent="0.25">
      <c r="A157" s="19" t="s">
        <v>187</v>
      </c>
      <c r="B157" s="13" t="s">
        <v>31</v>
      </c>
      <c r="C157" s="2" t="s">
        <v>273</v>
      </c>
      <c r="D157" s="2" t="s">
        <v>42</v>
      </c>
      <c r="E157" s="2"/>
      <c r="F157" s="75"/>
      <c r="G157" s="26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4"/>
      <c r="V157" s="215"/>
      <c r="W157" s="215"/>
      <c r="X157" s="30"/>
      <c r="Y157" s="30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 t="s">
        <v>102</v>
      </c>
      <c r="AQ157" s="32"/>
      <c r="AR157" s="28"/>
      <c r="AS157" s="28"/>
      <c r="AT157" s="28" t="s">
        <v>103</v>
      </c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6"/>
      <c r="BG157" s="63" t="s">
        <v>122</v>
      </c>
      <c r="BH157" s="42"/>
      <c r="BI157" s="42"/>
      <c r="BJ157" s="43"/>
      <c r="BK157" s="119"/>
      <c r="BL157" s="119"/>
      <c r="BM157" s="120"/>
      <c r="BN157" s="93"/>
      <c r="BO157" s="92">
        <v>84</v>
      </c>
      <c r="BP157" s="92" t="s">
        <v>227</v>
      </c>
      <c r="BQ157" s="92"/>
      <c r="BR157" s="189">
        <v>1</v>
      </c>
      <c r="BS157" s="165">
        <v>63</v>
      </c>
      <c r="BT157" s="136">
        <f>MATCH("s",G157:BF157,0)</f>
        <v>36</v>
      </c>
      <c r="BU157" s="136">
        <f>MATCH("p",G157:BF157,0)</f>
        <v>40</v>
      </c>
      <c r="BV157" s="142">
        <v>8</v>
      </c>
      <c r="BW157" s="142">
        <v>10</v>
      </c>
      <c r="BX157" s="15"/>
      <c r="BY157" s="15"/>
      <c r="BZ157" s="15"/>
      <c r="CA157" s="15"/>
      <c r="CB157" s="161"/>
      <c r="CC157" s="164"/>
      <c r="CD157" s="149"/>
      <c r="CE157" s="15"/>
      <c r="CF157" s="15"/>
      <c r="CG157" s="150">
        <f t="shared" si="91"/>
        <v>0</v>
      </c>
      <c r="CH157" s="15"/>
      <c r="CI157" s="156">
        <f t="shared" si="97"/>
        <v>0</v>
      </c>
      <c r="CJ157" s="156"/>
      <c r="CK157" s="156"/>
      <c r="CL157" s="156"/>
      <c r="CM157" s="156"/>
      <c r="CN157" s="156"/>
      <c r="CO157" s="156"/>
      <c r="CP157" s="145">
        <f t="shared" si="94"/>
        <v>0</v>
      </c>
      <c r="CQ157" s="156"/>
    </row>
    <row r="158" spans="1:95" x14ac:dyDescent="0.25">
      <c r="A158" s="19" t="s">
        <v>188</v>
      </c>
      <c r="B158" s="71" t="s">
        <v>9</v>
      </c>
      <c r="C158" s="86"/>
      <c r="D158" s="86"/>
      <c r="E158" s="86">
        <v>3.5</v>
      </c>
      <c r="F158" s="70" t="s">
        <v>64</v>
      </c>
      <c r="G158" s="26"/>
      <c r="H158" s="215"/>
      <c r="I158" s="215">
        <v>1</v>
      </c>
      <c r="J158" s="215"/>
      <c r="K158" s="215"/>
      <c r="L158" s="215">
        <v>1</v>
      </c>
      <c r="M158" s="215"/>
      <c r="N158" s="215"/>
      <c r="O158" s="215">
        <v>1</v>
      </c>
      <c r="P158" s="215"/>
      <c r="Q158" s="215"/>
      <c r="R158" s="215"/>
      <c r="S158" s="215">
        <v>1</v>
      </c>
      <c r="T158" s="215"/>
      <c r="U158" s="214"/>
      <c r="V158" s="215"/>
      <c r="W158" s="215"/>
      <c r="X158" s="30"/>
      <c r="Y158" s="30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>
        <v>1</v>
      </c>
      <c r="BB158" s="28"/>
      <c r="BC158" s="28"/>
      <c r="BD158" s="28">
        <v>1</v>
      </c>
      <c r="BE158" s="28"/>
      <c r="BF158" s="26"/>
      <c r="BG158" s="63"/>
      <c r="BH158" s="42">
        <f>COUNT(G158:BF158)</f>
        <v>6</v>
      </c>
      <c r="BI158" s="42">
        <f>SUM(G158:BF158)</f>
        <v>6</v>
      </c>
      <c r="BJ158" s="43">
        <f>BI158*E158</f>
        <v>21</v>
      </c>
      <c r="BK158" s="119">
        <f>BI158*$AH$240</f>
        <v>1380</v>
      </c>
      <c r="BL158" s="119" t="str">
        <f>F158</f>
        <v>kg</v>
      </c>
      <c r="BM158" s="120">
        <f>BJ158*$AH$240</f>
        <v>4830</v>
      </c>
      <c r="BN158" s="93">
        <v>2</v>
      </c>
      <c r="BO158" s="92">
        <f>BK158/BN158</f>
        <v>690</v>
      </c>
      <c r="BP158" s="92"/>
      <c r="BQ158" s="92"/>
      <c r="BR158" s="189"/>
      <c r="BS158" s="165"/>
      <c r="BT158" s="136"/>
      <c r="BU158" s="136"/>
      <c r="BV158" s="142"/>
      <c r="BW158" s="142"/>
      <c r="BX158" s="15"/>
      <c r="BY158" s="15"/>
      <c r="BZ158" s="15"/>
      <c r="CA158" s="15"/>
      <c r="CB158" s="15"/>
      <c r="CC158" s="164"/>
      <c r="CD158" s="148"/>
      <c r="CE158" s="15"/>
      <c r="CF158" s="15"/>
      <c r="CG158" s="150">
        <f t="shared" si="91"/>
        <v>0</v>
      </c>
      <c r="CH158" s="15"/>
      <c r="CI158" s="156">
        <f t="shared" si="97"/>
        <v>0</v>
      </c>
      <c r="CJ158" s="156"/>
      <c r="CK158" s="156"/>
      <c r="CL158" s="156"/>
      <c r="CM158" s="156"/>
      <c r="CN158" s="156"/>
      <c r="CO158" s="156"/>
      <c r="CP158" s="145">
        <f t="shared" si="94"/>
        <v>0</v>
      </c>
      <c r="CQ158" s="156"/>
    </row>
    <row r="159" spans="1:95" ht="15" customHeight="1" outlineLevel="1" x14ac:dyDescent="0.25">
      <c r="A159" s="19" t="s">
        <v>187</v>
      </c>
      <c r="B159" s="13" t="s">
        <v>9</v>
      </c>
      <c r="C159" s="2" t="s">
        <v>57</v>
      </c>
      <c r="D159" s="2" t="s">
        <v>42</v>
      </c>
      <c r="E159" s="2"/>
      <c r="F159" s="84"/>
      <c r="G159" s="26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 t="s">
        <v>102</v>
      </c>
      <c r="R159" s="215"/>
      <c r="S159" s="215"/>
      <c r="T159" s="215"/>
      <c r="U159" s="214"/>
      <c r="V159" s="215"/>
      <c r="W159" s="215"/>
      <c r="X159" s="30"/>
      <c r="Y159" s="30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6"/>
      <c r="BG159" s="63" t="s">
        <v>124</v>
      </c>
      <c r="BH159" s="42"/>
      <c r="BI159" s="42"/>
      <c r="BJ159" s="43"/>
      <c r="BK159" s="119"/>
      <c r="BL159" s="119"/>
      <c r="BM159" s="120"/>
      <c r="BN159" s="93"/>
      <c r="BO159" s="92">
        <v>1000</v>
      </c>
      <c r="BP159" s="92" t="s">
        <v>279</v>
      </c>
      <c r="BQ159" s="92">
        <v>14</v>
      </c>
      <c r="BR159" s="189">
        <v>2</v>
      </c>
      <c r="BS159" s="92">
        <v>50</v>
      </c>
      <c r="BT159" s="136">
        <f>MATCH("s",G159:BF159,0)</f>
        <v>11</v>
      </c>
      <c r="BU159" s="136" t="s">
        <v>232</v>
      </c>
      <c r="BV159" s="134"/>
      <c r="BW159" s="134"/>
      <c r="BX159" s="15">
        <v>0.06</v>
      </c>
      <c r="BY159" s="15"/>
      <c r="BZ159" s="15"/>
      <c r="CA159" s="15">
        <f>BR159*BQ159*BS159</f>
        <v>1400</v>
      </c>
      <c r="CB159" s="15">
        <f>CA159/BX159</f>
        <v>23333.333333333336</v>
      </c>
      <c r="CC159" s="15">
        <v>1</v>
      </c>
      <c r="CD159" s="148"/>
      <c r="CE159" s="15"/>
      <c r="CF159" s="15"/>
      <c r="CG159" s="137">
        <f t="shared" si="91"/>
        <v>0</v>
      </c>
      <c r="CH159" s="15"/>
      <c r="CI159" s="145">
        <f>CB159</f>
        <v>23333.333333333336</v>
      </c>
      <c r="CJ159" s="145"/>
      <c r="CK159" s="145"/>
      <c r="CL159" s="145"/>
      <c r="CM159" s="145" t="s">
        <v>322</v>
      </c>
      <c r="CN159" s="145">
        <v>1</v>
      </c>
      <c r="CO159" s="145">
        <v>83.75</v>
      </c>
      <c r="CP159" s="145">
        <f t="shared" si="94"/>
        <v>83.75</v>
      </c>
      <c r="CQ159" s="156" t="s">
        <v>315</v>
      </c>
    </row>
    <row r="160" spans="1:95" s="19" customFormat="1" x14ac:dyDescent="0.25">
      <c r="A160" s="19" t="s">
        <v>188</v>
      </c>
      <c r="B160" s="71" t="s">
        <v>32</v>
      </c>
      <c r="C160" s="86"/>
      <c r="D160" s="86"/>
      <c r="E160" s="86">
        <v>3</v>
      </c>
      <c r="F160" s="70" t="s">
        <v>64</v>
      </c>
      <c r="G160" s="26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4"/>
      <c r="V160" s="215"/>
      <c r="W160" s="215"/>
      <c r="X160" s="30"/>
      <c r="Y160" s="30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>
        <v>1</v>
      </c>
      <c r="AK160" s="32"/>
      <c r="AL160" s="32"/>
      <c r="AM160" s="32">
        <v>1</v>
      </c>
      <c r="AN160" s="224"/>
      <c r="AO160" s="224"/>
      <c r="AP160" s="224">
        <v>1</v>
      </c>
      <c r="AQ160" s="224"/>
      <c r="AR160" s="31"/>
      <c r="AS160" s="31">
        <v>1</v>
      </c>
      <c r="AT160" s="31"/>
      <c r="AU160" s="31"/>
      <c r="AV160" s="28">
        <v>1</v>
      </c>
      <c r="AW160" s="28"/>
      <c r="AX160" s="28"/>
      <c r="AY160" s="28"/>
      <c r="AZ160" s="28"/>
      <c r="BA160" s="28"/>
      <c r="BB160" s="28"/>
      <c r="BC160" s="28"/>
      <c r="BD160" s="28"/>
      <c r="BE160" s="28"/>
      <c r="BF160" s="26"/>
      <c r="BG160" s="63"/>
      <c r="BH160" s="42">
        <f>COUNT(G160:BF160)</f>
        <v>5</v>
      </c>
      <c r="BI160" s="42">
        <f>SUM(G160:BF160)</f>
        <v>5</v>
      </c>
      <c r="BJ160" s="43">
        <f>BI160*E160</f>
        <v>15</v>
      </c>
      <c r="BK160" s="119">
        <f>BI160*$AH$240</f>
        <v>1150</v>
      </c>
      <c r="BL160" s="119" t="str">
        <f>F160</f>
        <v>kg</v>
      </c>
      <c r="BM160" s="120">
        <f>BJ160*$AH$240</f>
        <v>3450</v>
      </c>
      <c r="BN160" s="93">
        <v>3</v>
      </c>
      <c r="BO160" s="92">
        <f>BK160/BN160</f>
        <v>383.33333333333331</v>
      </c>
      <c r="BP160" s="92" t="s">
        <v>279</v>
      </c>
      <c r="BQ160" s="92">
        <v>7</v>
      </c>
      <c r="BR160" s="189">
        <v>1</v>
      </c>
      <c r="BS160" s="165">
        <v>50</v>
      </c>
      <c r="BT160" s="136"/>
      <c r="BU160" s="136"/>
      <c r="BV160" s="142"/>
      <c r="BW160" s="142"/>
      <c r="BX160" s="15"/>
      <c r="BY160" s="15"/>
      <c r="BZ160" s="15"/>
      <c r="CA160" s="15"/>
      <c r="CB160" s="15"/>
      <c r="CC160" s="164"/>
      <c r="CD160" s="148"/>
      <c r="CE160" s="15"/>
      <c r="CF160" s="15"/>
      <c r="CG160" s="150">
        <f t="shared" si="91"/>
        <v>0</v>
      </c>
      <c r="CH160" s="15"/>
      <c r="CI160" s="156">
        <f>CG160</f>
        <v>0</v>
      </c>
      <c r="CJ160" s="156"/>
      <c r="CK160" s="156"/>
      <c r="CL160" s="156"/>
      <c r="CM160" s="156"/>
      <c r="CN160" s="156"/>
      <c r="CO160" s="156"/>
      <c r="CP160" s="145">
        <f t="shared" si="94"/>
        <v>0</v>
      </c>
      <c r="CQ160" s="156"/>
    </row>
    <row r="161" spans="1:95" s="19" customFormat="1" ht="15" customHeight="1" outlineLevel="1" x14ac:dyDescent="0.25">
      <c r="A161" s="19" t="s">
        <v>187</v>
      </c>
      <c r="B161" s="13" t="s">
        <v>32</v>
      </c>
      <c r="C161" s="2" t="s">
        <v>158</v>
      </c>
      <c r="D161" s="2"/>
      <c r="E161" s="2"/>
      <c r="F161" s="84"/>
      <c r="G161" s="26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4"/>
      <c r="V161" s="215" t="s">
        <v>102</v>
      </c>
      <c r="W161" s="215"/>
      <c r="X161" s="30"/>
      <c r="Y161" s="30"/>
      <c r="Z161" s="32" t="s">
        <v>103</v>
      </c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224"/>
      <c r="AO161" s="224"/>
      <c r="AP161" s="224"/>
      <c r="AQ161" s="224"/>
      <c r="AR161" s="31"/>
      <c r="AS161" s="31"/>
      <c r="AT161" s="31"/>
      <c r="AU161" s="31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6"/>
      <c r="BG161" s="26" t="s">
        <v>124</v>
      </c>
      <c r="BH161" s="42">
        <f>COUNT(G161:BF161)</f>
        <v>0</v>
      </c>
      <c r="BI161" s="42">
        <f>SUM(G161:BF161)</f>
        <v>0</v>
      </c>
      <c r="BJ161" s="43">
        <f>BI161*E161</f>
        <v>0</v>
      </c>
      <c r="BK161" s="119">
        <f>BI161*$AH$240</f>
        <v>0</v>
      </c>
      <c r="BL161" s="119">
        <f>F161</f>
        <v>0</v>
      </c>
      <c r="BM161" s="120">
        <f>BJ161*$AH$240</f>
        <v>0</v>
      </c>
      <c r="BN161" s="93">
        <v>0</v>
      </c>
      <c r="BO161" s="92"/>
      <c r="BP161" s="92"/>
      <c r="BQ161" s="92"/>
      <c r="BR161" s="189"/>
      <c r="BS161" s="92"/>
      <c r="BT161" s="136">
        <f>MATCH("s",G161:BF161,0)</f>
        <v>16</v>
      </c>
      <c r="BU161" s="136">
        <f>MATCH("p",G161:BF161,0)</f>
        <v>20</v>
      </c>
      <c r="BV161" s="134"/>
      <c r="BW161" s="134"/>
      <c r="BX161" s="15"/>
      <c r="BY161" s="15"/>
      <c r="BZ161" s="15"/>
      <c r="CA161" s="15"/>
      <c r="CB161" s="15"/>
      <c r="CC161" s="15"/>
      <c r="CD161" s="148"/>
      <c r="CE161" s="15"/>
      <c r="CF161" s="15"/>
      <c r="CG161" s="137">
        <f t="shared" si="91"/>
        <v>0</v>
      </c>
      <c r="CH161" s="15"/>
      <c r="CI161" s="145"/>
      <c r="CJ161" s="145"/>
      <c r="CK161" s="145"/>
      <c r="CL161" s="145"/>
      <c r="CM161" s="145"/>
      <c r="CN161" s="145"/>
      <c r="CO161" s="145"/>
      <c r="CP161" s="145">
        <f t="shared" si="94"/>
        <v>0</v>
      </c>
      <c r="CQ161" s="145"/>
    </row>
    <row r="162" spans="1:95" s="19" customFormat="1" ht="15" customHeight="1" outlineLevel="1" x14ac:dyDescent="0.25">
      <c r="A162" s="19" t="s">
        <v>187</v>
      </c>
      <c r="B162" s="13" t="s">
        <v>32</v>
      </c>
      <c r="C162" s="2" t="s">
        <v>159</v>
      </c>
      <c r="D162" s="2"/>
      <c r="E162" s="2"/>
      <c r="F162" s="84"/>
      <c r="G162" s="26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4"/>
      <c r="V162" s="215"/>
      <c r="W162" s="215"/>
      <c r="X162" s="30" t="s">
        <v>102</v>
      </c>
      <c r="Y162" s="30"/>
      <c r="Z162" s="32"/>
      <c r="AA162" s="32"/>
      <c r="AB162" s="32"/>
      <c r="AC162" s="32" t="s">
        <v>103</v>
      </c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224"/>
      <c r="AO162" s="224"/>
      <c r="AP162" s="224"/>
      <c r="AQ162" s="224"/>
      <c r="AR162" s="31"/>
      <c r="AS162" s="31"/>
      <c r="AT162" s="31"/>
      <c r="AU162" s="31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6"/>
      <c r="BG162" s="26" t="s">
        <v>124</v>
      </c>
      <c r="BH162" s="42">
        <f>COUNT(G162:BF162)</f>
        <v>0</v>
      </c>
      <c r="BI162" s="42">
        <f>SUM(G162:BF162)</f>
        <v>0</v>
      </c>
      <c r="BJ162" s="43">
        <f>BI162*E162</f>
        <v>0</v>
      </c>
      <c r="BK162" s="119">
        <f>BI162*$AH$240</f>
        <v>0</v>
      </c>
      <c r="BL162" s="119">
        <f>F162</f>
        <v>0</v>
      </c>
      <c r="BM162" s="120">
        <f>BJ162*$AH$240</f>
        <v>0</v>
      </c>
      <c r="BN162" s="93">
        <v>1</v>
      </c>
      <c r="BO162" s="92">
        <f>BK162/BN162</f>
        <v>0</v>
      </c>
      <c r="BP162" s="92"/>
      <c r="BQ162" s="92"/>
      <c r="BR162" s="189"/>
      <c r="BS162" s="92"/>
      <c r="BT162" s="136">
        <f>MATCH("s",G162:BF162,0)</f>
        <v>18</v>
      </c>
      <c r="BU162" s="136">
        <f>MATCH("p",G162:BF162,0)</f>
        <v>23</v>
      </c>
      <c r="BV162" s="134"/>
      <c r="BW162" s="134"/>
      <c r="BX162" s="15"/>
      <c r="BY162" s="15"/>
      <c r="BZ162" s="15"/>
      <c r="CA162" s="15"/>
      <c r="CB162" s="15"/>
      <c r="CC162" s="15"/>
      <c r="CD162" s="148"/>
      <c r="CE162" s="15"/>
      <c r="CF162" s="15"/>
      <c r="CG162" s="137">
        <f t="shared" si="91"/>
        <v>0</v>
      </c>
      <c r="CH162" s="15"/>
      <c r="CI162" s="145"/>
      <c r="CJ162" s="145"/>
      <c r="CK162" s="145"/>
      <c r="CL162" s="145"/>
      <c r="CM162" s="145"/>
      <c r="CN162" s="145"/>
      <c r="CO162" s="145"/>
      <c r="CP162" s="145">
        <f t="shared" si="94"/>
        <v>0</v>
      </c>
      <c r="CQ162" s="145"/>
    </row>
    <row r="163" spans="1:95" x14ac:dyDescent="0.25">
      <c r="A163" s="19" t="s">
        <v>188</v>
      </c>
      <c r="B163" s="71" t="s">
        <v>10</v>
      </c>
      <c r="C163" s="86"/>
      <c r="D163" s="86"/>
      <c r="E163" s="86">
        <v>3.5</v>
      </c>
      <c r="F163" s="70" t="s">
        <v>64</v>
      </c>
      <c r="G163" s="26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4"/>
      <c r="V163" s="215"/>
      <c r="W163" s="215"/>
      <c r="X163" s="30"/>
      <c r="Y163" s="30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28">
        <v>1</v>
      </c>
      <c r="AS163" s="28"/>
      <c r="AT163" s="28"/>
      <c r="AU163" s="28">
        <v>1</v>
      </c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6"/>
      <c r="BG163" s="26"/>
      <c r="BH163" s="42">
        <f>COUNT(G163:BF163)</f>
        <v>2</v>
      </c>
      <c r="BI163" s="42">
        <f>SUM(G163:BF163)</f>
        <v>2</v>
      </c>
      <c r="BJ163" s="43">
        <f>BI163*E163</f>
        <v>7</v>
      </c>
      <c r="BK163" s="119">
        <f>BI163*$AH$240</f>
        <v>460</v>
      </c>
      <c r="BL163" s="119" t="str">
        <f>F163</f>
        <v>kg</v>
      </c>
      <c r="BM163" s="120">
        <f>BJ163*$AH$240</f>
        <v>1610</v>
      </c>
      <c r="BN163" s="93">
        <v>2</v>
      </c>
      <c r="BO163" s="92">
        <f>BK163/BN163</f>
        <v>230</v>
      </c>
      <c r="BP163" s="92"/>
      <c r="BQ163" s="92"/>
      <c r="BR163" s="189"/>
      <c r="BS163" s="165"/>
      <c r="BT163" s="136"/>
      <c r="BU163" s="136"/>
      <c r="BV163" s="142"/>
      <c r="BW163" s="142"/>
      <c r="BX163" s="15"/>
      <c r="BY163" s="15"/>
      <c r="BZ163" s="15"/>
      <c r="CA163" s="15"/>
      <c r="CB163" s="15"/>
      <c r="CC163" s="164"/>
      <c r="CD163" s="148"/>
      <c r="CE163" s="15"/>
      <c r="CF163" s="15"/>
      <c r="CG163" s="150">
        <f t="shared" si="91"/>
        <v>0</v>
      </c>
      <c r="CH163" s="15"/>
      <c r="CI163" s="156">
        <f>CG163</f>
        <v>0</v>
      </c>
      <c r="CJ163" s="156"/>
      <c r="CK163" s="156"/>
      <c r="CL163" s="156"/>
      <c r="CM163" s="156"/>
      <c r="CN163" s="156"/>
      <c r="CO163" s="156"/>
      <c r="CP163" s="145">
        <f t="shared" si="94"/>
        <v>0</v>
      </c>
      <c r="CQ163" s="156"/>
    </row>
    <row r="164" spans="1:95" ht="15" customHeight="1" outlineLevel="1" x14ac:dyDescent="0.25">
      <c r="A164" s="19" t="s">
        <v>187</v>
      </c>
      <c r="B164" s="54" t="s">
        <v>10</v>
      </c>
      <c r="C164" s="21" t="s">
        <v>160</v>
      </c>
      <c r="D164" s="21" t="s">
        <v>41</v>
      </c>
      <c r="E164" s="21"/>
      <c r="F164" s="75"/>
      <c r="G164" s="26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4"/>
      <c r="V164" s="215"/>
      <c r="W164" s="215"/>
      <c r="X164" s="30"/>
      <c r="Y164" s="30"/>
      <c r="Z164" s="32" t="s">
        <v>103</v>
      </c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6"/>
      <c r="BG164" s="26" t="s">
        <v>124</v>
      </c>
      <c r="BH164" s="42"/>
      <c r="BI164" s="42"/>
      <c r="BJ164" s="43"/>
      <c r="BK164" s="119"/>
      <c r="BL164" s="119"/>
      <c r="BM164" s="120"/>
      <c r="BN164" s="93"/>
      <c r="BO164" s="92"/>
      <c r="BP164" s="92"/>
      <c r="BQ164" s="92">
        <v>6</v>
      </c>
      <c r="BR164" s="189">
        <v>0.5</v>
      </c>
      <c r="BS164" s="92">
        <v>50</v>
      </c>
      <c r="BT164" s="136" t="e">
        <f>MATCH("s",G164:BF164,0)</f>
        <v>#N/A</v>
      </c>
      <c r="BU164" s="136">
        <f>MATCH("p",G164:BF164,0)</f>
        <v>20</v>
      </c>
      <c r="BV164" s="134"/>
      <c r="BW164" s="134"/>
      <c r="BX164" s="15">
        <v>0.15</v>
      </c>
      <c r="BY164" s="15"/>
      <c r="BZ164" s="15">
        <v>3</v>
      </c>
      <c r="CA164" s="137">
        <f>BZ164*BS164*BR164*BQ164</f>
        <v>450</v>
      </c>
      <c r="CB164" s="161">
        <f>CA164/BX164</f>
        <v>3000</v>
      </c>
      <c r="CC164" s="15">
        <v>0.9</v>
      </c>
      <c r="CD164" s="149">
        <f>CB164*(2-CC164)</f>
        <v>3300.0000000000005</v>
      </c>
      <c r="CE164" s="137" t="s">
        <v>321</v>
      </c>
      <c r="CF164" s="15">
        <v>1</v>
      </c>
      <c r="CG164" s="137">
        <f t="shared" si="91"/>
        <v>3300.0000000000005</v>
      </c>
      <c r="CH164" s="15"/>
      <c r="CI164" s="145">
        <f>CG164</f>
        <v>3300.0000000000005</v>
      </c>
      <c r="CJ164" s="145"/>
      <c r="CK164" s="145">
        <v>450</v>
      </c>
      <c r="CL164" s="145"/>
      <c r="CM164" s="145">
        <v>5000</v>
      </c>
      <c r="CN164" s="145">
        <v>1</v>
      </c>
      <c r="CO164" s="145">
        <v>6.35</v>
      </c>
      <c r="CP164" s="145">
        <f t="shared" si="94"/>
        <v>6.35</v>
      </c>
      <c r="CQ164" s="145"/>
    </row>
    <row r="165" spans="1:95" ht="15.75" hidden="1" customHeight="1" x14ac:dyDescent="0.25">
      <c r="B165" s="71" t="s">
        <v>117</v>
      </c>
      <c r="C165" s="86"/>
      <c r="D165" s="86"/>
      <c r="E165" s="86">
        <v>7</v>
      </c>
      <c r="F165" s="70" t="s">
        <v>64</v>
      </c>
      <c r="G165" s="26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7"/>
      <c r="V165" s="28"/>
      <c r="W165" s="28"/>
      <c r="X165" s="30"/>
      <c r="Y165" s="30"/>
      <c r="Z165" s="28"/>
      <c r="AA165" s="28"/>
      <c r="AB165" s="28"/>
      <c r="AC165" s="28"/>
      <c r="AD165" s="28"/>
      <c r="AE165" s="28">
        <v>0.3</v>
      </c>
      <c r="AF165" s="28"/>
      <c r="AG165" s="28"/>
      <c r="AH165" s="28">
        <v>0.3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6"/>
      <c r="BG165" s="26" t="s">
        <v>124</v>
      </c>
      <c r="BH165" s="42">
        <f>COUNT(G165:BF165)</f>
        <v>2</v>
      </c>
      <c r="BI165" s="42">
        <f>SUM(G165:BF165)</f>
        <v>0.6</v>
      </c>
      <c r="BJ165" s="43">
        <f>BI165*E165</f>
        <v>4.2</v>
      </c>
      <c r="BK165" s="119">
        <f>BI165*$AH$240</f>
        <v>138</v>
      </c>
      <c r="BL165" s="119" t="str">
        <f>F165</f>
        <v>kg</v>
      </c>
      <c r="BM165" s="120">
        <f>BJ165*$AH$240</f>
        <v>966</v>
      </c>
      <c r="BN165" s="93">
        <v>0.2</v>
      </c>
      <c r="BO165" s="92">
        <f>BK165/BN165</f>
        <v>690</v>
      </c>
      <c r="BP165" s="92"/>
      <c r="BQ165" s="92"/>
      <c r="BR165" s="92"/>
      <c r="BS165" s="92"/>
      <c r="BT165" s="136"/>
      <c r="BU165" s="136"/>
      <c r="BV165" s="134"/>
      <c r="BW165" s="134"/>
      <c r="BX165" s="15"/>
      <c r="BY165" s="15"/>
      <c r="BZ165" s="15"/>
      <c r="CA165" s="15"/>
      <c r="CB165" s="15"/>
      <c r="CC165" s="15"/>
      <c r="CD165" s="148">
        <f t="shared" ref="CD165:CD175" si="98">CB165*1.3</f>
        <v>0</v>
      </c>
      <c r="CE165" s="15"/>
      <c r="CF165" s="15"/>
      <c r="CG165" s="137">
        <f t="shared" si="91"/>
        <v>0</v>
      </c>
      <c r="CH165" s="15"/>
      <c r="CI165" s="145"/>
      <c r="CJ165" s="145"/>
      <c r="CK165" s="145"/>
      <c r="CL165" s="145"/>
      <c r="CM165" s="145"/>
      <c r="CN165" s="145"/>
      <c r="CO165" s="145"/>
      <c r="CP165" s="145"/>
      <c r="CQ165" s="145"/>
    </row>
    <row r="166" spans="1:95" x14ac:dyDescent="0.25">
      <c r="A166" s="19" t="s">
        <v>188</v>
      </c>
      <c r="B166" s="71" t="s">
        <v>99</v>
      </c>
      <c r="C166" s="86"/>
      <c r="D166" s="86"/>
      <c r="E166" s="86">
        <v>15</v>
      </c>
      <c r="F166" s="70" t="s">
        <v>64</v>
      </c>
      <c r="G166" s="26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4"/>
      <c r="V166" s="215"/>
      <c r="W166" s="215"/>
      <c r="X166" s="30"/>
      <c r="Y166" s="30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>
        <v>0.15</v>
      </c>
      <c r="AN166" s="32"/>
      <c r="AO166" s="32"/>
      <c r="AP166" s="32"/>
      <c r="AQ166" s="32">
        <v>0.15</v>
      </c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6"/>
      <c r="BG166" s="26"/>
      <c r="BH166" s="42">
        <f>COUNT(G166:BF166)</f>
        <v>2</v>
      </c>
      <c r="BI166" s="42">
        <f>SUM(G166:BF166)</f>
        <v>0.3</v>
      </c>
      <c r="BJ166" s="43">
        <f>BI166*E166</f>
        <v>4.5</v>
      </c>
      <c r="BK166" s="119">
        <f>BI166*$AH$240</f>
        <v>69</v>
      </c>
      <c r="BL166" s="119" t="str">
        <f>F166</f>
        <v>kg</v>
      </c>
      <c r="BM166" s="120">
        <f>BJ166*$AH$240</f>
        <v>1035</v>
      </c>
      <c r="BN166" s="93">
        <v>0.5</v>
      </c>
      <c r="BO166" s="92">
        <f>BK166/BN166</f>
        <v>138</v>
      </c>
      <c r="BP166" s="92"/>
      <c r="BQ166" s="92"/>
      <c r="BR166" s="189"/>
      <c r="BS166" s="165"/>
      <c r="BT166" s="136"/>
      <c r="BU166" s="136"/>
      <c r="BV166" s="142"/>
      <c r="BW166" s="142"/>
      <c r="BX166" s="15"/>
      <c r="BY166" s="15"/>
      <c r="BZ166" s="15"/>
      <c r="CA166" s="15"/>
      <c r="CB166" s="15"/>
      <c r="CC166" s="164"/>
      <c r="CD166" s="148"/>
      <c r="CE166" s="15"/>
      <c r="CF166" s="15"/>
      <c r="CG166" s="150">
        <f t="shared" si="91"/>
        <v>0</v>
      </c>
      <c r="CH166" s="15"/>
      <c r="CI166" s="156">
        <f>CG166</f>
        <v>0</v>
      </c>
      <c r="CJ166" s="156"/>
      <c r="CK166" s="156"/>
      <c r="CL166" s="156"/>
      <c r="CM166" s="156"/>
      <c r="CN166" s="156"/>
      <c r="CO166" s="156"/>
      <c r="CP166" s="145">
        <f t="shared" ref="CP166:CP206" si="99">CO166*CN166</f>
        <v>0</v>
      </c>
      <c r="CQ166" s="156"/>
    </row>
    <row r="167" spans="1:95" ht="15" customHeight="1" outlineLevel="1" x14ac:dyDescent="0.25">
      <c r="A167" s="19" t="s">
        <v>187</v>
      </c>
      <c r="B167" s="54" t="s">
        <v>99</v>
      </c>
      <c r="C167" s="21" t="s">
        <v>161</v>
      </c>
      <c r="D167" s="21" t="s">
        <v>41</v>
      </c>
      <c r="E167" s="21"/>
      <c r="F167" s="84"/>
      <c r="G167" s="26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4"/>
      <c r="V167" s="215"/>
      <c r="W167" s="215"/>
      <c r="X167" s="30" t="s">
        <v>102</v>
      </c>
      <c r="Y167" s="30"/>
      <c r="Z167" s="32"/>
      <c r="AA167" s="32"/>
      <c r="AB167" s="32"/>
      <c r="AC167" s="32"/>
      <c r="AD167" s="32" t="s">
        <v>103</v>
      </c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6"/>
      <c r="BG167" s="26" t="s">
        <v>124</v>
      </c>
      <c r="BH167" s="42"/>
      <c r="BI167" s="42"/>
      <c r="BJ167" s="43"/>
      <c r="BK167" s="119"/>
      <c r="BL167" s="119"/>
      <c r="BM167" s="120"/>
      <c r="BN167" s="93"/>
      <c r="BO167" s="92"/>
      <c r="BP167" s="92"/>
      <c r="BQ167" s="92"/>
      <c r="BR167" s="189"/>
      <c r="BS167" s="92"/>
      <c r="BT167" s="136">
        <f>MATCH("s",G167:BF167,0)</f>
        <v>18</v>
      </c>
      <c r="BU167" s="136">
        <f>MATCH("p",G167:BF167,0)</f>
        <v>24</v>
      </c>
      <c r="BV167" s="134"/>
      <c r="BW167" s="134"/>
      <c r="BX167" s="15"/>
      <c r="BY167" s="15"/>
      <c r="BZ167" s="15"/>
      <c r="CA167" s="15"/>
      <c r="CB167" s="15"/>
      <c r="CC167" s="15"/>
      <c r="CD167" s="148"/>
      <c r="CE167" s="15"/>
      <c r="CF167" s="15"/>
      <c r="CG167" s="137">
        <f t="shared" si="91"/>
        <v>0</v>
      </c>
      <c r="CH167" s="15"/>
      <c r="CI167" s="145"/>
      <c r="CJ167" s="145"/>
      <c r="CK167" s="145"/>
      <c r="CL167" s="145"/>
      <c r="CM167" s="145"/>
      <c r="CN167" s="145"/>
      <c r="CO167" s="145"/>
      <c r="CP167" s="145">
        <f t="shared" si="99"/>
        <v>0</v>
      </c>
      <c r="CQ167" s="145"/>
    </row>
    <row r="168" spans="1:95" x14ac:dyDescent="0.25">
      <c r="A168" s="19" t="s">
        <v>188</v>
      </c>
      <c r="B168" s="71" t="s">
        <v>11</v>
      </c>
      <c r="C168" s="86"/>
      <c r="D168" s="86"/>
      <c r="E168" s="86">
        <v>3</v>
      </c>
      <c r="F168" s="70" t="s">
        <v>64</v>
      </c>
      <c r="G168" s="26"/>
      <c r="H168" s="215">
        <v>1</v>
      </c>
      <c r="I168" s="215"/>
      <c r="J168" s="216">
        <v>1</v>
      </c>
      <c r="K168" s="215"/>
      <c r="L168" s="215">
        <v>1</v>
      </c>
      <c r="M168" s="215"/>
      <c r="N168" s="216">
        <v>1</v>
      </c>
      <c r="O168" s="215"/>
      <c r="P168" s="215">
        <v>1</v>
      </c>
      <c r="Q168" s="215"/>
      <c r="R168" s="215">
        <v>1</v>
      </c>
      <c r="S168" s="215"/>
      <c r="T168" s="215">
        <v>1</v>
      </c>
      <c r="U168" s="214"/>
      <c r="V168" s="215"/>
      <c r="W168" s="215"/>
      <c r="X168" s="30"/>
      <c r="Y168" s="30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224"/>
      <c r="AQ168" s="32"/>
      <c r="AR168" s="28"/>
      <c r="AS168" s="28"/>
      <c r="AT168" s="31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>
        <v>1</v>
      </c>
      <c r="BE168" s="28"/>
      <c r="BF168" s="26"/>
      <c r="BG168" s="26"/>
      <c r="BH168" s="42">
        <f>COUNT(G168:BF168)</f>
        <v>8</v>
      </c>
      <c r="BI168" s="42">
        <f>SUM(G168:BF168)</f>
        <v>8</v>
      </c>
      <c r="BJ168" s="43">
        <f>BI168*E168</f>
        <v>24</v>
      </c>
      <c r="BK168" s="119">
        <f>BI168*$AH$240</f>
        <v>1840</v>
      </c>
      <c r="BL168" s="119" t="str">
        <f>F168</f>
        <v>kg</v>
      </c>
      <c r="BM168" s="120">
        <f>BJ168*$AH$240</f>
        <v>5520</v>
      </c>
      <c r="BN168" s="93">
        <v>1.6</v>
      </c>
      <c r="BO168" s="92">
        <f>BK168/BN168</f>
        <v>1150</v>
      </c>
      <c r="BP168" s="92" t="s">
        <v>363</v>
      </c>
      <c r="BQ168" s="92"/>
      <c r="BR168" s="189">
        <v>6</v>
      </c>
      <c r="BS168" s="165"/>
      <c r="BT168" s="136"/>
      <c r="BU168" s="136"/>
      <c r="BV168" s="142"/>
      <c r="BW168" s="142"/>
      <c r="BX168" s="15"/>
      <c r="BY168" s="15"/>
      <c r="BZ168" s="15"/>
      <c r="CA168" s="15"/>
      <c r="CB168" s="15"/>
      <c r="CC168" s="164"/>
      <c r="CD168" s="148"/>
      <c r="CE168" s="15"/>
      <c r="CF168" s="15"/>
      <c r="CG168" s="150">
        <f t="shared" si="91"/>
        <v>0</v>
      </c>
      <c r="CH168" s="15"/>
      <c r="CI168" s="156">
        <f>CG168</f>
        <v>0</v>
      </c>
      <c r="CJ168" s="156"/>
      <c r="CK168" s="156"/>
      <c r="CL168" s="156"/>
      <c r="CM168" s="156"/>
      <c r="CN168" s="156"/>
      <c r="CO168" s="156"/>
      <c r="CP168" s="145">
        <f t="shared" si="99"/>
        <v>0</v>
      </c>
      <c r="CQ168" s="156"/>
    </row>
    <row r="169" spans="1:95" ht="15" customHeight="1" outlineLevel="1" x14ac:dyDescent="0.25">
      <c r="A169" s="19" t="s">
        <v>187</v>
      </c>
      <c r="B169" s="13" t="s">
        <v>11</v>
      </c>
      <c r="C169" s="2" t="s">
        <v>162</v>
      </c>
      <c r="D169" s="2"/>
      <c r="E169" s="2"/>
      <c r="F169" s="84"/>
      <c r="G169" s="26"/>
      <c r="H169" s="215"/>
      <c r="I169" s="215"/>
      <c r="J169" s="216"/>
      <c r="K169" s="215"/>
      <c r="L169" s="215"/>
      <c r="M169" s="215"/>
      <c r="N169" s="216"/>
      <c r="O169" s="215"/>
      <c r="P169" s="215"/>
      <c r="Q169" s="215"/>
      <c r="R169" s="215"/>
      <c r="S169" s="215"/>
      <c r="T169" s="215"/>
      <c r="U169" s="214"/>
      <c r="V169" s="215" t="s">
        <v>102</v>
      </c>
      <c r="W169" s="215"/>
      <c r="X169" s="30"/>
      <c r="Y169" s="30"/>
      <c r="Z169" s="32"/>
      <c r="AA169" s="32"/>
      <c r="AB169" s="32"/>
      <c r="AC169" s="32"/>
      <c r="AD169" s="32"/>
      <c r="AE169" s="32"/>
      <c r="AF169" s="32" t="s">
        <v>103</v>
      </c>
      <c r="AG169" s="32"/>
      <c r="AH169" s="32"/>
      <c r="AI169" s="32"/>
      <c r="AJ169" s="32"/>
      <c r="AK169" s="32"/>
      <c r="AL169" s="32"/>
      <c r="AM169" s="32"/>
      <c r="AN169" s="32"/>
      <c r="AO169" s="32"/>
      <c r="AP169" s="224"/>
      <c r="AQ169" s="32"/>
      <c r="AR169" s="28"/>
      <c r="AS169" s="28"/>
      <c r="AT169" s="31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6"/>
      <c r="BG169" s="26" t="s">
        <v>124</v>
      </c>
      <c r="BH169" s="42"/>
      <c r="BI169" s="42"/>
      <c r="BJ169" s="43"/>
      <c r="BK169" s="119"/>
      <c r="BL169" s="119"/>
      <c r="BM169" s="120"/>
      <c r="BN169" s="93"/>
      <c r="BO169" s="92"/>
      <c r="BP169" s="92"/>
      <c r="BQ169" s="92"/>
      <c r="BR169" s="189"/>
      <c r="BS169" s="92"/>
      <c r="BT169" s="136">
        <f>MATCH("s",G169:BF169,0)</f>
        <v>16</v>
      </c>
      <c r="BU169" s="136">
        <f>MATCH("p",G169:BF169,0)</f>
        <v>26</v>
      </c>
      <c r="BV169" s="134"/>
      <c r="BW169" s="134"/>
      <c r="BX169" s="15"/>
      <c r="BY169" s="15"/>
      <c r="BZ169" s="15"/>
      <c r="CA169" s="15"/>
      <c r="CB169" s="15"/>
      <c r="CC169" s="15"/>
      <c r="CD169" s="148"/>
      <c r="CE169" s="15"/>
      <c r="CF169" s="15"/>
      <c r="CG169" s="137">
        <f t="shared" si="91"/>
        <v>0</v>
      </c>
      <c r="CH169" s="15"/>
      <c r="CI169" s="145"/>
      <c r="CJ169" s="145"/>
      <c r="CK169" s="145"/>
      <c r="CL169" s="145"/>
      <c r="CM169" s="145"/>
      <c r="CN169" s="145"/>
      <c r="CO169" s="145"/>
      <c r="CP169" s="145">
        <f t="shared" si="99"/>
        <v>0</v>
      </c>
      <c r="CQ169" s="145"/>
    </row>
    <row r="170" spans="1:95" ht="15" customHeight="1" outlineLevel="1" x14ac:dyDescent="0.25">
      <c r="A170" s="19" t="s">
        <v>187</v>
      </c>
      <c r="B170" s="13" t="s">
        <v>11</v>
      </c>
      <c r="C170" s="2" t="s">
        <v>294</v>
      </c>
      <c r="D170" s="2"/>
      <c r="E170" s="2"/>
      <c r="F170" s="84"/>
      <c r="G170" s="26"/>
      <c r="H170" s="215"/>
      <c r="I170" s="215"/>
      <c r="J170" s="216"/>
      <c r="K170" s="215"/>
      <c r="L170" s="215"/>
      <c r="M170" s="215"/>
      <c r="N170" s="216"/>
      <c r="O170" s="215"/>
      <c r="P170" s="215"/>
      <c r="Q170" s="215"/>
      <c r="R170" s="215"/>
      <c r="S170" s="215"/>
      <c r="T170" s="215"/>
      <c r="U170" s="214"/>
      <c r="V170" s="215" t="s">
        <v>102</v>
      </c>
      <c r="W170" s="215"/>
      <c r="X170" s="30"/>
      <c r="Y170" s="30"/>
      <c r="Z170" s="32"/>
      <c r="AA170" s="32"/>
      <c r="AB170" s="32"/>
      <c r="AC170" s="32"/>
      <c r="AD170" s="32" t="s">
        <v>103</v>
      </c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224"/>
      <c r="AQ170" s="32"/>
      <c r="AR170" s="28"/>
      <c r="AS170" s="28"/>
      <c r="AT170" s="31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6"/>
      <c r="BG170" s="26" t="s">
        <v>124</v>
      </c>
      <c r="BH170" s="42"/>
      <c r="BI170" s="42"/>
      <c r="BJ170" s="43"/>
      <c r="BK170" s="119"/>
      <c r="BL170" s="119"/>
      <c r="BM170" s="120"/>
      <c r="BN170" s="93"/>
      <c r="BO170" s="92"/>
      <c r="BP170" s="92"/>
      <c r="BQ170" s="92"/>
      <c r="BR170" s="189"/>
      <c r="BS170" s="92"/>
      <c r="BT170" s="136">
        <f>MATCH("s",G170:BF170,0)</f>
        <v>16</v>
      </c>
      <c r="BU170" s="136">
        <f>MATCH("p",G170:BF170,0)</f>
        <v>24</v>
      </c>
      <c r="BV170" s="134"/>
      <c r="BW170" s="134"/>
      <c r="BX170" s="15"/>
      <c r="BY170" s="15"/>
      <c r="BZ170" s="15"/>
      <c r="CA170" s="15"/>
      <c r="CB170" s="15"/>
      <c r="CC170" s="15"/>
      <c r="CD170" s="148"/>
      <c r="CE170" s="15"/>
      <c r="CF170" s="15"/>
      <c r="CG170" s="137">
        <f t="shared" si="91"/>
        <v>0</v>
      </c>
      <c r="CH170" s="15"/>
      <c r="CI170" s="145"/>
      <c r="CJ170" s="145"/>
      <c r="CK170" s="145"/>
      <c r="CL170" s="145"/>
      <c r="CM170" s="145"/>
      <c r="CN170" s="145"/>
      <c r="CO170" s="145"/>
      <c r="CP170" s="145">
        <f t="shared" si="99"/>
        <v>0</v>
      </c>
      <c r="CQ170" s="145"/>
    </row>
    <row r="171" spans="1:95" ht="15" customHeight="1" outlineLevel="1" x14ac:dyDescent="0.25">
      <c r="A171" s="19"/>
      <c r="B171" s="13" t="s">
        <v>11</v>
      </c>
      <c r="C171" s="2" t="s">
        <v>357</v>
      </c>
      <c r="D171" s="2"/>
      <c r="E171" s="2"/>
      <c r="F171" s="212"/>
      <c r="G171" s="26"/>
      <c r="H171" s="215"/>
      <c r="I171" s="215"/>
      <c r="J171" s="216"/>
      <c r="K171" s="215"/>
      <c r="L171" s="215"/>
      <c r="M171" s="215"/>
      <c r="N171" s="216"/>
      <c r="O171" s="215"/>
      <c r="P171" s="215"/>
      <c r="Q171" s="215"/>
      <c r="R171" s="215"/>
      <c r="S171" s="215"/>
      <c r="T171" s="215"/>
      <c r="U171" s="214"/>
      <c r="V171" s="215" t="s">
        <v>102</v>
      </c>
      <c r="W171" s="215"/>
      <c r="X171" s="30"/>
      <c r="Y171" s="30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224"/>
      <c r="AQ171" s="32"/>
      <c r="AR171" s="28"/>
      <c r="AS171" s="28"/>
      <c r="AT171" s="31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6"/>
      <c r="BG171" s="26"/>
      <c r="BH171" s="42"/>
      <c r="BI171" s="42"/>
      <c r="BJ171" s="43"/>
      <c r="BK171" s="119"/>
      <c r="BL171" s="119"/>
      <c r="BM171" s="120"/>
      <c r="BN171" s="93"/>
      <c r="BO171" s="92"/>
      <c r="BP171" s="92"/>
      <c r="BQ171" s="92"/>
      <c r="BR171" s="189"/>
      <c r="BS171" s="92"/>
      <c r="BT171" s="136"/>
      <c r="BU171" s="136"/>
      <c r="BV171" s="134"/>
      <c r="BW171" s="134"/>
      <c r="BX171" s="15"/>
      <c r="BY171" s="15"/>
      <c r="BZ171" s="15"/>
      <c r="CA171" s="15"/>
      <c r="CB171" s="15"/>
      <c r="CC171" s="15"/>
      <c r="CD171" s="148"/>
      <c r="CE171" s="15"/>
      <c r="CF171" s="15"/>
      <c r="CG171" s="137"/>
      <c r="CH171" s="15"/>
      <c r="CI171" s="145"/>
      <c r="CJ171" s="145"/>
      <c r="CK171" s="145"/>
      <c r="CL171" s="145"/>
      <c r="CM171" s="145"/>
      <c r="CN171" s="145"/>
      <c r="CO171" s="145"/>
      <c r="CP171" s="145"/>
      <c r="CQ171" s="145"/>
    </row>
    <row r="172" spans="1:95" ht="15" customHeight="1" outlineLevel="1" x14ac:dyDescent="0.25">
      <c r="A172" s="19"/>
      <c r="B172" s="13" t="s">
        <v>11</v>
      </c>
      <c r="C172" s="2" t="s">
        <v>358</v>
      </c>
      <c r="D172" s="2" t="s">
        <v>42</v>
      </c>
      <c r="E172" s="2"/>
      <c r="F172" s="200"/>
      <c r="G172" s="26"/>
      <c r="H172" s="215"/>
      <c r="I172" s="215"/>
      <c r="J172" s="216"/>
      <c r="K172" s="215"/>
      <c r="L172" s="215"/>
      <c r="M172" s="215"/>
      <c r="N172" s="216"/>
      <c r="O172" s="215"/>
      <c r="P172" s="215"/>
      <c r="Q172" s="215"/>
      <c r="R172" s="215"/>
      <c r="S172" s="215"/>
      <c r="T172" s="215"/>
      <c r="U172" s="214"/>
      <c r="V172" s="215"/>
      <c r="W172" s="215"/>
      <c r="X172" s="30"/>
      <c r="Y172" s="30"/>
      <c r="Z172" s="32"/>
      <c r="AA172" s="32"/>
      <c r="AB172" s="32"/>
      <c r="AC172" s="32"/>
      <c r="AD172" s="32"/>
      <c r="AE172" s="32"/>
      <c r="AF172" s="32"/>
      <c r="AG172" s="32" t="s">
        <v>103</v>
      </c>
      <c r="AH172" s="32"/>
      <c r="AI172" s="32"/>
      <c r="AJ172" s="32"/>
      <c r="AK172" s="32"/>
      <c r="AL172" s="32"/>
      <c r="AM172" s="32"/>
      <c r="AN172" s="32"/>
      <c r="AO172" s="32"/>
      <c r="AP172" s="224"/>
      <c r="AQ172" s="32"/>
      <c r="AR172" s="28"/>
      <c r="AS172" s="28"/>
      <c r="AT172" s="31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6"/>
      <c r="BG172" s="26" t="s">
        <v>124</v>
      </c>
      <c r="BH172" s="42"/>
      <c r="BI172" s="42"/>
      <c r="BJ172" s="43"/>
      <c r="BK172" s="119"/>
      <c r="BL172" s="119"/>
      <c r="BM172" s="120"/>
      <c r="BN172" s="93"/>
      <c r="BO172" s="92"/>
      <c r="BP172" s="92"/>
      <c r="BQ172" s="92"/>
      <c r="BR172" s="189"/>
      <c r="BS172" s="92"/>
      <c r="BT172" s="136"/>
      <c r="BU172" s="136"/>
      <c r="BV172" s="134"/>
      <c r="BW172" s="134"/>
      <c r="BX172" s="15"/>
      <c r="BY172" s="15"/>
      <c r="BZ172" s="15"/>
      <c r="CA172" s="15"/>
      <c r="CB172" s="15"/>
      <c r="CC172" s="15"/>
      <c r="CD172" s="148"/>
      <c r="CE172" s="15"/>
      <c r="CF172" s="15"/>
      <c r="CG172" s="137"/>
      <c r="CH172" s="15"/>
      <c r="CI172" s="145">
        <v>10000</v>
      </c>
      <c r="CJ172" s="145"/>
      <c r="CK172" s="145"/>
      <c r="CL172" s="145"/>
      <c r="CM172" s="145"/>
      <c r="CN172" s="145"/>
      <c r="CO172" s="204">
        <v>0.06</v>
      </c>
      <c r="CP172" s="145">
        <f t="shared" si="99"/>
        <v>0</v>
      </c>
      <c r="CQ172" s="205" t="s">
        <v>308</v>
      </c>
    </row>
    <row r="173" spans="1:95" ht="15" customHeight="1" outlineLevel="1" x14ac:dyDescent="0.25">
      <c r="A173" s="19"/>
      <c r="B173" s="13" t="s">
        <v>11</v>
      </c>
      <c r="C173" s="2" t="s">
        <v>359</v>
      </c>
      <c r="D173" s="2" t="s">
        <v>42</v>
      </c>
      <c r="E173" s="2"/>
      <c r="F173" s="200"/>
      <c r="G173" s="26"/>
      <c r="H173" s="215"/>
      <c r="I173" s="215"/>
      <c r="J173" s="216"/>
      <c r="K173" s="215"/>
      <c r="L173" s="215"/>
      <c r="M173" s="215"/>
      <c r="N173" s="216"/>
      <c r="O173" s="215"/>
      <c r="P173" s="215"/>
      <c r="Q173" s="215"/>
      <c r="R173" s="215"/>
      <c r="S173" s="215"/>
      <c r="T173" s="215"/>
      <c r="U173" s="214"/>
      <c r="V173" s="215"/>
      <c r="W173" s="215"/>
      <c r="X173" s="30"/>
      <c r="Y173" s="30"/>
      <c r="Z173" s="32"/>
      <c r="AA173" s="32"/>
      <c r="AB173" s="32"/>
      <c r="AC173" s="32"/>
      <c r="AD173" s="32"/>
      <c r="AE173" s="32"/>
      <c r="AF173" s="32"/>
      <c r="AG173" s="32" t="s">
        <v>103</v>
      </c>
      <c r="AH173" s="32"/>
      <c r="AI173" s="32"/>
      <c r="AJ173" s="32"/>
      <c r="AK173" s="32"/>
      <c r="AL173" s="32"/>
      <c r="AM173" s="32"/>
      <c r="AN173" s="32"/>
      <c r="AO173" s="32"/>
      <c r="AP173" s="224"/>
      <c r="AQ173" s="32"/>
      <c r="AR173" s="28"/>
      <c r="AS173" s="28"/>
      <c r="AT173" s="31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6"/>
      <c r="BG173" s="26" t="s">
        <v>124</v>
      </c>
      <c r="BH173" s="42"/>
      <c r="BI173" s="42"/>
      <c r="BJ173" s="43"/>
      <c r="BK173" s="119"/>
      <c r="BL173" s="119"/>
      <c r="BM173" s="120"/>
      <c r="BN173" s="93"/>
      <c r="BO173" s="92"/>
      <c r="BP173" s="92"/>
      <c r="BQ173" s="92"/>
      <c r="BR173" s="189"/>
      <c r="BS173" s="92"/>
      <c r="BT173" s="136"/>
      <c r="BU173" s="136"/>
      <c r="BV173" s="134"/>
      <c r="BW173" s="134"/>
      <c r="BX173" s="15"/>
      <c r="BY173" s="15"/>
      <c r="BZ173" s="15"/>
      <c r="CA173" s="15"/>
      <c r="CB173" s="15"/>
      <c r="CC173" s="15"/>
      <c r="CD173" s="148"/>
      <c r="CE173" s="15"/>
      <c r="CF173" s="15"/>
      <c r="CG173" s="137"/>
      <c r="CH173" s="15"/>
      <c r="CI173" s="145">
        <v>10000</v>
      </c>
      <c r="CJ173" s="145"/>
      <c r="CK173" s="145"/>
      <c r="CL173" s="145"/>
      <c r="CM173" s="145"/>
      <c r="CN173" s="145"/>
      <c r="CO173" s="204">
        <v>6.5000000000000002E-2</v>
      </c>
      <c r="CP173" s="145">
        <f t="shared" si="99"/>
        <v>0</v>
      </c>
      <c r="CQ173" s="205" t="s">
        <v>308</v>
      </c>
    </row>
    <row r="174" spans="1:95" ht="15" customHeight="1" outlineLevel="1" x14ac:dyDescent="0.25">
      <c r="A174" s="19" t="s">
        <v>187</v>
      </c>
      <c r="B174" s="13" t="s">
        <v>11</v>
      </c>
      <c r="C174" s="2" t="s">
        <v>360</v>
      </c>
      <c r="D174" s="2" t="s">
        <v>292</v>
      </c>
      <c r="E174" s="2"/>
      <c r="F174" s="84"/>
      <c r="G174" s="26"/>
      <c r="H174" s="215"/>
      <c r="I174" s="215"/>
      <c r="J174" s="216"/>
      <c r="K174" s="215"/>
      <c r="L174" s="215"/>
      <c r="M174" s="215"/>
      <c r="N174" s="216"/>
      <c r="O174" s="215"/>
      <c r="P174" s="215"/>
      <c r="Q174" s="215"/>
      <c r="R174" s="215"/>
      <c r="S174" s="215"/>
      <c r="T174" s="215"/>
      <c r="U174" s="214"/>
      <c r="V174" s="215"/>
      <c r="W174" s="215"/>
      <c r="X174" s="30"/>
      <c r="Y174" s="30"/>
      <c r="Z174" s="32"/>
      <c r="AA174" s="32"/>
      <c r="AB174" s="32"/>
      <c r="AC174" s="32"/>
      <c r="AD174" s="32"/>
      <c r="AE174" s="32"/>
      <c r="AF174" s="32" t="s">
        <v>103</v>
      </c>
      <c r="AG174" s="32"/>
      <c r="AH174" s="32"/>
      <c r="AI174" s="32"/>
      <c r="AJ174" s="32"/>
      <c r="AK174" s="32"/>
      <c r="AL174" s="32"/>
      <c r="AM174" s="32"/>
      <c r="AN174" s="32"/>
      <c r="AO174" s="32"/>
      <c r="AP174" s="224"/>
      <c r="AQ174" s="32"/>
      <c r="AR174" s="28"/>
      <c r="AS174" s="28"/>
      <c r="AT174" s="31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6"/>
      <c r="BG174" s="26" t="s">
        <v>124</v>
      </c>
      <c r="BH174" s="42"/>
      <c r="BI174" s="42"/>
      <c r="BJ174" s="43"/>
      <c r="BK174" s="119"/>
      <c r="BL174" s="119"/>
      <c r="BM174" s="120"/>
      <c r="BN174" s="93"/>
      <c r="BO174" s="92"/>
      <c r="BP174" s="92"/>
      <c r="BQ174" s="92"/>
      <c r="BR174" s="189"/>
      <c r="BS174" s="92"/>
      <c r="BT174" s="136" t="e">
        <f>MATCH("s",G174:BF174,0)</f>
        <v>#N/A</v>
      </c>
      <c r="BU174" s="136">
        <f>MATCH("p",G174:BF174,0)</f>
        <v>26</v>
      </c>
      <c r="BV174" s="134"/>
      <c r="BW174" s="134"/>
      <c r="BX174" s="15"/>
      <c r="BY174" s="15"/>
      <c r="BZ174" s="15"/>
      <c r="CA174" s="15"/>
      <c r="CB174" s="15"/>
      <c r="CC174" s="15"/>
      <c r="CD174" s="148"/>
      <c r="CE174" s="15"/>
      <c r="CF174" s="15"/>
      <c r="CG174" s="137">
        <f t="shared" si="91"/>
        <v>0</v>
      </c>
      <c r="CH174" s="15"/>
      <c r="CI174" s="145">
        <v>10000</v>
      </c>
      <c r="CJ174" s="145"/>
      <c r="CK174" s="145"/>
      <c r="CL174" s="145"/>
      <c r="CM174" s="145"/>
      <c r="CN174" s="145"/>
      <c r="CO174" s="204">
        <v>5.1999999999999998E-2</v>
      </c>
      <c r="CP174" s="145">
        <f t="shared" si="99"/>
        <v>0</v>
      </c>
      <c r="CQ174" s="145" t="s">
        <v>295</v>
      </c>
    </row>
    <row r="175" spans="1:95" s="19" customFormat="1" ht="15" customHeight="1" x14ac:dyDescent="0.25">
      <c r="A175" s="19" t="s">
        <v>188</v>
      </c>
      <c r="B175" s="71" t="s">
        <v>33</v>
      </c>
      <c r="C175" s="86"/>
      <c r="D175" s="86"/>
      <c r="E175" s="86">
        <v>4.5</v>
      </c>
      <c r="F175" s="70" t="s">
        <v>64</v>
      </c>
      <c r="G175" s="26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4"/>
      <c r="V175" s="215"/>
      <c r="W175" s="215"/>
      <c r="X175" s="30"/>
      <c r="Y175" s="30"/>
      <c r="Z175" s="32"/>
      <c r="AA175" s="32"/>
      <c r="AB175" s="32"/>
      <c r="AC175" s="32"/>
      <c r="AD175" s="32">
        <v>1</v>
      </c>
      <c r="AE175" s="32"/>
      <c r="AF175" s="32">
        <v>1</v>
      </c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6"/>
      <c r="BG175" s="26" t="s">
        <v>124</v>
      </c>
      <c r="BH175" s="42">
        <f>COUNT(G175:BF175)</f>
        <v>2</v>
      </c>
      <c r="BI175" s="42">
        <f>SUM(G175:BF175)</f>
        <v>2</v>
      </c>
      <c r="BJ175" s="43">
        <f>BI175*E175</f>
        <v>9</v>
      </c>
      <c r="BK175" s="119">
        <f>BI175*$AH$240</f>
        <v>460</v>
      </c>
      <c r="BL175" s="119" t="str">
        <f>F175</f>
        <v>kg</v>
      </c>
      <c r="BM175" s="120">
        <f>BJ175*$AH$240</f>
        <v>2070</v>
      </c>
      <c r="BN175" s="93">
        <v>0.6</v>
      </c>
      <c r="BO175" s="92">
        <f>BK175/BN175</f>
        <v>766.66666666666674</v>
      </c>
      <c r="BP175" s="92"/>
      <c r="BQ175" s="92"/>
      <c r="BR175" s="92"/>
      <c r="BS175" s="92"/>
      <c r="BT175" s="136"/>
      <c r="BU175" s="136"/>
      <c r="BV175" s="134"/>
      <c r="BW175" s="134"/>
      <c r="BX175" s="15"/>
      <c r="BY175" s="15"/>
      <c r="BZ175" s="15"/>
      <c r="CA175" s="15"/>
      <c r="CB175" s="15"/>
      <c r="CC175" s="15"/>
      <c r="CD175" s="148">
        <f t="shared" si="98"/>
        <v>0</v>
      </c>
      <c r="CE175" s="15"/>
      <c r="CF175" s="15"/>
      <c r="CG175" s="137">
        <f t="shared" si="91"/>
        <v>0</v>
      </c>
      <c r="CH175" s="15"/>
      <c r="CI175" s="145"/>
      <c r="CJ175" s="145"/>
      <c r="CK175" s="145"/>
      <c r="CL175" s="145"/>
      <c r="CM175" s="145"/>
      <c r="CN175" s="145"/>
      <c r="CO175" s="145"/>
      <c r="CP175" s="145">
        <f t="shared" si="99"/>
        <v>0</v>
      </c>
      <c r="CQ175" s="145"/>
    </row>
    <row r="176" spans="1:95" ht="15" customHeight="1" x14ac:dyDescent="0.25">
      <c r="A176" s="19" t="s">
        <v>188</v>
      </c>
      <c r="B176" s="71" t="s">
        <v>33</v>
      </c>
      <c r="C176" s="86"/>
      <c r="D176" s="86"/>
      <c r="E176" s="86">
        <v>6</v>
      </c>
      <c r="F176" s="70" t="s">
        <v>64</v>
      </c>
      <c r="G176" s="26"/>
      <c r="H176" s="215"/>
      <c r="I176" s="215"/>
      <c r="J176" s="216"/>
      <c r="K176" s="215"/>
      <c r="L176" s="215"/>
      <c r="M176" s="215"/>
      <c r="N176" s="216"/>
      <c r="O176" s="215"/>
      <c r="P176" s="215"/>
      <c r="Q176" s="215"/>
      <c r="R176" s="215"/>
      <c r="S176" s="215"/>
      <c r="T176" s="215"/>
      <c r="U176" s="214"/>
      <c r="V176" s="215"/>
      <c r="W176" s="215"/>
      <c r="X176" s="30"/>
      <c r="Y176" s="30"/>
      <c r="Z176" s="32"/>
      <c r="AA176" s="32">
        <v>1</v>
      </c>
      <c r="AB176" s="32"/>
      <c r="AC176" s="32">
        <v>1</v>
      </c>
      <c r="AD176" s="32"/>
      <c r="AE176" s="32">
        <v>1</v>
      </c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224"/>
      <c r="AQ176" s="32"/>
      <c r="AR176" s="28"/>
      <c r="AS176" s="28"/>
      <c r="AT176" s="31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6"/>
      <c r="BG176" s="26"/>
      <c r="BH176" s="42">
        <f>COUNT(G176:BF176)</f>
        <v>3</v>
      </c>
      <c r="BI176" s="42">
        <f>SUM(G176:BF176)</f>
        <v>3</v>
      </c>
      <c r="BJ176" s="43">
        <f>BI176*E176</f>
        <v>18</v>
      </c>
      <c r="BK176" s="119">
        <f>BI176*$AH$240</f>
        <v>690</v>
      </c>
      <c r="BL176" s="119" t="str">
        <f>F176</f>
        <v>kg</v>
      </c>
      <c r="BM176" s="120">
        <f>BJ176*$AH$240</f>
        <v>4140</v>
      </c>
      <c r="BN176" s="93">
        <v>0.6</v>
      </c>
      <c r="BO176" s="92">
        <f>BK176/BN176</f>
        <v>1150</v>
      </c>
      <c r="BP176" s="92"/>
      <c r="BQ176" s="92"/>
      <c r="BR176" s="189"/>
      <c r="BS176" s="165"/>
      <c r="BT176" s="136"/>
      <c r="BU176" s="136"/>
      <c r="BV176" s="142"/>
      <c r="BW176" s="142"/>
      <c r="BX176" s="15"/>
      <c r="BY176" s="15"/>
      <c r="BZ176" s="15"/>
      <c r="CA176" s="15"/>
      <c r="CB176" s="15"/>
      <c r="CC176" s="164"/>
      <c r="CD176" s="148"/>
      <c r="CE176" s="15"/>
      <c r="CF176" s="15"/>
      <c r="CG176" s="150">
        <f t="shared" ref="CG176" si="100">CD176*CF176</f>
        <v>0</v>
      </c>
      <c r="CH176" s="15"/>
      <c r="CI176" s="156">
        <f>CG176</f>
        <v>0</v>
      </c>
      <c r="CJ176" s="156"/>
      <c r="CK176" s="156"/>
      <c r="CL176" s="156"/>
      <c r="CM176" s="156"/>
      <c r="CN176" s="156"/>
      <c r="CO176" s="156"/>
      <c r="CP176" s="145">
        <f t="shared" si="99"/>
        <v>0</v>
      </c>
      <c r="CQ176" s="156"/>
    </row>
    <row r="177" spans="1:95" s="19" customFormat="1" ht="15" customHeight="1" outlineLevel="1" x14ac:dyDescent="0.25">
      <c r="A177" s="19" t="s">
        <v>187</v>
      </c>
      <c r="B177" s="13" t="s">
        <v>33</v>
      </c>
      <c r="C177" s="2" t="s">
        <v>163</v>
      </c>
      <c r="D177" s="2" t="s">
        <v>42</v>
      </c>
      <c r="E177" s="2"/>
      <c r="F177" s="219"/>
      <c r="G177" s="26"/>
      <c r="H177" s="215"/>
      <c r="I177" s="215"/>
      <c r="J177" s="215"/>
      <c r="K177" s="215"/>
      <c r="L177" s="215"/>
      <c r="M177" s="215"/>
      <c r="N177" s="215"/>
      <c r="O177" s="215" t="s">
        <v>102</v>
      </c>
      <c r="P177" s="215"/>
      <c r="Q177" s="215"/>
      <c r="R177" s="215"/>
      <c r="S177" s="215"/>
      <c r="T177" s="215"/>
      <c r="U177" s="214"/>
      <c r="V177" s="215"/>
      <c r="W177" s="215"/>
      <c r="X177" s="30"/>
      <c r="Y177" s="30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6"/>
      <c r="BG177" s="26" t="s">
        <v>124</v>
      </c>
      <c r="BH177" s="42"/>
      <c r="BI177" s="42"/>
      <c r="BJ177" s="43"/>
      <c r="BK177" s="119"/>
      <c r="BL177" s="119"/>
      <c r="BM177" s="120"/>
      <c r="BN177" s="93"/>
      <c r="BO177" s="92">
        <v>1500</v>
      </c>
      <c r="BP177" s="92" t="s">
        <v>323</v>
      </c>
      <c r="BQ177" s="92">
        <v>14</v>
      </c>
      <c r="BR177" s="189">
        <v>2</v>
      </c>
      <c r="BS177" s="92">
        <v>50</v>
      </c>
      <c r="BT177" s="136">
        <f>MATCH("s",G177:BF177,0)</f>
        <v>9</v>
      </c>
      <c r="BU177" s="136" t="s">
        <v>232</v>
      </c>
      <c r="BV177" s="134">
        <v>22</v>
      </c>
      <c r="BW177" s="134">
        <v>25</v>
      </c>
      <c r="BX177" s="137">
        <v>0.04</v>
      </c>
      <c r="BY177" s="137"/>
      <c r="BZ177" s="137"/>
      <c r="CA177" s="137">
        <f>BS177*BR177*BQ177</f>
        <v>1400</v>
      </c>
      <c r="CB177" s="137">
        <f>CA177/BX177</f>
        <v>35000</v>
      </c>
      <c r="CC177" s="137"/>
      <c r="CD177" s="148"/>
      <c r="CE177" s="137"/>
      <c r="CF177" s="137"/>
      <c r="CG177" s="137">
        <f>CB177</f>
        <v>35000</v>
      </c>
      <c r="CH177" s="137" t="s">
        <v>324</v>
      </c>
      <c r="CI177" s="146">
        <f>CG177</f>
        <v>35000</v>
      </c>
      <c r="CJ177" s="146">
        <v>250</v>
      </c>
      <c r="CK177" s="146">
        <v>4</v>
      </c>
      <c r="CL177" s="146">
        <f>CI177/CK177</f>
        <v>8750</v>
      </c>
      <c r="CM177" s="146" t="s">
        <v>337</v>
      </c>
      <c r="CN177" s="146">
        <v>1</v>
      </c>
      <c r="CO177" s="146">
        <v>153.63999999999999</v>
      </c>
      <c r="CP177" s="145">
        <f t="shared" ref="CP177" si="101">CO177*CN177</f>
        <v>153.63999999999999</v>
      </c>
      <c r="CQ177" s="156" t="s">
        <v>315</v>
      </c>
    </row>
    <row r="178" spans="1:95" s="19" customFormat="1" ht="15" customHeight="1" outlineLevel="1" x14ac:dyDescent="0.25">
      <c r="A178" s="19" t="s">
        <v>187</v>
      </c>
      <c r="B178" s="13" t="s">
        <v>33</v>
      </c>
      <c r="C178" s="2" t="s">
        <v>163</v>
      </c>
      <c r="D178" s="2" t="s">
        <v>42</v>
      </c>
      <c r="E178" s="2"/>
      <c r="F178" s="84"/>
      <c r="G178" s="26"/>
      <c r="H178" s="215"/>
      <c r="I178" s="215"/>
      <c r="J178" s="215"/>
      <c r="K178" s="215"/>
      <c r="L178" s="215"/>
      <c r="M178" s="215"/>
      <c r="N178" s="215"/>
      <c r="O178" s="215" t="s">
        <v>102</v>
      </c>
      <c r="P178" s="215"/>
      <c r="Q178" s="215"/>
      <c r="R178" s="215"/>
      <c r="S178" s="215"/>
      <c r="T178" s="215"/>
      <c r="U178" s="214"/>
      <c r="V178" s="215"/>
      <c r="W178" s="215"/>
      <c r="X178" s="30"/>
      <c r="Y178" s="30"/>
      <c r="Z178" s="32"/>
      <c r="AA178" s="32"/>
      <c r="AB178" s="32"/>
      <c r="AC178" s="32"/>
      <c r="AD178" s="32"/>
      <c r="AE178" s="32"/>
      <c r="AF178" s="32"/>
      <c r="AG178" s="32"/>
      <c r="AH178" s="32" t="s">
        <v>102</v>
      </c>
      <c r="AI178" s="32"/>
      <c r="AJ178" s="32"/>
      <c r="AK178" s="32"/>
      <c r="AL178" s="32"/>
      <c r="AM178" s="32"/>
      <c r="AN178" s="32"/>
      <c r="AO178" s="32"/>
      <c r="AP178" s="32"/>
      <c r="AQ178" s="32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6"/>
      <c r="BG178" s="26" t="s">
        <v>124</v>
      </c>
      <c r="BH178" s="42"/>
      <c r="BI178" s="42"/>
      <c r="BJ178" s="43"/>
      <c r="BK178" s="119"/>
      <c r="BL178" s="119"/>
      <c r="BM178" s="120"/>
      <c r="BN178" s="93"/>
      <c r="BO178" s="92">
        <v>1500</v>
      </c>
      <c r="BP178" s="92" t="s">
        <v>323</v>
      </c>
      <c r="BQ178" s="92">
        <v>14</v>
      </c>
      <c r="BR178" s="189">
        <v>1</v>
      </c>
      <c r="BS178" s="92">
        <v>50</v>
      </c>
      <c r="BT178" s="136">
        <f>MATCH("s",G178:BF178,0)</f>
        <v>9</v>
      </c>
      <c r="BU178" s="136" t="s">
        <v>232</v>
      </c>
      <c r="BV178" s="134">
        <v>22</v>
      </c>
      <c r="BW178" s="134">
        <v>25</v>
      </c>
      <c r="BX178" s="137">
        <v>0.04</v>
      </c>
      <c r="BY178" s="137"/>
      <c r="BZ178" s="137"/>
      <c r="CA178" s="137">
        <f>BS178*BR178*BQ178</f>
        <v>700</v>
      </c>
      <c r="CB178" s="137">
        <f>CA178/BX178</f>
        <v>17500</v>
      </c>
      <c r="CC178" s="137"/>
      <c r="CD178" s="148"/>
      <c r="CE178" s="137"/>
      <c r="CF178" s="137"/>
      <c r="CG178" s="137">
        <f>CB178</f>
        <v>17500</v>
      </c>
      <c r="CH178" s="137" t="s">
        <v>324</v>
      </c>
      <c r="CI178" s="146">
        <f>CG178</f>
        <v>17500</v>
      </c>
      <c r="CJ178" s="146">
        <v>250</v>
      </c>
      <c r="CK178" s="146">
        <v>4</v>
      </c>
      <c r="CL178" s="146">
        <f>CI178/CK178</f>
        <v>4375</v>
      </c>
      <c r="CM178" s="146" t="s">
        <v>337</v>
      </c>
      <c r="CN178" s="146">
        <v>1</v>
      </c>
      <c r="CO178" s="146">
        <v>153.63999999999999</v>
      </c>
      <c r="CP178" s="145">
        <f t="shared" si="99"/>
        <v>153.63999999999999</v>
      </c>
      <c r="CQ178" s="156" t="s">
        <v>315</v>
      </c>
    </row>
    <row r="179" spans="1:95" s="19" customFormat="1" ht="15" customHeight="1" outlineLevel="1" x14ac:dyDescent="0.25">
      <c r="A179" s="19" t="s">
        <v>187</v>
      </c>
      <c r="B179" s="13" t="s">
        <v>33</v>
      </c>
      <c r="C179" s="2" t="s">
        <v>61</v>
      </c>
      <c r="D179" s="2" t="s">
        <v>41</v>
      </c>
      <c r="E179" s="2"/>
      <c r="F179" s="84"/>
      <c r="G179" s="26"/>
      <c r="H179" s="215"/>
      <c r="I179" s="215"/>
      <c r="J179" s="215"/>
      <c r="K179" s="215"/>
      <c r="L179" s="215" t="s">
        <v>102</v>
      </c>
      <c r="M179" s="215"/>
      <c r="N179" s="215"/>
      <c r="O179" s="215"/>
      <c r="P179" s="215"/>
      <c r="Q179" s="215"/>
      <c r="R179" s="215"/>
      <c r="S179" s="215"/>
      <c r="T179" s="215"/>
      <c r="U179" s="214"/>
      <c r="V179" s="215"/>
      <c r="W179" s="215"/>
      <c r="X179" s="30"/>
      <c r="Y179" s="30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6"/>
      <c r="BG179" s="26" t="s">
        <v>124</v>
      </c>
      <c r="BH179" s="42"/>
      <c r="BI179" s="42"/>
      <c r="BJ179" s="43"/>
      <c r="BK179" s="119"/>
      <c r="BL179" s="119"/>
      <c r="BM179" s="120"/>
      <c r="BN179" s="93"/>
      <c r="BO179" s="92"/>
      <c r="BP179" s="92" t="s">
        <v>323</v>
      </c>
      <c r="BQ179" s="92">
        <v>14</v>
      </c>
      <c r="BR179" s="189">
        <v>1</v>
      </c>
      <c r="BS179" s="92">
        <v>50</v>
      </c>
      <c r="BT179" s="136">
        <f>MATCH("s",G179:BF179,0)</f>
        <v>6</v>
      </c>
      <c r="BU179" s="136" t="e">
        <f>MATCH("p",G179:BF179,0)</f>
        <v>#N/A</v>
      </c>
      <c r="BV179" s="134">
        <v>20</v>
      </c>
      <c r="BW179" s="134">
        <v>22</v>
      </c>
      <c r="BX179" s="137">
        <v>0.04</v>
      </c>
      <c r="BY179" s="137"/>
      <c r="BZ179" s="137"/>
      <c r="CA179" s="137">
        <f t="shared" ref="CA179:CA180" si="102">BS179*BR179*BQ179</f>
        <v>700</v>
      </c>
      <c r="CB179" s="137">
        <f t="shared" ref="CB179:CB180" si="103">CA179/BX179</f>
        <v>17500</v>
      </c>
      <c r="CC179" s="137"/>
      <c r="CD179" s="148"/>
      <c r="CE179" s="137"/>
      <c r="CF179" s="137"/>
      <c r="CG179" s="137">
        <f t="shared" ref="CG179:CG180" si="104">CB179</f>
        <v>17500</v>
      </c>
      <c r="CH179" s="137" t="s">
        <v>324</v>
      </c>
      <c r="CI179" s="146">
        <f t="shared" ref="CI179:CI180" si="105">CG179</f>
        <v>17500</v>
      </c>
      <c r="CJ179" s="146">
        <v>250</v>
      </c>
      <c r="CK179" s="146">
        <v>4</v>
      </c>
      <c r="CL179" s="146">
        <f t="shared" ref="CL179:CL180" si="106">CI179/CK179</f>
        <v>4375</v>
      </c>
      <c r="CM179" s="146"/>
      <c r="CN179" s="146"/>
      <c r="CO179" s="146"/>
      <c r="CP179" s="145">
        <f t="shared" si="99"/>
        <v>0</v>
      </c>
      <c r="CQ179" s="146" t="s">
        <v>325</v>
      </c>
    </row>
    <row r="180" spans="1:95" s="19" customFormat="1" ht="15" customHeight="1" outlineLevel="1" x14ac:dyDescent="0.25">
      <c r="A180" s="19" t="s">
        <v>187</v>
      </c>
      <c r="B180" s="13" t="s">
        <v>203</v>
      </c>
      <c r="C180" s="2" t="s">
        <v>204</v>
      </c>
      <c r="D180" s="2" t="s">
        <v>41</v>
      </c>
      <c r="E180" s="2"/>
      <c r="F180" s="103"/>
      <c r="G180" s="26"/>
      <c r="H180" s="215"/>
      <c r="I180" s="215"/>
      <c r="J180" s="215"/>
      <c r="K180" s="215"/>
      <c r="L180" s="215"/>
      <c r="M180" s="215"/>
      <c r="N180" s="215"/>
      <c r="O180" s="215"/>
      <c r="P180" s="215" t="s">
        <v>102</v>
      </c>
      <c r="Q180" s="215"/>
      <c r="R180" s="215"/>
      <c r="S180" s="215"/>
      <c r="T180" s="215"/>
      <c r="U180" s="214"/>
      <c r="V180" s="215"/>
      <c r="W180" s="215"/>
      <c r="X180" s="30"/>
      <c r="Y180" s="30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6"/>
      <c r="BG180" s="26" t="s">
        <v>124</v>
      </c>
      <c r="BH180" s="42"/>
      <c r="BI180" s="42"/>
      <c r="BJ180" s="43"/>
      <c r="BK180" s="119"/>
      <c r="BL180" s="119"/>
      <c r="BM180" s="120"/>
      <c r="BN180" s="93"/>
      <c r="BO180" s="92"/>
      <c r="BP180" s="92" t="s">
        <v>323</v>
      </c>
      <c r="BQ180" s="92">
        <v>14</v>
      </c>
      <c r="BR180" s="189">
        <v>1</v>
      </c>
      <c r="BS180" s="92">
        <v>50</v>
      </c>
      <c r="BT180" s="136">
        <f>MATCH("s",G180:BF180,0)</f>
        <v>10</v>
      </c>
      <c r="BU180" s="136" t="s">
        <v>232</v>
      </c>
      <c r="BV180" s="134">
        <v>22</v>
      </c>
      <c r="BW180" s="134">
        <v>25</v>
      </c>
      <c r="BX180" s="15">
        <v>0.04</v>
      </c>
      <c r="BY180" s="15"/>
      <c r="BZ180" s="15"/>
      <c r="CA180" s="137">
        <f t="shared" si="102"/>
        <v>700</v>
      </c>
      <c r="CB180" s="137">
        <f t="shared" si="103"/>
        <v>17500</v>
      </c>
      <c r="CC180" s="15"/>
      <c r="CD180" s="148"/>
      <c r="CE180" s="15"/>
      <c r="CF180" s="15"/>
      <c r="CG180" s="137">
        <f t="shared" si="104"/>
        <v>17500</v>
      </c>
      <c r="CH180" s="137" t="s">
        <v>324</v>
      </c>
      <c r="CI180" s="146">
        <f t="shared" si="105"/>
        <v>17500</v>
      </c>
      <c r="CJ180" s="145">
        <v>250</v>
      </c>
      <c r="CK180" s="145">
        <v>4</v>
      </c>
      <c r="CL180" s="146">
        <f t="shared" si="106"/>
        <v>4375</v>
      </c>
      <c r="CM180" s="145"/>
      <c r="CN180" s="145"/>
      <c r="CO180" s="145"/>
      <c r="CP180" s="145">
        <f t="shared" si="99"/>
        <v>0</v>
      </c>
      <c r="CQ180" s="146" t="s">
        <v>315</v>
      </c>
    </row>
    <row r="181" spans="1:95" s="19" customFormat="1" ht="15" customHeight="1" x14ac:dyDescent="0.25">
      <c r="A181" s="19" t="s">
        <v>188</v>
      </c>
      <c r="B181" s="71" t="s">
        <v>34</v>
      </c>
      <c r="C181" s="86"/>
      <c r="D181" s="86"/>
      <c r="E181" s="86">
        <v>4.5</v>
      </c>
      <c r="F181" s="70" t="s">
        <v>64</v>
      </c>
      <c r="G181" s="26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4"/>
      <c r="V181" s="215"/>
      <c r="W181" s="215"/>
      <c r="X181" s="30"/>
      <c r="Y181" s="30"/>
      <c r="Z181" s="32"/>
      <c r="AA181" s="32"/>
      <c r="AB181" s="32"/>
      <c r="AC181" s="32"/>
      <c r="AD181" s="32"/>
      <c r="AE181" s="32"/>
      <c r="AF181" s="32"/>
      <c r="AG181" s="32"/>
      <c r="AH181" s="32">
        <v>0.2</v>
      </c>
      <c r="AI181" s="32">
        <v>0.2</v>
      </c>
      <c r="AJ181" s="32"/>
      <c r="AK181" s="32">
        <v>0.3</v>
      </c>
      <c r="AL181" s="32"/>
      <c r="AM181" s="32">
        <v>0.3</v>
      </c>
      <c r="AN181" s="32"/>
      <c r="AO181" s="32">
        <v>0.3</v>
      </c>
      <c r="AP181" s="32"/>
      <c r="AQ181" s="32">
        <v>0.3</v>
      </c>
      <c r="AR181" s="28"/>
      <c r="AS181" s="28">
        <v>0.3</v>
      </c>
      <c r="AT181" s="28"/>
      <c r="AU181" s="28">
        <v>0.3</v>
      </c>
      <c r="AV181" s="28"/>
      <c r="AW181" s="28">
        <v>0.3</v>
      </c>
      <c r="AX181" s="28"/>
      <c r="AY181" s="28"/>
      <c r="AZ181" s="28"/>
      <c r="BA181" s="28"/>
      <c r="BB181" s="28"/>
      <c r="BC181" s="28"/>
      <c r="BD181" s="28"/>
      <c r="BE181" s="28"/>
      <c r="BF181" s="26"/>
      <c r="BG181" s="63"/>
      <c r="BH181" s="42">
        <f>COUNT(G181:BF181)</f>
        <v>9</v>
      </c>
      <c r="BI181" s="42">
        <f>SUM(G181:BF181)</f>
        <v>2.5</v>
      </c>
      <c r="BJ181" s="43">
        <f>BI181*E181</f>
        <v>11.25</v>
      </c>
      <c r="BK181" s="119">
        <f>BI181*$AH$240</f>
        <v>575</v>
      </c>
      <c r="BL181" s="119" t="str">
        <f>F181</f>
        <v>kg</v>
      </c>
      <c r="BM181" s="120">
        <f>BJ181*$AH$240</f>
        <v>2587.5</v>
      </c>
      <c r="BN181" s="93">
        <v>3</v>
      </c>
      <c r="BO181" s="92">
        <f>BK181/BN181</f>
        <v>191.66666666666666</v>
      </c>
      <c r="BP181" s="92"/>
      <c r="BQ181" s="92"/>
      <c r="BR181" s="189"/>
      <c r="BS181" s="165"/>
      <c r="BT181" s="136"/>
      <c r="BU181" s="136"/>
      <c r="BV181" s="142"/>
      <c r="BW181" s="142"/>
      <c r="BX181" s="137"/>
      <c r="BY181" s="137"/>
      <c r="BZ181" s="137"/>
      <c r="CA181" s="137"/>
      <c r="CB181" s="137"/>
      <c r="CC181" s="164"/>
      <c r="CD181" s="148"/>
      <c r="CE181" s="137"/>
      <c r="CF181" s="137"/>
      <c r="CG181" s="150">
        <f t="shared" si="91"/>
        <v>0</v>
      </c>
      <c r="CH181" s="137"/>
      <c r="CI181" s="156">
        <f t="shared" ref="CI181:CI201" si="107">CG181</f>
        <v>0</v>
      </c>
      <c r="CJ181" s="157"/>
      <c r="CK181" s="157"/>
      <c r="CL181" s="157"/>
      <c r="CM181" s="157"/>
      <c r="CN181" s="157"/>
      <c r="CO181" s="157"/>
      <c r="CP181" s="145">
        <f t="shared" si="99"/>
        <v>0</v>
      </c>
      <c r="CQ181" s="157"/>
    </row>
    <row r="182" spans="1:95" s="19" customFormat="1" ht="15" customHeight="1" outlineLevel="1" x14ac:dyDescent="0.25">
      <c r="A182" s="19" t="s">
        <v>187</v>
      </c>
      <c r="B182" s="54" t="s">
        <v>34</v>
      </c>
      <c r="C182" s="21" t="s">
        <v>326</v>
      </c>
      <c r="D182" s="21" t="s">
        <v>41</v>
      </c>
      <c r="E182" s="21"/>
      <c r="F182" s="84"/>
      <c r="G182" s="26"/>
      <c r="H182" s="215"/>
      <c r="I182" s="215"/>
      <c r="J182" s="215"/>
      <c r="K182" s="215"/>
      <c r="L182" s="215"/>
      <c r="M182" s="215"/>
      <c r="N182" s="215" t="s">
        <v>102</v>
      </c>
      <c r="O182" s="215"/>
      <c r="P182" s="215"/>
      <c r="Q182" s="215"/>
      <c r="R182" s="215"/>
      <c r="S182" s="215"/>
      <c r="T182" s="215"/>
      <c r="U182" s="214"/>
      <c r="V182" s="215"/>
      <c r="W182" s="215"/>
      <c r="X182" s="30" t="s">
        <v>103</v>
      </c>
      <c r="Y182" s="30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6"/>
      <c r="BG182" s="63" t="s">
        <v>122</v>
      </c>
      <c r="BH182" s="42"/>
      <c r="BI182" s="42"/>
      <c r="BJ182" s="43"/>
      <c r="BK182" s="119"/>
      <c r="BL182" s="119"/>
      <c r="BM182" s="120"/>
      <c r="BN182" s="93"/>
      <c r="BO182" s="92"/>
      <c r="BP182" s="92" t="s">
        <v>227</v>
      </c>
      <c r="BQ182" s="92"/>
      <c r="BR182" s="189">
        <v>1</v>
      </c>
      <c r="BS182" s="165">
        <v>63</v>
      </c>
      <c r="BT182" s="136">
        <f>MATCH("s",G182:BF182,0)</f>
        <v>8</v>
      </c>
      <c r="BU182" s="136">
        <f>MATCH("p",G182:BF182,0)</f>
        <v>18</v>
      </c>
      <c r="BV182" s="142">
        <v>28</v>
      </c>
      <c r="BW182" s="142">
        <v>43</v>
      </c>
      <c r="BX182" s="15">
        <v>0.5</v>
      </c>
      <c r="BY182" s="15"/>
      <c r="BZ182" s="15">
        <v>2</v>
      </c>
      <c r="CA182" s="15">
        <f>BZ182*BS182*BR182</f>
        <v>126</v>
      </c>
      <c r="CB182" s="161">
        <f t="shared" ref="CB182:CB184" si="108">CA182/BX182</f>
        <v>252</v>
      </c>
      <c r="CC182" s="164"/>
      <c r="CD182" s="149"/>
      <c r="CE182" s="15"/>
      <c r="CF182" s="15"/>
      <c r="CG182" s="150">
        <f t="shared" si="91"/>
        <v>0</v>
      </c>
      <c r="CH182" s="15"/>
      <c r="CI182" s="156">
        <f t="shared" si="107"/>
        <v>0</v>
      </c>
      <c r="CJ182" s="156"/>
      <c r="CK182" s="156"/>
      <c r="CL182" s="156"/>
      <c r="CM182" s="156"/>
      <c r="CN182" s="156"/>
      <c r="CO182" s="156"/>
      <c r="CP182" s="145">
        <f t="shared" si="99"/>
        <v>0</v>
      </c>
      <c r="CQ182" s="156" t="s">
        <v>315</v>
      </c>
    </row>
    <row r="183" spans="1:95" s="19" customFormat="1" ht="15" customHeight="1" outlineLevel="1" x14ac:dyDescent="0.25">
      <c r="A183" s="19" t="s">
        <v>187</v>
      </c>
      <c r="B183" s="54" t="s">
        <v>34</v>
      </c>
      <c r="C183" s="21" t="s">
        <v>327</v>
      </c>
      <c r="D183" s="21" t="s">
        <v>41</v>
      </c>
      <c r="E183" s="21"/>
      <c r="F183" s="84"/>
      <c r="G183" s="26"/>
      <c r="H183" s="215"/>
      <c r="I183" s="215"/>
      <c r="J183" s="215"/>
      <c r="K183" s="215"/>
      <c r="L183" s="215"/>
      <c r="M183" s="215"/>
      <c r="N183" s="215" t="s">
        <v>102</v>
      </c>
      <c r="O183" s="215"/>
      <c r="P183" s="215"/>
      <c r="Q183" s="215"/>
      <c r="R183" s="215"/>
      <c r="S183" s="215"/>
      <c r="T183" s="215"/>
      <c r="U183" s="214"/>
      <c r="V183" s="215"/>
      <c r="W183" s="215"/>
      <c r="X183" s="30" t="s">
        <v>103</v>
      </c>
      <c r="Y183" s="30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6"/>
      <c r="BG183" s="63" t="s">
        <v>122</v>
      </c>
      <c r="BH183" s="42"/>
      <c r="BI183" s="42"/>
      <c r="BJ183" s="43"/>
      <c r="BK183" s="119"/>
      <c r="BL183" s="119"/>
      <c r="BM183" s="120"/>
      <c r="BN183" s="93"/>
      <c r="BO183" s="92"/>
      <c r="BP183" s="92" t="s">
        <v>227</v>
      </c>
      <c r="BQ183" s="92"/>
      <c r="BR183" s="147">
        <v>0.5</v>
      </c>
      <c r="BS183" s="165">
        <v>63</v>
      </c>
      <c r="BT183" s="136">
        <f>MATCH("s",G183:BF183,0)</f>
        <v>8</v>
      </c>
      <c r="BU183" s="136">
        <f>MATCH("p",G183:BF183,0)</f>
        <v>18</v>
      </c>
      <c r="BV183" s="142">
        <v>28</v>
      </c>
      <c r="BW183" s="142">
        <v>43</v>
      </c>
      <c r="BX183" s="137">
        <v>0.5</v>
      </c>
      <c r="BY183" s="137"/>
      <c r="BZ183" s="137">
        <v>2</v>
      </c>
      <c r="CA183" s="15">
        <f t="shared" ref="CA183:CA186" si="109">BZ183*BS183*BR183</f>
        <v>63</v>
      </c>
      <c r="CB183" s="161">
        <f t="shared" si="108"/>
        <v>126</v>
      </c>
      <c r="CC183" s="164"/>
      <c r="CD183" s="149"/>
      <c r="CE183" s="137"/>
      <c r="CF183" s="137"/>
      <c r="CG183" s="150">
        <f t="shared" si="91"/>
        <v>0</v>
      </c>
      <c r="CH183" s="137"/>
      <c r="CI183" s="156">
        <f t="shared" si="107"/>
        <v>0</v>
      </c>
      <c r="CJ183" s="157"/>
      <c r="CK183" s="157"/>
      <c r="CL183" s="157"/>
      <c r="CM183" s="157"/>
      <c r="CN183" s="157"/>
      <c r="CO183" s="157"/>
      <c r="CP183" s="145">
        <f t="shared" si="99"/>
        <v>0</v>
      </c>
      <c r="CQ183" s="156" t="s">
        <v>315</v>
      </c>
    </row>
    <row r="184" spans="1:95" s="19" customFormat="1" ht="15" customHeight="1" outlineLevel="1" x14ac:dyDescent="0.25">
      <c r="A184" s="19" t="s">
        <v>187</v>
      </c>
      <c r="B184" s="54" t="s">
        <v>34</v>
      </c>
      <c r="C184" s="21" t="s">
        <v>328</v>
      </c>
      <c r="D184" s="21" t="s">
        <v>41</v>
      </c>
      <c r="E184" s="21"/>
      <c r="F184" s="202"/>
      <c r="G184" s="26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4"/>
      <c r="V184" s="215"/>
      <c r="W184" s="215"/>
      <c r="X184" s="30"/>
      <c r="Y184" s="30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6"/>
      <c r="BG184" s="63"/>
      <c r="BH184" s="42"/>
      <c r="BI184" s="42"/>
      <c r="BJ184" s="43"/>
      <c r="BK184" s="119"/>
      <c r="BL184" s="119"/>
      <c r="BM184" s="120"/>
      <c r="BN184" s="93"/>
      <c r="BO184" s="92"/>
      <c r="BP184" s="92"/>
      <c r="BQ184" s="92"/>
      <c r="BR184" s="147">
        <v>0.5</v>
      </c>
      <c r="BS184" s="165">
        <v>63</v>
      </c>
      <c r="BT184" s="136"/>
      <c r="BU184" s="136"/>
      <c r="BV184" s="142">
        <v>28</v>
      </c>
      <c r="BW184" s="142">
        <v>43</v>
      </c>
      <c r="BX184" s="137">
        <v>0.5</v>
      </c>
      <c r="BY184" s="137"/>
      <c r="BZ184" s="137">
        <v>2</v>
      </c>
      <c r="CA184" s="15">
        <f t="shared" si="109"/>
        <v>63</v>
      </c>
      <c r="CB184" s="161">
        <f t="shared" si="108"/>
        <v>126</v>
      </c>
      <c r="CC184" s="164"/>
      <c r="CD184" s="149"/>
      <c r="CE184" s="137"/>
      <c r="CF184" s="137"/>
      <c r="CG184" s="150"/>
      <c r="CH184" s="137"/>
      <c r="CI184" s="156"/>
      <c r="CJ184" s="157"/>
      <c r="CK184" s="157"/>
      <c r="CL184" s="157"/>
      <c r="CM184" s="157"/>
      <c r="CN184" s="157"/>
      <c r="CO184" s="157"/>
      <c r="CP184" s="145">
        <f t="shared" si="99"/>
        <v>0</v>
      </c>
      <c r="CQ184" s="156" t="s">
        <v>315</v>
      </c>
    </row>
    <row r="185" spans="1:95" s="19" customFormat="1" ht="15" customHeight="1" outlineLevel="1" x14ac:dyDescent="0.25">
      <c r="A185" s="19" t="s">
        <v>187</v>
      </c>
      <c r="B185" s="54" t="s">
        <v>34</v>
      </c>
      <c r="C185" s="21" t="s">
        <v>330</v>
      </c>
      <c r="D185" s="21" t="s">
        <v>41</v>
      </c>
      <c r="E185" s="21"/>
      <c r="F185" s="202"/>
      <c r="G185" s="26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4"/>
      <c r="V185" s="215"/>
      <c r="W185" s="215"/>
      <c r="X185" s="30"/>
      <c r="Y185" s="30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6"/>
      <c r="BG185" s="63"/>
      <c r="BH185" s="42"/>
      <c r="BI185" s="42"/>
      <c r="BJ185" s="43"/>
      <c r="BK185" s="119"/>
      <c r="BL185" s="119"/>
      <c r="BM185" s="120"/>
      <c r="BN185" s="93"/>
      <c r="BO185" s="92"/>
      <c r="BP185" s="92"/>
      <c r="BQ185" s="92"/>
      <c r="BR185" s="147">
        <v>0.12</v>
      </c>
      <c r="BS185" s="165">
        <v>63</v>
      </c>
      <c r="BT185" s="136"/>
      <c r="BU185" s="136"/>
      <c r="BV185" s="142">
        <v>28</v>
      </c>
      <c r="BW185" s="142">
        <v>43</v>
      </c>
      <c r="BX185" s="137">
        <v>0.5</v>
      </c>
      <c r="BY185" s="137"/>
      <c r="BZ185" s="137">
        <v>2</v>
      </c>
      <c r="CA185" s="15">
        <f t="shared" ref="CA185" si="110">BZ185*BS185*BR185</f>
        <v>15.12</v>
      </c>
      <c r="CB185" s="161">
        <f>CA185/BX185</f>
        <v>30.24</v>
      </c>
      <c r="CC185" s="164"/>
      <c r="CD185" s="149"/>
      <c r="CE185" s="137"/>
      <c r="CF185" s="137"/>
      <c r="CG185" s="150"/>
      <c r="CH185" s="137"/>
      <c r="CI185" s="156"/>
      <c r="CJ185" s="157"/>
      <c r="CK185" s="157"/>
      <c r="CL185" s="157"/>
      <c r="CM185" s="157"/>
      <c r="CN185" s="157"/>
      <c r="CO185" s="157"/>
      <c r="CP185" s="145">
        <f t="shared" si="99"/>
        <v>0</v>
      </c>
      <c r="CQ185" s="157"/>
    </row>
    <row r="186" spans="1:95" s="19" customFormat="1" ht="15" customHeight="1" outlineLevel="1" x14ac:dyDescent="0.25">
      <c r="A186" s="19" t="s">
        <v>187</v>
      </c>
      <c r="B186" s="112" t="s">
        <v>34</v>
      </c>
      <c r="C186" s="210" t="s">
        <v>329</v>
      </c>
      <c r="D186" s="210" t="s">
        <v>41</v>
      </c>
      <c r="E186" s="21"/>
      <c r="F186" s="88"/>
      <c r="G186" s="26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4"/>
      <c r="V186" s="215"/>
      <c r="W186" s="215"/>
      <c r="X186" s="30"/>
      <c r="Y186" s="30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6"/>
      <c r="BG186" s="63"/>
      <c r="BH186" s="42"/>
      <c r="BI186" s="42"/>
      <c r="BJ186" s="43"/>
      <c r="BK186" s="119"/>
      <c r="BL186" s="119"/>
      <c r="BM186" s="120"/>
      <c r="BN186" s="93"/>
      <c r="BO186" s="92"/>
      <c r="BP186" s="92"/>
      <c r="BQ186" s="92"/>
      <c r="BR186" s="147">
        <v>0.12</v>
      </c>
      <c r="BS186" s="165">
        <v>63</v>
      </c>
      <c r="BT186" s="136"/>
      <c r="BU186" s="136"/>
      <c r="BV186" s="142">
        <v>28</v>
      </c>
      <c r="BW186" s="142">
        <v>43</v>
      </c>
      <c r="BX186" s="137">
        <v>0.5</v>
      </c>
      <c r="BY186" s="137"/>
      <c r="BZ186" s="137">
        <v>2</v>
      </c>
      <c r="CA186" s="15">
        <f t="shared" si="109"/>
        <v>15.12</v>
      </c>
      <c r="CB186" s="161">
        <f>CA186/BX186</f>
        <v>30.24</v>
      </c>
      <c r="CC186" s="164"/>
      <c r="CD186" s="148"/>
      <c r="CE186" s="137"/>
      <c r="CF186" s="137"/>
      <c r="CG186" s="150">
        <f t="shared" si="91"/>
        <v>0</v>
      </c>
      <c r="CH186" s="137"/>
      <c r="CI186" s="156">
        <f t="shared" si="107"/>
        <v>0</v>
      </c>
      <c r="CJ186" s="157"/>
      <c r="CK186" s="157"/>
      <c r="CL186" s="157"/>
      <c r="CM186" s="157"/>
      <c r="CN186" s="157"/>
      <c r="CO186" s="157"/>
      <c r="CP186" s="145">
        <f t="shared" si="99"/>
        <v>0</v>
      </c>
      <c r="CQ186" s="157"/>
    </row>
    <row r="187" spans="1:95" s="19" customFormat="1" ht="15" customHeight="1" x14ac:dyDescent="0.25">
      <c r="A187" s="19" t="s">
        <v>188</v>
      </c>
      <c r="B187" s="71" t="s">
        <v>282</v>
      </c>
      <c r="C187" s="86"/>
      <c r="D187" s="86"/>
      <c r="E187" s="86">
        <v>4</v>
      </c>
      <c r="F187" s="70" t="s">
        <v>64</v>
      </c>
      <c r="G187" s="26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4"/>
      <c r="V187" s="215"/>
      <c r="W187" s="215"/>
      <c r="X187" s="30"/>
      <c r="Y187" s="30"/>
      <c r="Z187" s="32"/>
      <c r="AA187" s="32"/>
      <c r="AB187" s="32"/>
      <c r="AC187" s="32">
        <v>1</v>
      </c>
      <c r="AD187" s="32"/>
      <c r="AE187" s="32">
        <v>1</v>
      </c>
      <c r="AF187" s="32"/>
      <c r="AG187" s="32">
        <v>1</v>
      </c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6"/>
      <c r="BG187" s="63"/>
      <c r="BH187" s="42">
        <f>COUNT(G187:BF187)</f>
        <v>3</v>
      </c>
      <c r="BI187" s="42">
        <f>SUM(G187:BF187)</f>
        <v>3</v>
      </c>
      <c r="BJ187" s="43">
        <f>BI187*E187</f>
        <v>12</v>
      </c>
      <c r="BK187" s="119">
        <f>BI187*$AH$240</f>
        <v>690</v>
      </c>
      <c r="BL187" s="119" t="str">
        <f>F187</f>
        <v>kg</v>
      </c>
      <c r="BM187" s="120">
        <f>BJ187*$AH$240</f>
        <v>2760</v>
      </c>
      <c r="BN187" s="93">
        <v>1.4</v>
      </c>
      <c r="BO187" s="92">
        <f>BK187/BN187</f>
        <v>492.85714285714289</v>
      </c>
      <c r="BP187" s="92"/>
      <c r="BQ187" s="92"/>
      <c r="BR187" s="189"/>
      <c r="BS187" s="165"/>
      <c r="BT187" s="136"/>
      <c r="BU187" s="136"/>
      <c r="BV187" s="142"/>
      <c r="BW187" s="142"/>
      <c r="BX187" s="137"/>
      <c r="BY187" s="137"/>
      <c r="BZ187" s="137"/>
      <c r="CA187" s="137"/>
      <c r="CB187" s="137"/>
      <c r="CC187" s="164"/>
      <c r="CD187" s="148"/>
      <c r="CE187" s="137"/>
      <c r="CF187" s="137"/>
      <c r="CG187" s="150">
        <f t="shared" ref="CG187:CG188" si="111">CD187*CF187</f>
        <v>0</v>
      </c>
      <c r="CH187" s="137"/>
      <c r="CI187" s="156">
        <f t="shared" ref="CI187:CI188" si="112">CG187</f>
        <v>0</v>
      </c>
      <c r="CJ187" s="157"/>
      <c r="CK187" s="157"/>
      <c r="CL187" s="157"/>
      <c r="CM187" s="157"/>
      <c r="CN187" s="157"/>
      <c r="CO187" s="157"/>
      <c r="CP187" s="145">
        <f t="shared" si="99"/>
        <v>0</v>
      </c>
      <c r="CQ187" s="157"/>
    </row>
    <row r="188" spans="1:95" s="19" customFormat="1" ht="15" customHeight="1" outlineLevel="1" x14ac:dyDescent="0.25">
      <c r="A188" s="19" t="s">
        <v>187</v>
      </c>
      <c r="B188" s="54" t="s">
        <v>282</v>
      </c>
      <c r="C188" s="21" t="s">
        <v>283</v>
      </c>
      <c r="D188" s="21"/>
      <c r="E188" s="21"/>
      <c r="F188" s="186"/>
      <c r="G188" s="26"/>
      <c r="H188" s="215"/>
      <c r="I188" s="215"/>
      <c r="J188" s="215"/>
      <c r="K188" s="215"/>
      <c r="L188" s="215"/>
      <c r="M188" s="215" t="s">
        <v>103</v>
      </c>
      <c r="N188" s="215"/>
      <c r="O188" s="215"/>
      <c r="P188" s="215"/>
      <c r="Q188" s="215"/>
      <c r="R188" s="215"/>
      <c r="S188" s="215"/>
      <c r="T188" s="215"/>
      <c r="U188" s="214"/>
      <c r="V188" s="215"/>
      <c r="W188" s="215"/>
      <c r="X188" s="30"/>
      <c r="Y188" s="30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6"/>
      <c r="BG188" s="63" t="s">
        <v>122</v>
      </c>
      <c r="BH188" s="42"/>
      <c r="BI188" s="42"/>
      <c r="BJ188" s="43"/>
      <c r="BK188" s="119"/>
      <c r="BL188" s="119"/>
      <c r="BM188" s="120"/>
      <c r="BN188" s="93"/>
      <c r="BO188" s="92">
        <v>500</v>
      </c>
      <c r="BP188" s="92" t="s">
        <v>227</v>
      </c>
      <c r="BQ188" s="92"/>
      <c r="BR188" s="189">
        <v>5</v>
      </c>
      <c r="BS188" s="165">
        <v>63</v>
      </c>
      <c r="BT188" s="136" t="s">
        <v>284</v>
      </c>
      <c r="BU188" s="136">
        <f>MATCH("p",G188:BF188,0)</f>
        <v>7</v>
      </c>
      <c r="BV188" s="142"/>
      <c r="BW188" s="142"/>
      <c r="BX188" s="15">
        <v>0.3</v>
      </c>
      <c r="BY188" s="15">
        <v>0.7</v>
      </c>
      <c r="BZ188" s="15">
        <v>2</v>
      </c>
      <c r="CA188" s="15"/>
      <c r="CB188" s="161">
        <f>BO188/BX188/BY188</f>
        <v>2380.9523809523812</v>
      </c>
      <c r="CC188" s="164">
        <v>1</v>
      </c>
      <c r="CD188" s="149"/>
      <c r="CE188" s="15" t="s">
        <v>284</v>
      </c>
      <c r="CF188" s="15">
        <v>1</v>
      </c>
      <c r="CG188" s="150">
        <f t="shared" si="111"/>
        <v>0</v>
      </c>
      <c r="CH188" s="15" t="s">
        <v>285</v>
      </c>
      <c r="CI188" s="156">
        <f t="shared" si="112"/>
        <v>0</v>
      </c>
      <c r="CJ188" s="156"/>
      <c r="CK188" s="156"/>
      <c r="CL188" s="156"/>
      <c r="CM188" s="156">
        <v>25000</v>
      </c>
      <c r="CN188" s="156">
        <v>8</v>
      </c>
      <c r="CO188" s="196">
        <v>25.25</v>
      </c>
      <c r="CP188" s="145">
        <f t="shared" si="99"/>
        <v>202</v>
      </c>
      <c r="CQ188" s="156" t="s">
        <v>285</v>
      </c>
    </row>
    <row r="189" spans="1:95" ht="15" customHeight="1" x14ac:dyDescent="0.25">
      <c r="A189" s="19" t="s">
        <v>188</v>
      </c>
      <c r="B189" s="71" t="s">
        <v>73</v>
      </c>
      <c r="C189" s="86"/>
      <c r="D189" s="86"/>
      <c r="E189" s="86">
        <v>12</v>
      </c>
      <c r="F189" s="70" t="s">
        <v>64</v>
      </c>
      <c r="G189" s="26"/>
      <c r="H189" s="215"/>
      <c r="I189" s="215"/>
      <c r="J189" s="215"/>
      <c r="K189" s="215">
        <v>0.2</v>
      </c>
      <c r="L189" s="215"/>
      <c r="M189" s="215"/>
      <c r="N189" s="215"/>
      <c r="O189" s="215"/>
      <c r="P189" s="215"/>
      <c r="Q189" s="215"/>
      <c r="R189" s="215">
        <v>0.2</v>
      </c>
      <c r="S189" s="215"/>
      <c r="T189" s="215"/>
      <c r="U189" s="214"/>
      <c r="V189" s="215"/>
      <c r="W189" s="215"/>
      <c r="X189" s="30"/>
      <c r="Y189" s="30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28"/>
      <c r="AS189" s="28"/>
      <c r="AT189" s="28"/>
      <c r="AU189" s="28"/>
      <c r="AV189" s="28"/>
      <c r="AW189" s="28"/>
      <c r="AX189" s="28">
        <v>0.2</v>
      </c>
      <c r="AY189" s="28"/>
      <c r="AZ189" s="28"/>
      <c r="BA189" s="28"/>
      <c r="BB189" s="28"/>
      <c r="BC189" s="28"/>
      <c r="BD189" s="28"/>
      <c r="BE189" s="28"/>
      <c r="BF189" s="26"/>
      <c r="BG189" s="63" t="s">
        <v>122</v>
      </c>
      <c r="BH189" s="42">
        <f>COUNT(G189:BF189)</f>
        <v>3</v>
      </c>
      <c r="BI189" s="42">
        <f>SUM(G189:BF189)</f>
        <v>0.60000000000000009</v>
      </c>
      <c r="BJ189" s="43">
        <f>BI189*E189</f>
        <v>7.2000000000000011</v>
      </c>
      <c r="BK189" s="119">
        <f>BI189*$AH$240</f>
        <v>138.00000000000003</v>
      </c>
      <c r="BL189" s="119" t="str">
        <f>F189</f>
        <v>kg</v>
      </c>
      <c r="BM189" s="120">
        <f>BJ189*$AH$240</f>
        <v>1656.0000000000002</v>
      </c>
      <c r="BN189" s="93">
        <v>2</v>
      </c>
      <c r="BO189" s="92">
        <f>BK189/BN189</f>
        <v>69.000000000000014</v>
      </c>
      <c r="BP189" s="92" t="s">
        <v>227</v>
      </c>
      <c r="BQ189" s="92"/>
      <c r="BR189" s="189"/>
      <c r="BS189" s="165"/>
      <c r="BT189" s="136"/>
      <c r="BU189" s="136"/>
      <c r="BV189" s="142"/>
      <c r="BW189" s="142"/>
      <c r="BX189" s="137"/>
      <c r="BY189" s="137"/>
      <c r="BZ189" s="137"/>
      <c r="CA189" s="137"/>
      <c r="CB189" s="161"/>
      <c r="CC189" s="164"/>
      <c r="CD189" s="149"/>
      <c r="CE189" s="137"/>
      <c r="CF189" s="137"/>
      <c r="CG189" s="150">
        <f t="shared" si="91"/>
        <v>0</v>
      </c>
      <c r="CH189" s="137"/>
      <c r="CI189" s="156">
        <f t="shared" si="107"/>
        <v>0</v>
      </c>
      <c r="CJ189" s="157"/>
      <c r="CK189" s="157"/>
      <c r="CL189" s="157"/>
      <c r="CM189" s="157"/>
      <c r="CN189" s="157"/>
      <c r="CO189" s="157"/>
      <c r="CP189" s="145">
        <f t="shared" si="99"/>
        <v>0</v>
      </c>
      <c r="CQ189" s="157"/>
    </row>
    <row r="190" spans="1:95" ht="15" customHeight="1" x14ac:dyDescent="0.25">
      <c r="A190" s="19" t="s">
        <v>188</v>
      </c>
      <c r="B190" s="71" t="s">
        <v>39</v>
      </c>
      <c r="C190" s="86"/>
      <c r="D190" s="86"/>
      <c r="E190" s="86">
        <v>2</v>
      </c>
      <c r="F190" s="70" t="s">
        <v>65</v>
      </c>
      <c r="G190" s="26"/>
      <c r="H190" s="215"/>
      <c r="I190" s="215"/>
      <c r="J190" s="215">
        <v>1</v>
      </c>
      <c r="K190" s="215"/>
      <c r="L190" s="215">
        <v>1</v>
      </c>
      <c r="M190" s="215"/>
      <c r="N190" s="215"/>
      <c r="O190" s="215">
        <v>1</v>
      </c>
      <c r="P190" s="215"/>
      <c r="Q190" s="215"/>
      <c r="R190" s="215"/>
      <c r="S190" s="215">
        <v>1</v>
      </c>
      <c r="T190" s="215"/>
      <c r="U190" s="214"/>
      <c r="V190" s="215"/>
      <c r="W190" s="215">
        <v>1</v>
      </c>
      <c r="X190" s="30"/>
      <c r="Y190" s="30"/>
      <c r="Z190" s="32"/>
      <c r="AA190" s="32">
        <v>1</v>
      </c>
      <c r="AB190" s="32">
        <v>1</v>
      </c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>
        <v>1</v>
      </c>
      <c r="AP190" s="32"/>
      <c r="AQ190" s="32"/>
      <c r="AR190" s="28"/>
      <c r="AS190" s="28">
        <v>1</v>
      </c>
      <c r="AT190" s="28"/>
      <c r="AU190" s="28"/>
      <c r="AV190" s="28"/>
      <c r="AW190" s="28">
        <v>1</v>
      </c>
      <c r="AX190" s="28"/>
      <c r="AY190" s="28"/>
      <c r="AZ190" s="28">
        <v>1</v>
      </c>
      <c r="BA190" s="28"/>
      <c r="BB190" s="28"/>
      <c r="BC190" s="28">
        <v>1</v>
      </c>
      <c r="BD190" s="28"/>
      <c r="BE190" s="28"/>
      <c r="BF190" s="26"/>
      <c r="BG190" s="63"/>
      <c r="BH190" s="42">
        <f>COUNT(G190:BF190)</f>
        <v>12</v>
      </c>
      <c r="BI190" s="42">
        <f>SUM(G190:BF190)</f>
        <v>12</v>
      </c>
      <c r="BJ190" s="43">
        <f>BI190*E190</f>
        <v>24</v>
      </c>
      <c r="BK190" s="119">
        <f>BI190*$AH$240</f>
        <v>2760</v>
      </c>
      <c r="BL190" s="119" t="str">
        <f>F190</f>
        <v>pièce</v>
      </c>
      <c r="BM190" s="120">
        <f>BJ190*$AH$240</f>
        <v>5520</v>
      </c>
      <c r="BN190" s="93">
        <v>4</v>
      </c>
      <c r="BO190" s="92">
        <f>BK190/BN190</f>
        <v>690</v>
      </c>
      <c r="BP190" s="92"/>
      <c r="BQ190" s="92"/>
      <c r="BR190" s="189"/>
      <c r="BS190" s="165"/>
      <c r="BT190" s="136"/>
      <c r="BU190" s="136"/>
      <c r="BV190" s="142"/>
      <c r="BW190" s="142"/>
      <c r="BX190" s="137"/>
      <c r="BY190" s="137"/>
      <c r="BZ190" s="137"/>
      <c r="CA190" s="137"/>
      <c r="CB190" s="137"/>
      <c r="CC190" s="164"/>
      <c r="CD190" s="148"/>
      <c r="CE190" s="137"/>
      <c r="CF190" s="137"/>
      <c r="CG190" s="150">
        <f t="shared" si="91"/>
        <v>0</v>
      </c>
      <c r="CH190" s="137"/>
      <c r="CI190" s="156">
        <f t="shared" si="107"/>
        <v>0</v>
      </c>
      <c r="CJ190" s="157"/>
      <c r="CK190" s="157"/>
      <c r="CL190" s="157"/>
      <c r="CM190" s="157"/>
      <c r="CN190" s="157"/>
      <c r="CO190" s="157"/>
      <c r="CP190" s="145">
        <f t="shared" si="99"/>
        <v>0</v>
      </c>
      <c r="CQ190" s="157"/>
    </row>
    <row r="191" spans="1:95" ht="15" customHeight="1" outlineLevel="1" x14ac:dyDescent="0.25">
      <c r="A191" s="19" t="s">
        <v>187</v>
      </c>
      <c r="B191" s="13" t="s">
        <v>39</v>
      </c>
      <c r="C191" s="87" t="s">
        <v>353</v>
      </c>
      <c r="D191" s="2"/>
      <c r="E191" s="2"/>
      <c r="F191" s="84"/>
      <c r="G191" s="26"/>
      <c r="H191" s="215" t="s">
        <v>102</v>
      </c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4"/>
      <c r="V191" s="215"/>
      <c r="W191" s="215"/>
      <c r="X191" s="30"/>
      <c r="Y191" s="30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6"/>
      <c r="BG191" s="63" t="s">
        <v>122</v>
      </c>
      <c r="BH191" s="42"/>
      <c r="BI191" s="42"/>
      <c r="BJ191" s="43"/>
      <c r="BK191" s="119"/>
      <c r="BL191" s="119"/>
      <c r="BM191" s="120"/>
      <c r="BN191" s="93"/>
      <c r="BO191" s="92"/>
      <c r="BP191" s="92" t="s">
        <v>227</v>
      </c>
      <c r="BQ191" s="92"/>
      <c r="BR191" s="189"/>
      <c r="BS191" s="165">
        <v>63</v>
      </c>
      <c r="BT191" s="136">
        <f t="shared" ref="BT191:BT200" si="113">MATCH("s",G191:BF191,0)</f>
        <v>2</v>
      </c>
      <c r="BU191" s="136" t="s">
        <v>232</v>
      </c>
      <c r="BV191" s="142"/>
      <c r="BW191" s="142"/>
      <c r="BX191" s="137"/>
      <c r="BY191" s="137"/>
      <c r="BZ191" s="137"/>
      <c r="CA191" s="137"/>
      <c r="CB191" s="161"/>
      <c r="CC191" s="164"/>
      <c r="CD191" s="149"/>
      <c r="CE191" s="137"/>
      <c r="CF191" s="137"/>
      <c r="CG191" s="150">
        <f t="shared" si="91"/>
        <v>0</v>
      </c>
      <c r="CH191" s="137"/>
      <c r="CI191" s="156">
        <f t="shared" si="107"/>
        <v>0</v>
      </c>
      <c r="CJ191" s="157"/>
      <c r="CK191" s="157"/>
      <c r="CL191" s="157"/>
      <c r="CM191" s="157"/>
      <c r="CN191" s="157"/>
      <c r="CO191" s="157"/>
      <c r="CP191" s="145">
        <f t="shared" si="99"/>
        <v>0</v>
      </c>
      <c r="CQ191" s="157" t="s">
        <v>312</v>
      </c>
    </row>
    <row r="192" spans="1:95" ht="15" customHeight="1" outlineLevel="1" x14ac:dyDescent="0.25">
      <c r="A192" s="19" t="s">
        <v>187</v>
      </c>
      <c r="B192" s="13" t="s">
        <v>39</v>
      </c>
      <c r="C192" s="87" t="s">
        <v>353</v>
      </c>
      <c r="D192" s="2"/>
      <c r="E192" s="2"/>
      <c r="F192" s="84"/>
      <c r="G192" s="26"/>
      <c r="H192" s="215"/>
      <c r="I192" s="215"/>
      <c r="J192" s="215"/>
      <c r="K192" s="215" t="s">
        <v>102</v>
      </c>
      <c r="L192" s="215"/>
      <c r="M192" s="215"/>
      <c r="N192" s="215"/>
      <c r="O192" s="215"/>
      <c r="P192" s="215"/>
      <c r="Q192" s="215"/>
      <c r="R192" s="215"/>
      <c r="S192" s="215"/>
      <c r="T192" s="215"/>
      <c r="U192" s="214"/>
      <c r="V192" s="215"/>
      <c r="W192" s="215"/>
      <c r="X192" s="30"/>
      <c r="Y192" s="30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6"/>
      <c r="BG192" s="63" t="s">
        <v>122</v>
      </c>
      <c r="BH192" s="42"/>
      <c r="BI192" s="42"/>
      <c r="BJ192" s="43"/>
      <c r="BK192" s="119"/>
      <c r="BL192" s="119"/>
      <c r="BM192" s="120"/>
      <c r="BN192" s="93"/>
      <c r="BO192" s="92"/>
      <c r="BP192" s="92" t="s">
        <v>227</v>
      </c>
      <c r="BQ192" s="92"/>
      <c r="BR192" s="189"/>
      <c r="BS192" s="165">
        <v>63</v>
      </c>
      <c r="BT192" s="136">
        <f t="shared" si="113"/>
        <v>5</v>
      </c>
      <c r="BU192" s="136" t="s">
        <v>232</v>
      </c>
      <c r="BV192" s="142"/>
      <c r="BW192" s="142"/>
      <c r="BX192" s="137"/>
      <c r="BY192" s="137"/>
      <c r="BZ192" s="137"/>
      <c r="CA192" s="137"/>
      <c r="CB192" s="161"/>
      <c r="CC192" s="164"/>
      <c r="CD192" s="149"/>
      <c r="CE192" s="137"/>
      <c r="CF192" s="137"/>
      <c r="CG192" s="150">
        <f t="shared" si="91"/>
        <v>0</v>
      </c>
      <c r="CH192" s="137"/>
      <c r="CI192" s="156">
        <f t="shared" si="107"/>
        <v>0</v>
      </c>
      <c r="CJ192" s="157"/>
      <c r="CK192" s="157"/>
      <c r="CL192" s="157"/>
      <c r="CM192" s="157"/>
      <c r="CN192" s="157"/>
      <c r="CO192" s="157"/>
      <c r="CP192" s="145">
        <f t="shared" si="99"/>
        <v>0</v>
      </c>
      <c r="CQ192" s="157"/>
    </row>
    <row r="193" spans="1:95" ht="15" customHeight="1" outlineLevel="1" x14ac:dyDescent="0.25">
      <c r="A193" s="19" t="s">
        <v>187</v>
      </c>
      <c r="B193" s="13" t="s">
        <v>39</v>
      </c>
      <c r="C193" s="87" t="s">
        <v>353</v>
      </c>
      <c r="D193" s="2"/>
      <c r="E193" s="2"/>
      <c r="F193" s="84"/>
      <c r="G193" s="26"/>
      <c r="H193" s="215"/>
      <c r="I193" s="215"/>
      <c r="J193" s="215"/>
      <c r="K193" s="215"/>
      <c r="L193" s="215"/>
      <c r="M193" s="215"/>
      <c r="N193" s="215"/>
      <c r="O193" s="215" t="s">
        <v>102</v>
      </c>
      <c r="P193" s="215"/>
      <c r="Q193" s="215"/>
      <c r="R193" s="215"/>
      <c r="S193" s="215"/>
      <c r="T193" s="215"/>
      <c r="U193" s="214"/>
      <c r="V193" s="215"/>
      <c r="W193" s="215"/>
      <c r="X193" s="30"/>
      <c r="Y193" s="30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6"/>
      <c r="BG193" s="63" t="s">
        <v>122</v>
      </c>
      <c r="BH193" s="42"/>
      <c r="BI193" s="42"/>
      <c r="BJ193" s="43"/>
      <c r="BK193" s="119"/>
      <c r="BL193" s="119"/>
      <c r="BM193" s="120"/>
      <c r="BN193" s="93"/>
      <c r="BO193" s="92"/>
      <c r="BP193" s="92" t="s">
        <v>227</v>
      </c>
      <c r="BQ193" s="92"/>
      <c r="BR193" s="189"/>
      <c r="BS193" s="165">
        <v>63</v>
      </c>
      <c r="BT193" s="136">
        <f t="shared" si="113"/>
        <v>9</v>
      </c>
      <c r="BU193" s="136" t="s">
        <v>232</v>
      </c>
      <c r="BV193" s="142"/>
      <c r="BW193" s="142"/>
      <c r="BX193" s="137"/>
      <c r="BY193" s="137"/>
      <c r="BZ193" s="137"/>
      <c r="CA193" s="137"/>
      <c r="CB193" s="161"/>
      <c r="CC193" s="164"/>
      <c r="CD193" s="149"/>
      <c r="CE193" s="137"/>
      <c r="CF193" s="137"/>
      <c r="CG193" s="150">
        <f t="shared" si="91"/>
        <v>0</v>
      </c>
      <c r="CH193" s="137"/>
      <c r="CI193" s="156">
        <f t="shared" si="107"/>
        <v>0</v>
      </c>
      <c r="CJ193" s="157"/>
      <c r="CK193" s="157"/>
      <c r="CL193" s="157"/>
      <c r="CM193" s="157"/>
      <c r="CN193" s="157"/>
      <c r="CO193" s="157"/>
      <c r="CP193" s="145">
        <f t="shared" si="99"/>
        <v>0</v>
      </c>
      <c r="CQ193" s="157"/>
    </row>
    <row r="194" spans="1:95" ht="15" customHeight="1" outlineLevel="1" x14ac:dyDescent="0.25">
      <c r="A194" s="19" t="s">
        <v>187</v>
      </c>
      <c r="B194" s="13" t="s">
        <v>39</v>
      </c>
      <c r="C194" s="87" t="s">
        <v>354</v>
      </c>
      <c r="D194" s="2"/>
      <c r="E194" s="2"/>
      <c r="F194" s="84"/>
      <c r="G194" s="26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 t="s">
        <v>102</v>
      </c>
      <c r="T194" s="215"/>
      <c r="U194" s="214"/>
      <c r="V194" s="215"/>
      <c r="W194" s="215"/>
      <c r="X194" s="30"/>
      <c r="Y194" s="30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6"/>
      <c r="BG194" s="63" t="s">
        <v>122</v>
      </c>
      <c r="BH194" s="42"/>
      <c r="BI194" s="42"/>
      <c r="BJ194" s="43"/>
      <c r="BK194" s="119"/>
      <c r="BL194" s="119"/>
      <c r="BM194" s="120"/>
      <c r="BN194" s="93"/>
      <c r="BO194" s="92"/>
      <c r="BP194" s="92" t="s">
        <v>227</v>
      </c>
      <c r="BQ194" s="92"/>
      <c r="BR194" s="189"/>
      <c r="BS194" s="165">
        <v>63</v>
      </c>
      <c r="BT194" s="136">
        <f t="shared" si="113"/>
        <v>13</v>
      </c>
      <c r="BU194" s="136" t="s">
        <v>232</v>
      </c>
      <c r="BV194" s="142"/>
      <c r="BW194" s="142"/>
      <c r="BX194" s="137"/>
      <c r="BY194" s="137"/>
      <c r="BZ194" s="137"/>
      <c r="CA194" s="137"/>
      <c r="CB194" s="161"/>
      <c r="CC194" s="164"/>
      <c r="CD194" s="149"/>
      <c r="CE194" s="137"/>
      <c r="CF194" s="137"/>
      <c r="CG194" s="150">
        <f t="shared" si="91"/>
        <v>0</v>
      </c>
      <c r="CH194" s="137"/>
      <c r="CI194" s="156">
        <f t="shared" si="107"/>
        <v>0</v>
      </c>
      <c r="CJ194" s="157"/>
      <c r="CK194" s="157"/>
      <c r="CL194" s="157"/>
      <c r="CM194" s="157"/>
      <c r="CN194" s="157"/>
      <c r="CO194" s="157"/>
      <c r="CP194" s="145">
        <f t="shared" si="99"/>
        <v>0</v>
      </c>
      <c r="CQ194" s="157"/>
    </row>
    <row r="195" spans="1:95" ht="15" customHeight="1" outlineLevel="1" x14ac:dyDescent="0.25">
      <c r="A195" s="19" t="s">
        <v>187</v>
      </c>
      <c r="B195" s="13" t="s">
        <v>39</v>
      </c>
      <c r="C195" s="87" t="s">
        <v>353</v>
      </c>
      <c r="D195" s="2"/>
      <c r="E195" s="2"/>
      <c r="F195" s="84"/>
      <c r="G195" s="26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4"/>
      <c r="V195" s="215"/>
      <c r="W195" s="215" t="s">
        <v>102</v>
      </c>
      <c r="X195" s="30"/>
      <c r="Y195" s="30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6"/>
      <c r="BG195" s="63" t="s">
        <v>122</v>
      </c>
      <c r="BH195" s="42"/>
      <c r="BI195" s="42"/>
      <c r="BJ195" s="43"/>
      <c r="BK195" s="119"/>
      <c r="BL195" s="119"/>
      <c r="BM195" s="120"/>
      <c r="BN195" s="93"/>
      <c r="BO195" s="92"/>
      <c r="BP195" s="92" t="s">
        <v>227</v>
      </c>
      <c r="BQ195" s="92"/>
      <c r="BR195" s="189"/>
      <c r="BS195" s="165">
        <v>63</v>
      </c>
      <c r="BT195" s="136">
        <f t="shared" si="113"/>
        <v>17</v>
      </c>
      <c r="BU195" s="136" t="s">
        <v>232</v>
      </c>
      <c r="BV195" s="142"/>
      <c r="BW195" s="142"/>
      <c r="BX195" s="137"/>
      <c r="BY195" s="137"/>
      <c r="BZ195" s="137"/>
      <c r="CA195" s="137"/>
      <c r="CB195" s="161"/>
      <c r="CC195" s="164"/>
      <c r="CD195" s="149"/>
      <c r="CE195" s="137"/>
      <c r="CF195" s="137"/>
      <c r="CG195" s="150">
        <f t="shared" si="91"/>
        <v>0</v>
      </c>
      <c r="CH195" s="137"/>
      <c r="CI195" s="156">
        <f t="shared" si="107"/>
        <v>0</v>
      </c>
      <c r="CJ195" s="157"/>
      <c r="CK195" s="157"/>
      <c r="CL195" s="157"/>
      <c r="CM195" s="157"/>
      <c r="CN195" s="157"/>
      <c r="CO195" s="157"/>
      <c r="CP195" s="145">
        <f t="shared" si="99"/>
        <v>0</v>
      </c>
      <c r="CQ195" s="157"/>
    </row>
    <row r="196" spans="1:95" ht="15" customHeight="1" outlineLevel="1" x14ac:dyDescent="0.25">
      <c r="A196" s="19" t="s">
        <v>187</v>
      </c>
      <c r="B196" s="13" t="s">
        <v>39</v>
      </c>
      <c r="C196" s="87" t="s">
        <v>164</v>
      </c>
      <c r="D196" s="2"/>
      <c r="E196" s="2"/>
      <c r="F196" s="84"/>
      <c r="G196" s="26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4"/>
      <c r="V196" s="215"/>
      <c r="W196" s="215"/>
      <c r="X196" s="30"/>
      <c r="Y196" s="30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 t="s">
        <v>102</v>
      </c>
      <c r="AO196" s="32"/>
      <c r="AP196" s="32"/>
      <c r="AQ196" s="32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6"/>
      <c r="BG196" s="63" t="s">
        <v>122</v>
      </c>
      <c r="BH196" s="42"/>
      <c r="BI196" s="42"/>
      <c r="BJ196" s="43"/>
      <c r="BK196" s="119"/>
      <c r="BL196" s="119"/>
      <c r="BM196" s="120"/>
      <c r="BN196" s="93"/>
      <c r="BO196" s="92"/>
      <c r="BP196" s="92" t="s">
        <v>227</v>
      </c>
      <c r="BQ196" s="92"/>
      <c r="BR196" s="189"/>
      <c r="BS196" s="165">
        <v>63</v>
      </c>
      <c r="BT196" s="136">
        <f t="shared" si="113"/>
        <v>34</v>
      </c>
      <c r="BU196" s="136" t="s">
        <v>232</v>
      </c>
      <c r="BV196" s="142"/>
      <c r="BW196" s="142"/>
      <c r="BX196" s="137"/>
      <c r="BY196" s="137"/>
      <c r="BZ196" s="137"/>
      <c r="CA196" s="137"/>
      <c r="CB196" s="161"/>
      <c r="CC196" s="164"/>
      <c r="CD196" s="149"/>
      <c r="CE196" s="137"/>
      <c r="CF196" s="137"/>
      <c r="CG196" s="150">
        <f t="shared" si="91"/>
        <v>0</v>
      </c>
      <c r="CH196" s="137"/>
      <c r="CI196" s="156">
        <f t="shared" si="107"/>
        <v>0</v>
      </c>
      <c r="CJ196" s="157"/>
      <c r="CK196" s="157"/>
      <c r="CL196" s="157"/>
      <c r="CM196" s="157"/>
      <c r="CN196" s="157"/>
      <c r="CO196" s="157"/>
      <c r="CP196" s="145">
        <f t="shared" si="99"/>
        <v>0</v>
      </c>
      <c r="CQ196" s="157"/>
    </row>
    <row r="197" spans="1:95" ht="15" customHeight="1" outlineLevel="1" x14ac:dyDescent="0.25">
      <c r="A197" s="19" t="s">
        <v>187</v>
      </c>
      <c r="B197" s="13" t="s">
        <v>39</v>
      </c>
      <c r="C197" s="87" t="s">
        <v>165</v>
      </c>
      <c r="D197" s="2"/>
      <c r="E197" s="2"/>
      <c r="F197" s="84"/>
      <c r="G197" s="26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4"/>
      <c r="V197" s="215"/>
      <c r="W197" s="215"/>
      <c r="X197" s="30"/>
      <c r="Y197" s="30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 t="s">
        <v>102</v>
      </c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6"/>
      <c r="BG197" s="63" t="s">
        <v>122</v>
      </c>
      <c r="BH197" s="42"/>
      <c r="BI197" s="42"/>
      <c r="BJ197" s="43"/>
      <c r="BK197" s="119"/>
      <c r="BL197" s="119"/>
      <c r="BM197" s="120"/>
      <c r="BN197" s="93"/>
      <c r="BO197" s="92"/>
      <c r="BP197" s="92" t="s">
        <v>227</v>
      </c>
      <c r="BQ197" s="92"/>
      <c r="BR197" s="189"/>
      <c r="BS197" s="165">
        <v>63</v>
      </c>
      <c r="BT197" s="136">
        <f t="shared" si="113"/>
        <v>37</v>
      </c>
      <c r="BU197" s="136" t="s">
        <v>232</v>
      </c>
      <c r="BV197" s="142"/>
      <c r="BW197" s="142"/>
      <c r="BX197" s="15"/>
      <c r="BY197" s="15"/>
      <c r="BZ197" s="15"/>
      <c r="CA197" s="15"/>
      <c r="CB197" s="161"/>
      <c r="CC197" s="164"/>
      <c r="CD197" s="149"/>
      <c r="CE197" s="15"/>
      <c r="CF197" s="15"/>
      <c r="CG197" s="150">
        <f t="shared" si="91"/>
        <v>0</v>
      </c>
      <c r="CH197" s="15"/>
      <c r="CI197" s="156">
        <f t="shared" si="107"/>
        <v>0</v>
      </c>
      <c r="CJ197" s="156"/>
      <c r="CK197" s="156"/>
      <c r="CL197" s="156"/>
      <c r="CM197" s="156"/>
      <c r="CN197" s="156"/>
      <c r="CO197" s="156"/>
      <c r="CP197" s="145">
        <f t="shared" si="99"/>
        <v>0</v>
      </c>
      <c r="CQ197" s="156"/>
    </row>
    <row r="198" spans="1:95" ht="15" customHeight="1" outlineLevel="1" x14ac:dyDescent="0.25">
      <c r="A198" s="19" t="s">
        <v>187</v>
      </c>
      <c r="B198" s="13" t="s">
        <v>39</v>
      </c>
      <c r="C198" s="87" t="s">
        <v>164</v>
      </c>
      <c r="D198" s="2"/>
      <c r="E198" s="2"/>
      <c r="F198" s="84"/>
      <c r="G198" s="26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4"/>
      <c r="V198" s="215"/>
      <c r="W198" s="215"/>
      <c r="X198" s="30"/>
      <c r="Y198" s="30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28"/>
      <c r="AS198" s="28"/>
      <c r="AT198" s="28"/>
      <c r="AU198" s="28" t="s">
        <v>102</v>
      </c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6"/>
      <c r="BG198" s="63" t="s">
        <v>122</v>
      </c>
      <c r="BH198" s="42"/>
      <c r="BI198" s="42"/>
      <c r="BJ198" s="43"/>
      <c r="BK198" s="119"/>
      <c r="BL198" s="119"/>
      <c r="BM198" s="120"/>
      <c r="BN198" s="93"/>
      <c r="BO198" s="92"/>
      <c r="BP198" s="92" t="s">
        <v>227</v>
      </c>
      <c r="BQ198" s="92"/>
      <c r="BR198" s="189"/>
      <c r="BS198" s="165">
        <v>63</v>
      </c>
      <c r="BT198" s="136">
        <f t="shared" si="113"/>
        <v>41</v>
      </c>
      <c r="BU198" s="136" t="s">
        <v>232</v>
      </c>
      <c r="BV198" s="142"/>
      <c r="BW198" s="142"/>
      <c r="BX198" s="15"/>
      <c r="BY198" s="15"/>
      <c r="BZ198" s="15"/>
      <c r="CA198" s="15"/>
      <c r="CB198" s="161"/>
      <c r="CC198" s="164"/>
      <c r="CD198" s="149"/>
      <c r="CE198" s="15"/>
      <c r="CF198" s="15"/>
      <c r="CG198" s="150">
        <f t="shared" si="91"/>
        <v>0</v>
      </c>
      <c r="CH198" s="15"/>
      <c r="CI198" s="156">
        <f t="shared" si="107"/>
        <v>0</v>
      </c>
      <c r="CJ198" s="156"/>
      <c r="CK198" s="156"/>
      <c r="CL198" s="156"/>
      <c r="CM198" s="156"/>
      <c r="CN198" s="156"/>
      <c r="CO198" s="156"/>
      <c r="CP198" s="145">
        <f t="shared" si="99"/>
        <v>0</v>
      </c>
      <c r="CQ198" s="156"/>
    </row>
    <row r="199" spans="1:95" ht="15" customHeight="1" outlineLevel="1" x14ac:dyDescent="0.25">
      <c r="A199" s="19" t="s">
        <v>187</v>
      </c>
      <c r="B199" s="13" t="s">
        <v>39</v>
      </c>
      <c r="C199" s="87" t="s">
        <v>165</v>
      </c>
      <c r="D199" s="2"/>
      <c r="E199" s="2"/>
      <c r="F199" s="84"/>
      <c r="G199" s="26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4"/>
      <c r="V199" s="215"/>
      <c r="W199" s="215"/>
      <c r="X199" s="30"/>
      <c r="Y199" s="30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28"/>
      <c r="AS199" s="28"/>
      <c r="AT199" s="28"/>
      <c r="AU199" s="28"/>
      <c r="AV199" s="28"/>
      <c r="AW199" s="28"/>
      <c r="AX199" s="28" t="s">
        <v>102</v>
      </c>
      <c r="AY199" s="28"/>
      <c r="AZ199" s="28"/>
      <c r="BA199" s="28"/>
      <c r="BB199" s="28"/>
      <c r="BC199" s="28"/>
      <c r="BD199" s="28"/>
      <c r="BE199" s="28"/>
      <c r="BF199" s="26"/>
      <c r="BG199" s="63" t="s">
        <v>122</v>
      </c>
      <c r="BH199" s="42"/>
      <c r="BI199" s="42"/>
      <c r="BJ199" s="43"/>
      <c r="BK199" s="119"/>
      <c r="BL199" s="119"/>
      <c r="BM199" s="120"/>
      <c r="BN199" s="93"/>
      <c r="BO199" s="92"/>
      <c r="BP199" s="92" t="s">
        <v>227</v>
      </c>
      <c r="BQ199" s="92"/>
      <c r="BR199" s="189"/>
      <c r="BS199" s="165">
        <v>63</v>
      </c>
      <c r="BT199" s="136">
        <f t="shared" si="113"/>
        <v>44</v>
      </c>
      <c r="BU199" s="136" t="s">
        <v>232</v>
      </c>
      <c r="BV199" s="142"/>
      <c r="BW199" s="142"/>
      <c r="BX199" s="15"/>
      <c r="BY199" s="15"/>
      <c r="BZ199" s="15"/>
      <c r="CA199" s="15"/>
      <c r="CB199" s="161"/>
      <c r="CC199" s="164"/>
      <c r="CD199" s="149"/>
      <c r="CE199" s="15"/>
      <c r="CF199" s="15"/>
      <c r="CG199" s="150">
        <f t="shared" si="91"/>
        <v>0</v>
      </c>
      <c r="CH199" s="15"/>
      <c r="CI199" s="156">
        <f t="shared" si="107"/>
        <v>0</v>
      </c>
      <c r="CJ199" s="156"/>
      <c r="CK199" s="156"/>
      <c r="CL199" s="156"/>
      <c r="CM199" s="156"/>
      <c r="CN199" s="156"/>
      <c r="CO199" s="156"/>
      <c r="CP199" s="145">
        <f t="shared" si="99"/>
        <v>0</v>
      </c>
      <c r="CQ199" s="156"/>
    </row>
    <row r="200" spans="1:95" ht="15" customHeight="1" outlineLevel="1" x14ac:dyDescent="0.25">
      <c r="A200" s="19" t="s">
        <v>187</v>
      </c>
      <c r="B200" s="13" t="s">
        <v>39</v>
      </c>
      <c r="C200" s="87" t="s">
        <v>164</v>
      </c>
      <c r="D200" s="2"/>
      <c r="E200" s="2"/>
      <c r="F200" s="84"/>
      <c r="G200" s="26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4"/>
      <c r="V200" s="215"/>
      <c r="W200" s="215"/>
      <c r="X200" s="30"/>
      <c r="Y200" s="30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 t="s">
        <v>102</v>
      </c>
      <c r="BC200" s="28"/>
      <c r="BD200" s="28"/>
      <c r="BE200" s="28"/>
      <c r="BF200" s="26"/>
      <c r="BG200" s="63" t="s">
        <v>122</v>
      </c>
      <c r="BH200" s="42"/>
      <c r="BI200" s="42"/>
      <c r="BJ200" s="43"/>
      <c r="BK200" s="119"/>
      <c r="BL200" s="119"/>
      <c r="BM200" s="120"/>
      <c r="BN200" s="93"/>
      <c r="BO200" s="92"/>
      <c r="BP200" s="92" t="s">
        <v>227</v>
      </c>
      <c r="BQ200" s="92"/>
      <c r="BR200" s="189"/>
      <c r="BS200" s="165">
        <v>63</v>
      </c>
      <c r="BT200" s="136">
        <f t="shared" si="113"/>
        <v>48</v>
      </c>
      <c r="BU200" s="136" t="s">
        <v>232</v>
      </c>
      <c r="BV200" s="142"/>
      <c r="BW200" s="142"/>
      <c r="BX200" s="15"/>
      <c r="BY200" s="15"/>
      <c r="BZ200" s="15"/>
      <c r="CA200" s="15"/>
      <c r="CB200" s="161"/>
      <c r="CC200" s="164"/>
      <c r="CD200" s="149"/>
      <c r="CE200" s="15"/>
      <c r="CF200" s="15"/>
      <c r="CG200" s="150">
        <f t="shared" si="91"/>
        <v>0</v>
      </c>
      <c r="CH200" s="15"/>
      <c r="CI200" s="156">
        <f t="shared" si="107"/>
        <v>0</v>
      </c>
      <c r="CJ200" s="156"/>
      <c r="CK200" s="156"/>
      <c r="CL200" s="156"/>
      <c r="CM200" s="156"/>
      <c r="CN200" s="156"/>
      <c r="CO200" s="156"/>
      <c r="CP200" s="145">
        <f t="shared" si="99"/>
        <v>0</v>
      </c>
      <c r="CQ200" s="156"/>
    </row>
    <row r="201" spans="1:95" ht="15" customHeight="1" x14ac:dyDescent="0.25">
      <c r="A201" s="19" t="s">
        <v>188</v>
      </c>
      <c r="B201" s="71" t="s">
        <v>75</v>
      </c>
      <c r="C201" s="86"/>
      <c r="D201" s="86"/>
      <c r="E201" s="86">
        <v>2.2999999999999998</v>
      </c>
      <c r="F201" s="70" t="s">
        <v>64</v>
      </c>
      <c r="G201" s="26"/>
      <c r="H201" s="215">
        <v>0.8</v>
      </c>
      <c r="I201" s="215"/>
      <c r="J201" s="215"/>
      <c r="K201" s="215">
        <v>0.8</v>
      </c>
      <c r="L201" s="215"/>
      <c r="M201" s="215"/>
      <c r="N201" s="215"/>
      <c r="O201" s="215"/>
      <c r="P201" s="215"/>
      <c r="Q201" s="215"/>
      <c r="R201" s="215"/>
      <c r="S201" s="215"/>
      <c r="T201" s="215"/>
      <c r="U201" s="214"/>
      <c r="V201" s="215"/>
      <c r="W201" s="215"/>
      <c r="X201" s="30"/>
      <c r="Y201" s="30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28"/>
      <c r="AS201" s="28"/>
      <c r="AT201" s="28"/>
      <c r="AU201" s="28">
        <v>0.8</v>
      </c>
      <c r="AV201" s="28"/>
      <c r="AW201" s="28"/>
      <c r="AX201" s="28">
        <v>0.8</v>
      </c>
      <c r="AY201" s="28"/>
      <c r="AZ201" s="28"/>
      <c r="BA201" s="28">
        <v>0.8</v>
      </c>
      <c r="BB201" s="28"/>
      <c r="BC201" s="28"/>
      <c r="BD201" s="28">
        <v>0.8</v>
      </c>
      <c r="BE201" s="28"/>
      <c r="BF201" s="26"/>
      <c r="BG201" s="63"/>
      <c r="BH201" s="42">
        <f>COUNT(G201:BF201)</f>
        <v>6</v>
      </c>
      <c r="BI201" s="42">
        <f>SUM(G201:BF201)</f>
        <v>4.8</v>
      </c>
      <c r="BJ201" s="43">
        <f>BI201*E201</f>
        <v>11.04</v>
      </c>
      <c r="BK201" s="119">
        <f>BI201*$AH$240</f>
        <v>1104</v>
      </c>
      <c r="BL201" s="119" t="str">
        <f>F201</f>
        <v>kg</v>
      </c>
      <c r="BM201" s="120">
        <f>BJ201*$AH$240</f>
        <v>2539.1999999999998</v>
      </c>
      <c r="BN201" s="93">
        <v>1.6</v>
      </c>
      <c r="BO201" s="92">
        <f>BK201/BN201</f>
        <v>690</v>
      </c>
      <c r="BP201" s="92"/>
      <c r="BQ201" s="92"/>
      <c r="BR201" s="189"/>
      <c r="BS201" s="165"/>
      <c r="BT201" s="136"/>
      <c r="BU201" s="136"/>
      <c r="BV201" s="142"/>
      <c r="BW201" s="142"/>
      <c r="BX201" s="15"/>
      <c r="BY201" s="15"/>
      <c r="BZ201" s="15"/>
      <c r="CA201" s="15"/>
      <c r="CB201" s="15"/>
      <c r="CC201" s="164"/>
      <c r="CD201" s="148"/>
      <c r="CE201" s="15"/>
      <c r="CF201" s="15"/>
      <c r="CG201" s="150">
        <f t="shared" si="91"/>
        <v>0</v>
      </c>
      <c r="CH201" s="15"/>
      <c r="CI201" s="156">
        <f t="shared" si="107"/>
        <v>0</v>
      </c>
      <c r="CJ201" s="156"/>
      <c r="CK201" s="156"/>
      <c r="CL201" s="156"/>
      <c r="CM201" s="156"/>
      <c r="CN201" s="156"/>
      <c r="CO201" s="156"/>
      <c r="CP201" s="145">
        <f t="shared" si="99"/>
        <v>0</v>
      </c>
      <c r="CQ201" s="156"/>
    </row>
    <row r="202" spans="1:95" ht="15" customHeight="1" outlineLevel="1" x14ac:dyDescent="0.25">
      <c r="A202" s="19" t="s">
        <v>187</v>
      </c>
      <c r="B202" s="13" t="s">
        <v>75</v>
      </c>
      <c r="C202" s="2" t="s">
        <v>166</v>
      </c>
      <c r="D202" s="2"/>
      <c r="E202" s="2"/>
      <c r="F202" s="84"/>
      <c r="G202" s="26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4"/>
      <c r="V202" s="215"/>
      <c r="W202" s="215"/>
      <c r="X202" s="30"/>
      <c r="Y202" s="30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 t="s">
        <v>102</v>
      </c>
      <c r="AJ202" s="32"/>
      <c r="AK202" s="32" t="s">
        <v>102</v>
      </c>
      <c r="AL202" s="32"/>
      <c r="AM202" s="32"/>
      <c r="AN202" s="32"/>
      <c r="AO202" s="32"/>
      <c r="AP202" s="32"/>
      <c r="AQ202" s="32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6"/>
      <c r="BG202" s="63" t="s">
        <v>124</v>
      </c>
      <c r="BH202" s="42"/>
      <c r="BI202" s="42"/>
      <c r="BJ202" s="43"/>
      <c r="BK202" s="119"/>
      <c r="BL202" s="119"/>
      <c r="BM202" s="120"/>
      <c r="BN202" s="93"/>
      <c r="BO202" s="92"/>
      <c r="BP202" s="92" t="s">
        <v>279</v>
      </c>
      <c r="BQ202" s="92">
        <v>14</v>
      </c>
      <c r="BR202" s="189">
        <v>1</v>
      </c>
      <c r="BS202" s="92">
        <v>50</v>
      </c>
      <c r="BT202" s="136">
        <f>MATCH("s",G202:BF202,0)</f>
        <v>29</v>
      </c>
      <c r="BU202" s="136" t="s">
        <v>232</v>
      </c>
      <c r="BV202" s="134"/>
      <c r="BW202" s="134"/>
      <c r="BX202" s="15">
        <v>0.04</v>
      </c>
      <c r="BY202" s="15"/>
      <c r="BZ202" s="15"/>
      <c r="CA202" s="15">
        <f>BS202*BQ202</f>
        <v>700</v>
      </c>
      <c r="CB202" s="137">
        <f t="shared" ref="CB202:CB203" si="114">CA202/BX202</f>
        <v>17500</v>
      </c>
      <c r="CC202" s="15">
        <v>0.8</v>
      </c>
      <c r="CD202" s="149">
        <f>CB202*(2-CC202)</f>
        <v>21000</v>
      </c>
      <c r="CE202" s="15"/>
      <c r="CF202" s="15"/>
      <c r="CG202" s="150">
        <f>CD202</f>
        <v>21000</v>
      </c>
      <c r="CH202" s="15"/>
      <c r="CI202" s="145">
        <f>CG202</f>
        <v>21000</v>
      </c>
      <c r="CJ202" s="145">
        <v>10</v>
      </c>
      <c r="CK202" s="145">
        <v>105</v>
      </c>
      <c r="CL202" s="146">
        <f t="shared" ref="CL202:CL203" si="115">CI202/CK202</f>
        <v>200</v>
      </c>
      <c r="CM202" s="145"/>
      <c r="CN202" s="145"/>
      <c r="CO202" s="145"/>
      <c r="CP202" s="145">
        <f t="shared" si="99"/>
        <v>0</v>
      </c>
      <c r="CQ202" s="145"/>
    </row>
    <row r="203" spans="1:95" ht="15" customHeight="1" outlineLevel="1" x14ac:dyDescent="0.25">
      <c r="A203" s="19" t="s">
        <v>187</v>
      </c>
      <c r="B203" s="13" t="s">
        <v>75</v>
      </c>
      <c r="C203" s="2" t="s">
        <v>167</v>
      </c>
      <c r="D203" s="2"/>
      <c r="E203" s="2"/>
      <c r="F203" s="84"/>
      <c r="G203" s="26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4"/>
      <c r="V203" s="215"/>
      <c r="W203" s="215"/>
      <c r="X203" s="30"/>
      <c r="Y203" s="30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 t="s">
        <v>102</v>
      </c>
      <c r="AJ203" s="32"/>
      <c r="AK203" s="32" t="s">
        <v>102</v>
      </c>
      <c r="AL203" s="32"/>
      <c r="AM203" s="32"/>
      <c r="AN203" s="32"/>
      <c r="AO203" s="32"/>
      <c r="AP203" s="32"/>
      <c r="AQ203" s="32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6"/>
      <c r="BG203" s="63" t="s">
        <v>124</v>
      </c>
      <c r="BH203" s="42"/>
      <c r="BI203" s="42"/>
      <c r="BJ203" s="43"/>
      <c r="BK203" s="119"/>
      <c r="BL203" s="119"/>
      <c r="BM203" s="120"/>
      <c r="BN203" s="93"/>
      <c r="BO203" s="92"/>
      <c r="BP203" s="92" t="s">
        <v>279</v>
      </c>
      <c r="BQ203" s="92">
        <v>14</v>
      </c>
      <c r="BR203" s="189">
        <v>1</v>
      </c>
      <c r="BS203" s="92">
        <v>50</v>
      </c>
      <c r="BT203" s="136">
        <f>MATCH("s",G203:BF203,0)</f>
        <v>29</v>
      </c>
      <c r="BU203" s="136" t="s">
        <v>232</v>
      </c>
      <c r="BV203" s="134"/>
      <c r="BW203" s="134"/>
      <c r="BX203" s="15">
        <v>0.04</v>
      </c>
      <c r="BY203" s="15"/>
      <c r="BZ203" s="15"/>
      <c r="CA203" s="15">
        <f>BS203*BQ203</f>
        <v>700</v>
      </c>
      <c r="CB203" s="137">
        <f t="shared" si="114"/>
        <v>17500</v>
      </c>
      <c r="CC203" s="15">
        <v>0.8</v>
      </c>
      <c r="CD203" s="149">
        <f>CB203*(2-CC203)</f>
        <v>21000</v>
      </c>
      <c r="CE203" s="15"/>
      <c r="CF203" s="15"/>
      <c r="CG203" s="150">
        <f>CD203</f>
        <v>21000</v>
      </c>
      <c r="CH203" s="15"/>
      <c r="CI203" s="145">
        <f>CG203</f>
        <v>21000</v>
      </c>
      <c r="CJ203" s="145">
        <v>10</v>
      </c>
      <c r="CK203" s="145">
        <v>105</v>
      </c>
      <c r="CL203" s="146">
        <f t="shared" si="115"/>
        <v>200</v>
      </c>
      <c r="CM203" s="145"/>
      <c r="CN203" s="145"/>
      <c r="CO203" s="145"/>
      <c r="CP203" s="145">
        <f t="shared" si="99"/>
        <v>0</v>
      </c>
      <c r="CQ203" s="145"/>
    </row>
    <row r="204" spans="1:95" ht="15" customHeight="1" x14ac:dyDescent="0.25">
      <c r="A204" s="19" t="s">
        <v>188</v>
      </c>
      <c r="B204" s="73" t="s">
        <v>183</v>
      </c>
      <c r="C204" s="74"/>
      <c r="D204" s="74"/>
      <c r="E204" s="70">
        <v>2.2999999999999998</v>
      </c>
      <c r="F204" s="70" t="s">
        <v>64</v>
      </c>
      <c r="G204" s="26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4"/>
      <c r="V204" s="215"/>
      <c r="W204" s="215"/>
      <c r="X204" s="30"/>
      <c r="Y204" s="30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28"/>
      <c r="AS204" s="28"/>
      <c r="AT204" s="28"/>
      <c r="AU204" s="28"/>
      <c r="AV204" s="28">
        <v>0.8</v>
      </c>
      <c r="AW204" s="28"/>
      <c r="AX204" s="28"/>
      <c r="AY204" s="28"/>
      <c r="AZ204" s="28">
        <v>0.8</v>
      </c>
      <c r="BA204" s="28"/>
      <c r="BB204" s="28"/>
      <c r="BC204" s="28">
        <v>0.8</v>
      </c>
      <c r="BD204" s="28"/>
      <c r="BE204" s="28"/>
      <c r="BF204" s="26"/>
      <c r="BG204" s="63"/>
      <c r="BH204" s="42">
        <f>COUNT(G204:BF204)</f>
        <v>3</v>
      </c>
      <c r="BI204" s="42">
        <f>SUM(G204:BF204)</f>
        <v>2.4000000000000004</v>
      </c>
      <c r="BJ204" s="43">
        <f>BI204*E204</f>
        <v>5.5200000000000005</v>
      </c>
      <c r="BK204" s="119">
        <f>BI204*$AH$240</f>
        <v>552.00000000000011</v>
      </c>
      <c r="BL204" s="119" t="str">
        <f>F204</f>
        <v>kg</v>
      </c>
      <c r="BM204" s="120">
        <f>BJ204*$AH$240</f>
        <v>1269.6000000000001</v>
      </c>
      <c r="BN204" s="93">
        <v>1.7</v>
      </c>
      <c r="BO204" s="92">
        <f>BK204/BN204</f>
        <v>324.70588235294127</v>
      </c>
      <c r="BP204" s="92"/>
      <c r="BQ204" s="92"/>
      <c r="BR204" s="189"/>
      <c r="BS204" s="165"/>
      <c r="BT204" s="136"/>
      <c r="BU204" s="136"/>
      <c r="BV204" s="142"/>
      <c r="BW204" s="142"/>
      <c r="BX204" s="15"/>
      <c r="BY204" s="15"/>
      <c r="BZ204" s="15"/>
      <c r="CA204" s="15"/>
      <c r="CB204" s="15"/>
      <c r="CC204" s="164"/>
      <c r="CD204" s="149"/>
      <c r="CE204" s="15"/>
      <c r="CF204" s="15"/>
      <c r="CG204" s="150">
        <f t="shared" si="91"/>
        <v>0</v>
      </c>
      <c r="CH204" s="15"/>
      <c r="CI204" s="156">
        <f>CG204</f>
        <v>0</v>
      </c>
      <c r="CJ204" s="156"/>
      <c r="CK204" s="156"/>
      <c r="CL204" s="156"/>
      <c r="CM204" s="156"/>
      <c r="CN204" s="156"/>
      <c r="CO204" s="156"/>
      <c r="CP204" s="145">
        <f t="shared" si="99"/>
        <v>0</v>
      </c>
      <c r="CQ204" s="156"/>
    </row>
    <row r="205" spans="1:95" ht="15" customHeight="1" outlineLevel="1" x14ac:dyDescent="0.25">
      <c r="A205" s="19" t="s">
        <v>187</v>
      </c>
      <c r="B205" s="57" t="s">
        <v>58</v>
      </c>
      <c r="C205" s="197" t="s">
        <v>375</v>
      </c>
      <c r="D205" s="197" t="s">
        <v>41</v>
      </c>
      <c r="E205" s="198"/>
      <c r="F205" s="84"/>
      <c r="G205" s="26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4"/>
      <c r="V205" s="215"/>
      <c r="W205" s="215"/>
      <c r="X205" s="30"/>
      <c r="Y205" s="30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 t="s">
        <v>102</v>
      </c>
      <c r="AJ205" s="32"/>
      <c r="AK205" s="32"/>
      <c r="AL205" s="32"/>
      <c r="AM205" s="32"/>
      <c r="AN205" s="32"/>
      <c r="AO205" s="32"/>
      <c r="AP205" s="32"/>
      <c r="AQ205" s="32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6"/>
      <c r="BG205" s="63" t="s">
        <v>124</v>
      </c>
      <c r="BH205" s="42"/>
      <c r="BI205" s="42"/>
      <c r="BJ205" s="43"/>
      <c r="BK205" s="119"/>
      <c r="BL205" s="119"/>
      <c r="BM205" s="120"/>
      <c r="BN205" s="93"/>
      <c r="BO205" s="92"/>
      <c r="BP205" s="92" t="s">
        <v>279</v>
      </c>
      <c r="BQ205" s="92">
        <v>14</v>
      </c>
      <c r="BR205" s="189">
        <v>1</v>
      </c>
      <c r="BS205" s="92">
        <v>50</v>
      </c>
      <c r="BT205" s="136">
        <f>MATCH("s",G205:BF205,0)</f>
        <v>29</v>
      </c>
      <c r="BU205" s="136" t="s">
        <v>232</v>
      </c>
      <c r="BV205" s="134"/>
      <c r="BW205" s="134"/>
      <c r="BX205" s="15">
        <v>0.04</v>
      </c>
      <c r="BY205" s="15"/>
      <c r="BZ205" s="15"/>
      <c r="CA205" s="15">
        <f>BS205*BQ205</f>
        <v>700</v>
      </c>
      <c r="CB205" s="137">
        <f t="shared" ref="CB205" si="116">CA205/BX205</f>
        <v>17500</v>
      </c>
      <c r="CC205" s="15">
        <v>0.8</v>
      </c>
      <c r="CD205" s="149">
        <f>CB205*(2-CC205)</f>
        <v>21000</v>
      </c>
      <c r="CE205" s="15"/>
      <c r="CF205" s="15"/>
      <c r="CG205" s="150">
        <f>CD205</f>
        <v>21000</v>
      </c>
      <c r="CH205" s="15"/>
      <c r="CI205" s="145">
        <f>CG205</f>
        <v>21000</v>
      </c>
      <c r="CJ205" s="145">
        <v>10</v>
      </c>
      <c r="CK205" s="145">
        <v>105</v>
      </c>
      <c r="CL205" s="146">
        <f t="shared" ref="CL205" si="117">CI205/CK205</f>
        <v>200</v>
      </c>
      <c r="CM205" s="145"/>
      <c r="CN205" s="145"/>
      <c r="CO205" s="145"/>
      <c r="CP205" s="145">
        <f t="shared" si="99"/>
        <v>0</v>
      </c>
      <c r="CQ205" s="145"/>
    </row>
    <row r="206" spans="1:95" ht="15" customHeight="1" outlineLevel="1" x14ac:dyDescent="0.25">
      <c r="A206" s="19" t="s">
        <v>187</v>
      </c>
      <c r="B206" s="102" t="s">
        <v>182</v>
      </c>
      <c r="C206" s="102" t="s">
        <v>374</v>
      </c>
      <c r="D206" s="197" t="s">
        <v>41</v>
      </c>
      <c r="E206" s="198"/>
      <c r="F206" s="88"/>
      <c r="G206" s="26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4"/>
      <c r="V206" s="215"/>
      <c r="W206" s="215"/>
      <c r="X206" s="30"/>
      <c r="Y206" s="30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6"/>
      <c r="BG206" s="63" t="s">
        <v>124</v>
      </c>
      <c r="BH206" s="42"/>
      <c r="BI206" s="42"/>
      <c r="BJ206" s="43"/>
      <c r="BK206" s="119"/>
      <c r="BL206" s="119"/>
      <c r="BM206" s="120"/>
      <c r="BN206" s="93"/>
      <c r="BO206" s="92"/>
      <c r="BP206" s="92" t="s">
        <v>279</v>
      </c>
      <c r="BQ206" s="92">
        <v>14</v>
      </c>
      <c r="BR206" s="189">
        <v>1</v>
      </c>
      <c r="BS206" s="92">
        <v>50</v>
      </c>
      <c r="BT206" s="136" t="e">
        <f>MATCH("s",G206:BF206,0)</f>
        <v>#N/A</v>
      </c>
      <c r="BU206" s="136" t="s">
        <v>232</v>
      </c>
      <c r="BV206" s="134"/>
      <c r="BW206" s="134"/>
      <c r="BX206" s="15">
        <v>0.04</v>
      </c>
      <c r="BY206" s="15"/>
      <c r="BZ206" s="15"/>
      <c r="CA206" s="15">
        <f>BS206*BQ206</f>
        <v>700</v>
      </c>
      <c r="CB206" s="137">
        <f t="shared" ref="CB206" si="118">CA206/BX206</f>
        <v>17500</v>
      </c>
      <c r="CC206" s="15">
        <v>0.8</v>
      </c>
      <c r="CD206" s="149">
        <f>CB206*(2-CC206)</f>
        <v>21000</v>
      </c>
      <c r="CE206" s="15"/>
      <c r="CF206" s="15"/>
      <c r="CG206" s="150">
        <f>CD206</f>
        <v>21000</v>
      </c>
      <c r="CH206" s="15"/>
      <c r="CI206" s="145">
        <f>CG206</f>
        <v>21000</v>
      </c>
      <c r="CJ206" s="145">
        <v>10</v>
      </c>
      <c r="CK206" s="145">
        <v>105</v>
      </c>
      <c r="CL206" s="146">
        <f t="shared" ref="CL206" si="119">CI206/CK206</f>
        <v>200</v>
      </c>
      <c r="CM206" s="145"/>
      <c r="CN206" s="145"/>
      <c r="CO206" s="145"/>
      <c r="CP206" s="145">
        <f t="shared" si="99"/>
        <v>0</v>
      </c>
      <c r="CQ206" s="145"/>
    </row>
    <row r="207" spans="1:95" ht="15.75" hidden="1" customHeight="1" x14ac:dyDescent="0.25">
      <c r="B207" s="73" t="s">
        <v>72</v>
      </c>
      <c r="C207" s="74" t="s">
        <v>114</v>
      </c>
      <c r="D207" s="74"/>
      <c r="E207" s="70">
        <v>4</v>
      </c>
      <c r="F207" s="70" t="s">
        <v>64</v>
      </c>
      <c r="G207" s="26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7"/>
      <c r="V207" s="28"/>
      <c r="W207" s="28">
        <v>0.8</v>
      </c>
      <c r="X207" s="30"/>
      <c r="Y207" s="30"/>
      <c r="Z207" s="28"/>
      <c r="AA207" s="28"/>
      <c r="AB207" s="28"/>
      <c r="AC207" s="28"/>
      <c r="AD207" s="28"/>
      <c r="AE207" s="28"/>
      <c r="AF207" s="28"/>
      <c r="AG207" s="28">
        <v>0.8</v>
      </c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>
        <v>0.8</v>
      </c>
      <c r="AX207" s="28"/>
      <c r="AY207" s="28"/>
      <c r="AZ207" s="28"/>
      <c r="BA207" s="28"/>
      <c r="BB207" s="28"/>
      <c r="BC207" s="28"/>
      <c r="BD207" s="28"/>
      <c r="BE207" s="28"/>
      <c r="BF207" s="26"/>
      <c r="BG207" s="63" t="s">
        <v>124</v>
      </c>
      <c r="BH207" s="42">
        <f>COUNT(G207:BF207)</f>
        <v>3</v>
      </c>
      <c r="BI207" s="42">
        <f>SUM(G207:BF207)</f>
        <v>2.4000000000000004</v>
      </c>
      <c r="BJ207" s="43">
        <f>BI207*E207</f>
        <v>9.6000000000000014</v>
      </c>
      <c r="BK207" s="119">
        <f>BI207*$AH$240</f>
        <v>552.00000000000011</v>
      </c>
      <c r="BL207" s="119" t="str">
        <f>F207</f>
        <v>kg</v>
      </c>
      <c r="BM207" s="120">
        <f>BJ207*$AH$240</f>
        <v>2208.0000000000005</v>
      </c>
      <c r="BN207" s="93">
        <v>1</v>
      </c>
      <c r="BO207" s="92">
        <f>BK207/BN207</f>
        <v>552.00000000000011</v>
      </c>
      <c r="BP207" s="92"/>
      <c r="BQ207" s="92"/>
      <c r="BR207" s="92"/>
      <c r="BS207" s="92"/>
      <c r="BT207" s="136"/>
      <c r="BU207" s="136"/>
      <c r="BV207" s="134"/>
      <c r="BW207" s="134"/>
      <c r="BX207" s="15"/>
      <c r="BY207" s="15"/>
      <c r="BZ207" s="15"/>
      <c r="CA207" s="15"/>
      <c r="CB207" s="15"/>
      <c r="CC207" s="15"/>
      <c r="CD207" s="148">
        <f t="shared" ref="CD207:CD227" si="120">CB207*1.3</f>
        <v>0</v>
      </c>
      <c r="CE207" s="15"/>
      <c r="CF207" s="15"/>
      <c r="CG207" s="137">
        <f t="shared" ref="CG207:CG234" si="121">CD207*CF207</f>
        <v>0</v>
      </c>
      <c r="CH207" s="15"/>
      <c r="CI207" s="145"/>
      <c r="CJ207" s="145"/>
      <c r="CK207" s="145"/>
      <c r="CL207" s="145"/>
      <c r="CM207" s="145"/>
      <c r="CN207" s="145"/>
      <c r="CO207" s="145"/>
      <c r="CP207" s="145"/>
      <c r="CQ207" s="145"/>
    </row>
    <row r="208" spans="1:95" s="19" customFormat="1" ht="15" customHeight="1" x14ac:dyDescent="0.25">
      <c r="A208" s="19" t="s">
        <v>188</v>
      </c>
      <c r="B208" s="73" t="s">
        <v>90</v>
      </c>
      <c r="C208" s="74"/>
      <c r="D208" s="74"/>
      <c r="E208" s="70">
        <v>1.8</v>
      </c>
      <c r="F208" s="70" t="s">
        <v>65</v>
      </c>
      <c r="G208" s="26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4"/>
      <c r="V208" s="215"/>
      <c r="W208" s="215"/>
      <c r="X208" s="30"/>
      <c r="Y208" s="30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28"/>
      <c r="AS208" s="28"/>
      <c r="AT208" s="28"/>
      <c r="AU208" s="28">
        <v>1</v>
      </c>
      <c r="AV208" s="28">
        <v>1</v>
      </c>
      <c r="AW208" s="28">
        <v>1</v>
      </c>
      <c r="AX208" s="28">
        <v>1</v>
      </c>
      <c r="AY208" s="28">
        <v>1</v>
      </c>
      <c r="AZ208" s="28">
        <v>1</v>
      </c>
      <c r="BA208" s="28">
        <v>1</v>
      </c>
      <c r="BB208" s="28">
        <v>1</v>
      </c>
      <c r="BC208" s="28">
        <v>1</v>
      </c>
      <c r="BD208" s="28">
        <v>1</v>
      </c>
      <c r="BE208" s="28">
        <v>1</v>
      </c>
      <c r="BF208" s="32"/>
      <c r="BG208" s="64"/>
      <c r="BH208" s="42">
        <f>COUNT(G208:BF208)</f>
        <v>11</v>
      </c>
      <c r="BI208" s="42">
        <f>SUM(G208:BF208)</f>
        <v>11</v>
      </c>
      <c r="BJ208" s="43">
        <f>BI208*E208</f>
        <v>19.8</v>
      </c>
      <c r="BK208" s="119">
        <f>BI208*$AH$240</f>
        <v>2530</v>
      </c>
      <c r="BL208" s="119" t="str">
        <f>F208</f>
        <v>pièce</v>
      </c>
      <c r="BM208" s="120">
        <f>BJ208*$AH$240</f>
        <v>4554</v>
      </c>
      <c r="BN208" s="93">
        <v>8</v>
      </c>
      <c r="BO208" s="92">
        <f>BK208/BN208</f>
        <v>316.25</v>
      </c>
      <c r="BP208" s="92"/>
      <c r="BQ208" s="92"/>
      <c r="BR208" s="189"/>
      <c r="BS208" s="165"/>
      <c r="BT208" s="136"/>
      <c r="BU208" s="136"/>
      <c r="BV208" s="142"/>
      <c r="BW208" s="142"/>
      <c r="BX208" s="15"/>
      <c r="BY208" s="15"/>
      <c r="BZ208" s="15"/>
      <c r="CA208" s="15"/>
      <c r="CB208" s="15"/>
      <c r="CC208" s="164"/>
      <c r="CD208" s="148"/>
      <c r="CE208" s="15"/>
      <c r="CF208" s="15"/>
      <c r="CG208" s="150">
        <f t="shared" si="121"/>
        <v>0</v>
      </c>
      <c r="CH208" s="15"/>
      <c r="CI208" s="156">
        <f>CG208</f>
        <v>0</v>
      </c>
      <c r="CJ208" s="156"/>
      <c r="CK208" s="156"/>
      <c r="CL208" s="156"/>
      <c r="CM208" s="156"/>
      <c r="CN208" s="156"/>
      <c r="CO208" s="156"/>
      <c r="CP208" s="145">
        <f t="shared" ref="CP208:CP225" si="122">CO208*CN208</f>
        <v>0</v>
      </c>
      <c r="CQ208" s="156"/>
    </row>
    <row r="209" spans="1:95" s="19" customFormat="1" ht="15" customHeight="1" outlineLevel="1" x14ac:dyDescent="0.25">
      <c r="A209" s="19" t="s">
        <v>187</v>
      </c>
      <c r="B209" s="57" t="s">
        <v>90</v>
      </c>
      <c r="C209" s="56" t="s">
        <v>118</v>
      </c>
      <c r="D209" s="56"/>
      <c r="E209" s="55"/>
      <c r="F209" s="55"/>
      <c r="G209" s="26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4"/>
      <c r="V209" s="215"/>
      <c r="W209" s="215"/>
      <c r="X209" s="30"/>
      <c r="Y209" s="30"/>
      <c r="Z209" s="32"/>
      <c r="AA209" s="32"/>
      <c r="AB209" s="32"/>
      <c r="AC209" s="32"/>
      <c r="AD209" s="32"/>
      <c r="AE209" s="32"/>
      <c r="AF209" s="32"/>
      <c r="AG209" s="32"/>
      <c r="AH209" s="32" t="s">
        <v>102</v>
      </c>
      <c r="AI209" s="32"/>
      <c r="AJ209" s="32"/>
      <c r="AK209" s="32" t="s">
        <v>103</v>
      </c>
      <c r="AL209" s="32"/>
      <c r="AM209" s="32"/>
      <c r="AN209" s="32"/>
      <c r="AO209" s="32"/>
      <c r="AP209" s="32"/>
      <c r="AQ209" s="32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32"/>
      <c r="BG209" s="64" t="s">
        <v>124</v>
      </c>
      <c r="BH209" s="42"/>
      <c r="BI209" s="42"/>
      <c r="BJ209" s="43"/>
      <c r="BK209" s="119"/>
      <c r="BL209" s="119"/>
      <c r="BM209" s="120"/>
      <c r="BN209" s="93"/>
      <c r="BO209" s="92"/>
      <c r="BP209" s="92"/>
      <c r="BQ209" s="92"/>
      <c r="BR209" s="189"/>
      <c r="BS209" s="92"/>
      <c r="BT209" s="136">
        <f>MATCH("s",G209:BF209,0)</f>
        <v>28</v>
      </c>
      <c r="BU209" s="136">
        <f>MATCH("p",G209:BF209,0)</f>
        <v>31</v>
      </c>
      <c r="BV209" s="134"/>
      <c r="BW209" s="134"/>
      <c r="BX209" s="137"/>
      <c r="BY209" s="137"/>
      <c r="BZ209" s="137"/>
      <c r="CA209" s="137"/>
      <c r="CB209" s="137"/>
      <c r="CC209" s="137"/>
      <c r="CD209" s="148"/>
      <c r="CE209" s="137"/>
      <c r="CF209" s="137"/>
      <c r="CG209" s="137">
        <f t="shared" si="121"/>
        <v>0</v>
      </c>
      <c r="CH209" s="137"/>
      <c r="CI209" s="146"/>
      <c r="CJ209" s="146"/>
      <c r="CK209" s="146"/>
      <c r="CL209" s="146"/>
      <c r="CM209" s="146"/>
      <c r="CN209" s="146"/>
      <c r="CO209" s="146"/>
      <c r="CP209" s="145">
        <f t="shared" si="122"/>
        <v>0</v>
      </c>
      <c r="CQ209" s="146"/>
    </row>
    <row r="210" spans="1:95" s="19" customFormat="1" ht="15" customHeight="1" outlineLevel="1" x14ac:dyDescent="0.25">
      <c r="A210" s="19" t="s">
        <v>187</v>
      </c>
      <c r="B210" s="57" t="s">
        <v>90</v>
      </c>
      <c r="C210" s="56" t="s">
        <v>119</v>
      </c>
      <c r="D210" s="56"/>
      <c r="E210" s="55"/>
      <c r="F210" s="55"/>
      <c r="G210" s="26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4"/>
      <c r="V210" s="215"/>
      <c r="W210" s="215"/>
      <c r="X210" s="30"/>
      <c r="Y210" s="30"/>
      <c r="Z210" s="32"/>
      <c r="AA210" s="32"/>
      <c r="AB210" s="32"/>
      <c r="AC210" s="32"/>
      <c r="AD210" s="32"/>
      <c r="AE210" s="32"/>
      <c r="AF210" s="32"/>
      <c r="AG210" s="32"/>
      <c r="AH210" s="32" t="s">
        <v>102</v>
      </c>
      <c r="AI210" s="32"/>
      <c r="AJ210" s="32"/>
      <c r="AK210" s="32" t="s">
        <v>103</v>
      </c>
      <c r="AL210" s="32"/>
      <c r="AM210" s="32"/>
      <c r="AN210" s="32"/>
      <c r="AO210" s="32"/>
      <c r="AP210" s="32"/>
      <c r="AQ210" s="32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32"/>
      <c r="BG210" s="64" t="s">
        <v>124</v>
      </c>
      <c r="BH210" s="42"/>
      <c r="BI210" s="42"/>
      <c r="BJ210" s="43"/>
      <c r="BK210" s="119"/>
      <c r="BL210" s="119"/>
      <c r="BM210" s="120"/>
      <c r="BN210" s="93"/>
      <c r="BO210" s="92"/>
      <c r="BP210" s="92"/>
      <c r="BQ210" s="92"/>
      <c r="BR210" s="189"/>
      <c r="BS210" s="92"/>
      <c r="BT210" s="136">
        <f>MATCH("s",G210:BF210,0)</f>
        <v>28</v>
      </c>
      <c r="BU210" s="136">
        <f>MATCH("p",G210:BF210,0)</f>
        <v>31</v>
      </c>
      <c r="BV210" s="134"/>
      <c r="BW210" s="134"/>
      <c r="BX210" s="137"/>
      <c r="BY210" s="137"/>
      <c r="BZ210" s="137"/>
      <c r="CA210" s="137"/>
      <c r="CB210" s="137"/>
      <c r="CC210" s="137"/>
      <c r="CD210" s="148"/>
      <c r="CE210" s="137"/>
      <c r="CF210" s="137"/>
      <c r="CG210" s="137">
        <f t="shared" si="121"/>
        <v>0</v>
      </c>
      <c r="CH210" s="137"/>
      <c r="CI210" s="146"/>
      <c r="CJ210" s="146"/>
      <c r="CK210" s="146"/>
      <c r="CL210" s="146"/>
      <c r="CM210" s="146"/>
      <c r="CN210" s="146"/>
      <c r="CO210" s="146"/>
      <c r="CP210" s="145">
        <f t="shared" si="122"/>
        <v>0</v>
      </c>
      <c r="CQ210" s="146"/>
    </row>
    <row r="211" spans="1:95" s="19" customFormat="1" ht="15" customHeight="1" outlineLevel="1" x14ac:dyDescent="0.25">
      <c r="A211" s="19" t="s">
        <v>187</v>
      </c>
      <c r="B211" s="57" t="s">
        <v>90</v>
      </c>
      <c r="C211" s="56" t="s">
        <v>120</v>
      </c>
      <c r="D211" s="56"/>
      <c r="E211" s="55"/>
      <c r="F211" s="55"/>
      <c r="G211" s="26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4"/>
      <c r="V211" s="215"/>
      <c r="W211" s="215"/>
      <c r="X211" s="30"/>
      <c r="Y211" s="30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 t="s">
        <v>102</v>
      </c>
      <c r="AJ211" s="32"/>
      <c r="AK211" s="32"/>
      <c r="AL211" s="32" t="s">
        <v>103</v>
      </c>
      <c r="AM211" s="32"/>
      <c r="AN211" s="32"/>
      <c r="AO211" s="32"/>
      <c r="AP211" s="32"/>
      <c r="AQ211" s="32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32"/>
      <c r="BG211" s="64" t="s">
        <v>124</v>
      </c>
      <c r="BH211" s="42"/>
      <c r="BI211" s="42"/>
      <c r="BJ211" s="43"/>
      <c r="BK211" s="119"/>
      <c r="BL211" s="119"/>
      <c r="BM211" s="120"/>
      <c r="BN211" s="93"/>
      <c r="BO211" s="92"/>
      <c r="BP211" s="92"/>
      <c r="BQ211" s="92"/>
      <c r="BR211" s="189"/>
      <c r="BS211" s="92"/>
      <c r="BT211" s="136">
        <f>MATCH("s",G211:BF211,0)</f>
        <v>29</v>
      </c>
      <c r="BU211" s="136">
        <f>MATCH("p",G211:BF211,0)</f>
        <v>32</v>
      </c>
      <c r="BV211" s="134"/>
      <c r="BW211" s="134"/>
      <c r="BX211" s="137"/>
      <c r="BY211" s="137"/>
      <c r="BZ211" s="137"/>
      <c r="CA211" s="137"/>
      <c r="CB211" s="137"/>
      <c r="CC211" s="137"/>
      <c r="CD211" s="148"/>
      <c r="CE211" s="137"/>
      <c r="CF211" s="137"/>
      <c r="CG211" s="137">
        <f t="shared" si="121"/>
        <v>0</v>
      </c>
      <c r="CH211" s="137"/>
      <c r="CI211" s="146"/>
      <c r="CJ211" s="146"/>
      <c r="CK211" s="146"/>
      <c r="CL211" s="146"/>
      <c r="CM211" s="146"/>
      <c r="CN211" s="146"/>
      <c r="CO211" s="146"/>
      <c r="CP211" s="145">
        <f t="shared" si="122"/>
        <v>0</v>
      </c>
      <c r="CQ211" s="146"/>
    </row>
    <row r="212" spans="1:95" s="19" customFormat="1" ht="15" customHeight="1" x14ac:dyDescent="0.25">
      <c r="A212" s="19" t="s">
        <v>188</v>
      </c>
      <c r="B212" s="73" t="s">
        <v>168</v>
      </c>
      <c r="C212" s="74"/>
      <c r="D212" s="74"/>
      <c r="E212" s="70">
        <v>4.5</v>
      </c>
      <c r="F212" s="70" t="s">
        <v>64</v>
      </c>
      <c r="G212" s="26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4"/>
      <c r="V212" s="215"/>
      <c r="W212" s="215"/>
      <c r="X212" s="30"/>
      <c r="Y212" s="30"/>
      <c r="Z212" s="32"/>
      <c r="AA212" s="32"/>
      <c r="AB212" s="32"/>
      <c r="AC212" s="32"/>
      <c r="AD212" s="32"/>
      <c r="AE212" s="32"/>
      <c r="AF212" s="32"/>
      <c r="AG212" s="32"/>
      <c r="AH212" s="32">
        <v>0.5</v>
      </c>
      <c r="AI212" s="32">
        <v>0.5</v>
      </c>
      <c r="AJ212" s="32">
        <v>0.5</v>
      </c>
      <c r="AK212" s="32">
        <v>0.5</v>
      </c>
      <c r="AL212" s="32">
        <v>0.5</v>
      </c>
      <c r="AM212" s="32">
        <v>0.5</v>
      </c>
      <c r="AN212" s="32">
        <v>0.5</v>
      </c>
      <c r="AO212" s="32">
        <v>0.5</v>
      </c>
      <c r="AP212" s="32">
        <v>0.5</v>
      </c>
      <c r="AQ212" s="32">
        <v>0.5</v>
      </c>
      <c r="AR212" s="28">
        <v>0.5</v>
      </c>
      <c r="AS212" s="28">
        <v>0.5</v>
      </c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6"/>
      <c r="BG212" s="63"/>
      <c r="BH212" s="42">
        <f>COUNT(G212:BF212)</f>
        <v>12</v>
      </c>
      <c r="BI212" s="42">
        <f>SUM(G212:BF212)</f>
        <v>6</v>
      </c>
      <c r="BJ212" s="43">
        <f>BI212*E212</f>
        <v>27</v>
      </c>
      <c r="BK212" s="119">
        <f>BI212*$AH$240</f>
        <v>1380</v>
      </c>
      <c r="BL212" s="119" t="str">
        <f>F212</f>
        <v>kg</v>
      </c>
      <c r="BM212" s="120">
        <f>BJ212*$AH$240</f>
        <v>6210</v>
      </c>
      <c r="BN212" s="93">
        <v>2.5</v>
      </c>
      <c r="BO212" s="92">
        <f>BK212/BN212</f>
        <v>552</v>
      </c>
      <c r="BP212" s="92"/>
      <c r="BQ212" s="92"/>
      <c r="BR212" s="189"/>
      <c r="BS212" s="165"/>
      <c r="BT212" s="136"/>
      <c r="BU212" s="136"/>
      <c r="BV212" s="142"/>
      <c r="BW212" s="142"/>
      <c r="BX212" s="137"/>
      <c r="BY212" s="137"/>
      <c r="BZ212" s="137"/>
      <c r="CA212" s="137"/>
      <c r="CB212" s="137"/>
      <c r="CC212" s="164"/>
      <c r="CD212" s="148"/>
      <c r="CE212" s="137"/>
      <c r="CF212" s="137"/>
      <c r="CG212" s="150">
        <f t="shared" si="121"/>
        <v>0</v>
      </c>
      <c r="CH212" s="137"/>
      <c r="CI212" s="156">
        <f t="shared" ref="CI212:CI225" si="123">CG212</f>
        <v>0</v>
      </c>
      <c r="CJ212" s="157"/>
      <c r="CK212" s="157"/>
      <c r="CL212" s="157"/>
      <c r="CM212" s="157"/>
      <c r="CN212" s="157"/>
      <c r="CO212" s="157"/>
      <c r="CP212" s="145">
        <f t="shared" si="122"/>
        <v>0</v>
      </c>
      <c r="CQ212" s="157"/>
    </row>
    <row r="213" spans="1:95" s="19" customFormat="1" ht="15" customHeight="1" outlineLevel="1" x14ac:dyDescent="0.25">
      <c r="A213" s="19" t="s">
        <v>187</v>
      </c>
      <c r="B213" s="72" t="s">
        <v>168</v>
      </c>
      <c r="C213" s="22" t="s">
        <v>184</v>
      </c>
      <c r="D213" s="22"/>
      <c r="E213" s="8"/>
      <c r="F213" s="84"/>
      <c r="G213" s="26"/>
      <c r="H213" s="215"/>
      <c r="I213" s="215"/>
      <c r="J213" s="215"/>
      <c r="K213" s="215"/>
      <c r="L213" s="215"/>
      <c r="M213" s="215"/>
      <c r="N213" s="215" t="s">
        <v>102</v>
      </c>
      <c r="O213" s="215"/>
      <c r="P213" s="215"/>
      <c r="Q213" s="215"/>
      <c r="R213" s="215"/>
      <c r="S213" s="215"/>
      <c r="T213" s="215"/>
      <c r="U213" s="214"/>
      <c r="V213" s="215" t="s">
        <v>103</v>
      </c>
      <c r="W213" s="215"/>
      <c r="X213" s="30"/>
      <c r="Y213" s="30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6"/>
      <c r="BG213" s="63" t="s">
        <v>122</v>
      </c>
      <c r="BH213" s="42"/>
      <c r="BI213" s="42"/>
      <c r="BJ213" s="43"/>
      <c r="BK213" s="119"/>
      <c r="BL213" s="119"/>
      <c r="BM213" s="120"/>
      <c r="BN213" s="93"/>
      <c r="BO213" s="92"/>
      <c r="BP213" s="92" t="s">
        <v>227</v>
      </c>
      <c r="BQ213" s="92"/>
      <c r="BR213" s="189"/>
      <c r="BS213" s="165">
        <v>63</v>
      </c>
      <c r="BT213" s="136">
        <f>MATCH("s",G213:BF213,0)</f>
        <v>8</v>
      </c>
      <c r="BU213" s="136">
        <f>MATCH("p",G213:BF213,0)</f>
        <v>16</v>
      </c>
      <c r="BV213" s="142"/>
      <c r="BW213" s="142"/>
      <c r="BX213" s="137"/>
      <c r="BY213" s="137"/>
      <c r="BZ213" s="137"/>
      <c r="CA213" s="137"/>
      <c r="CB213" s="161"/>
      <c r="CC213" s="164"/>
      <c r="CD213" s="149"/>
      <c r="CE213" s="137"/>
      <c r="CF213" s="137"/>
      <c r="CG213" s="150">
        <f t="shared" si="121"/>
        <v>0</v>
      </c>
      <c r="CH213" s="137"/>
      <c r="CI213" s="156">
        <f t="shared" si="123"/>
        <v>0</v>
      </c>
      <c r="CJ213" s="157"/>
      <c r="CK213" s="157"/>
      <c r="CL213" s="157"/>
      <c r="CM213" s="157"/>
      <c r="CN213" s="157"/>
      <c r="CO213" s="157"/>
      <c r="CP213" s="145">
        <f t="shared" si="122"/>
        <v>0</v>
      </c>
      <c r="CQ213" s="157"/>
    </row>
    <row r="214" spans="1:95" s="19" customFormat="1" ht="15" customHeight="1" outlineLevel="1" x14ac:dyDescent="0.25">
      <c r="A214" s="19" t="s">
        <v>187</v>
      </c>
      <c r="B214" s="72" t="s">
        <v>168</v>
      </c>
      <c r="C214" s="22" t="s">
        <v>185</v>
      </c>
      <c r="D214" s="22"/>
      <c r="E214" s="8"/>
      <c r="F214" s="84"/>
      <c r="G214" s="26"/>
      <c r="H214" s="215"/>
      <c r="I214" s="215"/>
      <c r="J214" s="215"/>
      <c r="K214" s="215"/>
      <c r="L214" s="215"/>
      <c r="M214" s="215"/>
      <c r="N214" s="215" t="s">
        <v>102</v>
      </c>
      <c r="O214" s="215"/>
      <c r="P214" s="215"/>
      <c r="Q214" s="215"/>
      <c r="R214" s="215"/>
      <c r="S214" s="215"/>
      <c r="T214" s="215"/>
      <c r="U214" s="214"/>
      <c r="V214" s="215" t="s">
        <v>103</v>
      </c>
      <c r="W214" s="215"/>
      <c r="X214" s="30"/>
      <c r="Y214" s="30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6"/>
      <c r="BG214" s="63" t="s">
        <v>122</v>
      </c>
      <c r="BH214" s="42"/>
      <c r="BI214" s="42"/>
      <c r="BJ214" s="43"/>
      <c r="BK214" s="119"/>
      <c r="BL214" s="119"/>
      <c r="BM214" s="120"/>
      <c r="BN214" s="93"/>
      <c r="BO214" s="92"/>
      <c r="BP214" s="92" t="s">
        <v>227</v>
      </c>
      <c r="BQ214" s="92"/>
      <c r="BR214" s="189"/>
      <c r="BS214" s="165">
        <v>63</v>
      </c>
      <c r="BT214" s="136">
        <f>MATCH("s",G214:BF214,0)</f>
        <v>8</v>
      </c>
      <c r="BU214" s="136">
        <f>MATCH("p",G214:BF214,0)</f>
        <v>16</v>
      </c>
      <c r="BV214" s="142"/>
      <c r="BW214" s="142"/>
      <c r="BX214" s="15"/>
      <c r="BY214" s="15"/>
      <c r="BZ214" s="15"/>
      <c r="CA214" s="15"/>
      <c r="CB214" s="161"/>
      <c r="CC214" s="164"/>
      <c r="CD214" s="149"/>
      <c r="CE214" s="15"/>
      <c r="CF214" s="15"/>
      <c r="CG214" s="150">
        <f t="shared" si="121"/>
        <v>0</v>
      </c>
      <c r="CH214" s="15"/>
      <c r="CI214" s="156">
        <f t="shared" si="123"/>
        <v>0</v>
      </c>
      <c r="CJ214" s="156"/>
      <c r="CK214" s="156"/>
      <c r="CL214" s="156"/>
      <c r="CM214" s="156"/>
      <c r="CN214" s="156"/>
      <c r="CO214" s="156"/>
      <c r="CP214" s="145">
        <f t="shared" si="122"/>
        <v>0</v>
      </c>
      <c r="CQ214" s="156"/>
    </row>
    <row r="215" spans="1:95" s="19" customFormat="1" ht="15" customHeight="1" outlineLevel="1" x14ac:dyDescent="0.25">
      <c r="A215" s="19" t="s">
        <v>187</v>
      </c>
      <c r="B215" s="72" t="s">
        <v>168</v>
      </c>
      <c r="C215" s="22" t="s">
        <v>379</v>
      </c>
      <c r="D215" s="22"/>
      <c r="E215" s="8"/>
      <c r="F215" s="84"/>
      <c r="G215" s="26"/>
      <c r="H215" s="215"/>
      <c r="I215" s="215"/>
      <c r="J215" s="215"/>
      <c r="K215" s="215"/>
      <c r="L215" s="215"/>
      <c r="M215" s="215"/>
      <c r="N215" s="215" t="s">
        <v>102</v>
      </c>
      <c r="O215" s="215"/>
      <c r="P215" s="215"/>
      <c r="Q215" s="215"/>
      <c r="R215" s="215"/>
      <c r="S215" s="215"/>
      <c r="T215" s="215"/>
      <c r="U215" s="214"/>
      <c r="V215" s="215" t="s">
        <v>103</v>
      </c>
      <c r="W215" s="215"/>
      <c r="X215" s="30"/>
      <c r="Y215" s="30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6"/>
      <c r="BG215" s="63" t="s">
        <v>122</v>
      </c>
      <c r="BH215" s="42"/>
      <c r="BI215" s="42"/>
      <c r="BJ215" s="43"/>
      <c r="BK215" s="119"/>
      <c r="BL215" s="119"/>
      <c r="BM215" s="120"/>
      <c r="BN215" s="93"/>
      <c r="BO215" s="92"/>
      <c r="BP215" s="92" t="s">
        <v>227</v>
      </c>
      <c r="BQ215" s="92"/>
      <c r="BR215" s="189"/>
      <c r="BS215" s="165">
        <v>63</v>
      </c>
      <c r="BT215" s="136">
        <f>MATCH("s",G215:BF215,0)</f>
        <v>8</v>
      </c>
      <c r="BU215" s="136">
        <f>MATCH("p",G215:BF215,0)</f>
        <v>16</v>
      </c>
      <c r="BV215" s="142"/>
      <c r="BW215" s="142"/>
      <c r="BX215" s="137"/>
      <c r="BY215" s="137"/>
      <c r="BZ215" s="137"/>
      <c r="CA215" s="137"/>
      <c r="CB215" s="161"/>
      <c r="CC215" s="164"/>
      <c r="CD215" s="149"/>
      <c r="CE215" s="137"/>
      <c r="CF215" s="137"/>
      <c r="CG215" s="150">
        <f t="shared" si="121"/>
        <v>0</v>
      </c>
      <c r="CH215" s="137"/>
      <c r="CI215" s="156">
        <f t="shared" si="123"/>
        <v>0</v>
      </c>
      <c r="CJ215" s="157"/>
      <c r="CK215" s="157"/>
      <c r="CL215" s="157"/>
      <c r="CM215" s="157"/>
      <c r="CN215" s="157"/>
      <c r="CO215" s="157"/>
      <c r="CP215" s="145">
        <f t="shared" si="122"/>
        <v>0</v>
      </c>
      <c r="CQ215" s="157"/>
    </row>
    <row r="216" spans="1:95" s="19" customFormat="1" ht="15" customHeight="1" outlineLevel="1" x14ac:dyDescent="0.25">
      <c r="A216" s="19" t="s">
        <v>187</v>
      </c>
      <c r="B216" s="72" t="s">
        <v>168</v>
      </c>
      <c r="C216" s="22" t="s">
        <v>275</v>
      </c>
      <c r="D216" s="22"/>
      <c r="E216" s="8"/>
      <c r="F216" s="84"/>
      <c r="G216" s="26"/>
      <c r="H216" s="215"/>
      <c r="I216" s="215"/>
      <c r="J216" s="215"/>
      <c r="K216" s="215"/>
      <c r="L216" s="215"/>
      <c r="M216" s="215"/>
      <c r="N216" s="215" t="s">
        <v>102</v>
      </c>
      <c r="O216" s="215"/>
      <c r="P216" s="215"/>
      <c r="Q216" s="215"/>
      <c r="R216" s="215"/>
      <c r="S216" s="215"/>
      <c r="T216" s="215"/>
      <c r="U216" s="214"/>
      <c r="V216" s="215" t="s">
        <v>103</v>
      </c>
      <c r="W216" s="215"/>
      <c r="X216" s="30"/>
      <c r="Y216" s="30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6"/>
      <c r="BG216" s="63" t="s">
        <v>122</v>
      </c>
      <c r="BH216" s="42"/>
      <c r="BI216" s="42"/>
      <c r="BJ216" s="43"/>
      <c r="BK216" s="119"/>
      <c r="BL216" s="119"/>
      <c r="BM216" s="120"/>
      <c r="BN216" s="93"/>
      <c r="BO216" s="92"/>
      <c r="BP216" s="92" t="s">
        <v>227</v>
      </c>
      <c r="BQ216" s="92"/>
      <c r="BR216" s="189"/>
      <c r="BS216" s="165">
        <v>63</v>
      </c>
      <c r="BT216" s="136">
        <f>MATCH("s",G216:BF216,0)</f>
        <v>8</v>
      </c>
      <c r="BU216" s="136">
        <f>MATCH("p",G216:BF216,0)</f>
        <v>16</v>
      </c>
      <c r="BV216" s="142"/>
      <c r="BW216" s="142"/>
      <c r="BX216" s="15"/>
      <c r="BY216" s="15"/>
      <c r="BZ216" s="15"/>
      <c r="CA216" s="15"/>
      <c r="CB216" s="161"/>
      <c r="CC216" s="164"/>
      <c r="CD216" s="149"/>
      <c r="CE216" s="15"/>
      <c r="CF216" s="15"/>
      <c r="CG216" s="150">
        <f t="shared" si="121"/>
        <v>0</v>
      </c>
      <c r="CH216" s="15"/>
      <c r="CI216" s="156">
        <f t="shared" si="123"/>
        <v>0</v>
      </c>
      <c r="CJ216" s="156"/>
      <c r="CK216" s="156"/>
      <c r="CL216" s="156"/>
      <c r="CM216" s="156"/>
      <c r="CN216" s="156"/>
      <c r="CO216" s="156"/>
      <c r="CP216" s="145">
        <f t="shared" si="122"/>
        <v>0</v>
      </c>
      <c r="CQ216" s="156"/>
    </row>
    <row r="217" spans="1:95" s="19" customFormat="1" ht="15" customHeight="1" outlineLevel="1" x14ac:dyDescent="0.25">
      <c r="B217" s="72" t="s">
        <v>168</v>
      </c>
      <c r="C217" s="22" t="s">
        <v>276</v>
      </c>
      <c r="D217" s="22"/>
      <c r="E217" s="8"/>
      <c r="F217" s="185"/>
      <c r="G217" s="26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4"/>
      <c r="V217" s="215"/>
      <c r="W217" s="215"/>
      <c r="X217" s="30"/>
      <c r="Y217" s="30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6"/>
      <c r="BG217" s="63"/>
      <c r="BH217" s="42"/>
      <c r="BI217" s="42"/>
      <c r="BJ217" s="43"/>
      <c r="BK217" s="119"/>
      <c r="BL217" s="119"/>
      <c r="BM217" s="120"/>
      <c r="BN217" s="93"/>
      <c r="BO217" s="92"/>
      <c r="BP217" s="92"/>
      <c r="BQ217" s="92"/>
      <c r="BR217" s="189"/>
      <c r="BS217" s="165"/>
      <c r="BT217" s="136"/>
      <c r="BU217" s="136"/>
      <c r="BV217" s="142"/>
      <c r="BW217" s="142"/>
      <c r="BX217" s="15"/>
      <c r="BY217" s="15"/>
      <c r="BZ217" s="15"/>
      <c r="CA217" s="15"/>
      <c r="CB217" s="161"/>
      <c r="CC217" s="164"/>
      <c r="CD217" s="149"/>
      <c r="CE217" s="15"/>
      <c r="CF217" s="15"/>
      <c r="CG217" s="150"/>
      <c r="CH217" s="15"/>
      <c r="CI217" s="156"/>
      <c r="CJ217" s="156"/>
      <c r="CK217" s="156"/>
      <c r="CL217" s="156"/>
      <c r="CM217" s="156"/>
      <c r="CN217" s="156"/>
      <c r="CO217" s="156"/>
      <c r="CP217" s="145">
        <f t="shared" si="122"/>
        <v>0</v>
      </c>
      <c r="CQ217" s="156"/>
    </row>
    <row r="218" spans="1:95" s="19" customFormat="1" ht="15" customHeight="1" outlineLevel="1" x14ac:dyDescent="0.25">
      <c r="B218" s="72" t="s">
        <v>168</v>
      </c>
      <c r="C218" s="22" t="s">
        <v>352</v>
      </c>
      <c r="D218" s="22"/>
      <c r="E218" s="8"/>
      <c r="F218" s="213"/>
      <c r="G218" s="26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4"/>
      <c r="V218" s="215"/>
      <c r="W218" s="215"/>
      <c r="X218" s="30"/>
      <c r="Y218" s="30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6"/>
      <c r="BG218" s="63"/>
      <c r="BH218" s="42"/>
      <c r="BI218" s="42"/>
      <c r="BJ218" s="43"/>
      <c r="BK218" s="119"/>
      <c r="BL218" s="119"/>
      <c r="BM218" s="120"/>
      <c r="BN218" s="93"/>
      <c r="BO218" s="92"/>
      <c r="BP218" s="92"/>
      <c r="BQ218" s="92"/>
      <c r="BR218" s="189"/>
      <c r="BS218" s="165"/>
      <c r="BT218" s="136"/>
      <c r="BU218" s="136"/>
      <c r="BV218" s="142"/>
      <c r="BW218" s="142"/>
      <c r="BX218" s="15"/>
      <c r="BY218" s="15"/>
      <c r="BZ218" s="15"/>
      <c r="CA218" s="15"/>
      <c r="CB218" s="161"/>
      <c r="CC218" s="164"/>
      <c r="CD218" s="149"/>
      <c r="CE218" s="15"/>
      <c r="CF218" s="15"/>
      <c r="CG218" s="150"/>
      <c r="CH218" s="15"/>
      <c r="CI218" s="156"/>
      <c r="CJ218" s="156"/>
      <c r="CK218" s="156"/>
      <c r="CL218" s="156"/>
      <c r="CM218" s="156"/>
      <c r="CN218" s="156"/>
      <c r="CO218" s="156"/>
      <c r="CP218" s="145">
        <f t="shared" ref="CP218" si="124">CO218*CN218</f>
        <v>0</v>
      </c>
      <c r="CQ218" s="156"/>
    </row>
    <row r="219" spans="1:95" s="19" customFormat="1" ht="15" customHeight="1" outlineLevel="1" x14ac:dyDescent="0.25">
      <c r="B219" s="72" t="s">
        <v>168</v>
      </c>
      <c r="C219" s="22" t="s">
        <v>277</v>
      </c>
      <c r="D219" s="22"/>
      <c r="E219" s="8"/>
      <c r="F219" s="185"/>
      <c r="G219" s="26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4"/>
      <c r="V219" s="215"/>
      <c r="W219" s="215"/>
      <c r="X219" s="30"/>
      <c r="Y219" s="30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6"/>
      <c r="BG219" s="63"/>
      <c r="BH219" s="42"/>
      <c r="BI219" s="42"/>
      <c r="BJ219" s="43"/>
      <c r="BK219" s="119"/>
      <c r="BL219" s="119"/>
      <c r="BM219" s="120"/>
      <c r="BN219" s="93"/>
      <c r="BO219" s="92"/>
      <c r="BP219" s="92"/>
      <c r="BQ219" s="92"/>
      <c r="BR219" s="189"/>
      <c r="BS219" s="165"/>
      <c r="BT219" s="136"/>
      <c r="BU219" s="136"/>
      <c r="BV219" s="142"/>
      <c r="BW219" s="142"/>
      <c r="BX219" s="15"/>
      <c r="BY219" s="15"/>
      <c r="BZ219" s="15"/>
      <c r="CA219" s="15"/>
      <c r="CB219" s="161"/>
      <c r="CC219" s="164"/>
      <c r="CD219" s="149"/>
      <c r="CE219" s="15"/>
      <c r="CF219" s="15"/>
      <c r="CG219" s="150"/>
      <c r="CH219" s="15"/>
      <c r="CI219" s="156"/>
      <c r="CJ219" s="156"/>
      <c r="CK219" s="156"/>
      <c r="CL219" s="156"/>
      <c r="CM219" s="156"/>
      <c r="CN219" s="156"/>
      <c r="CO219" s="156"/>
      <c r="CP219" s="145">
        <f t="shared" si="122"/>
        <v>0</v>
      </c>
      <c r="CQ219" s="156"/>
    </row>
    <row r="220" spans="1:95" s="19" customFormat="1" ht="15" customHeight="1" outlineLevel="1" x14ac:dyDescent="0.25">
      <c r="A220" s="19" t="s">
        <v>187</v>
      </c>
      <c r="B220" s="72" t="s">
        <v>168</v>
      </c>
      <c r="C220" s="22" t="s">
        <v>186</v>
      </c>
      <c r="D220" s="22" t="s">
        <v>351</v>
      </c>
      <c r="E220" s="8"/>
      <c r="F220" s="84"/>
      <c r="G220" s="26"/>
      <c r="H220" s="215"/>
      <c r="I220" s="215"/>
      <c r="J220" s="215"/>
      <c r="K220" s="215"/>
      <c r="L220" s="215"/>
      <c r="M220" s="215"/>
      <c r="N220" s="215" t="s">
        <v>102</v>
      </c>
      <c r="O220" s="215"/>
      <c r="P220" s="215"/>
      <c r="Q220" s="215"/>
      <c r="R220" s="215"/>
      <c r="S220" s="215"/>
      <c r="T220" s="215"/>
      <c r="U220" s="214"/>
      <c r="V220" s="215" t="s">
        <v>103</v>
      </c>
      <c r="W220" s="215"/>
      <c r="X220" s="30"/>
      <c r="Y220" s="30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6"/>
      <c r="BG220" s="63" t="s">
        <v>122</v>
      </c>
      <c r="BH220" s="42"/>
      <c r="BI220" s="42"/>
      <c r="BJ220" s="43"/>
      <c r="BK220" s="119"/>
      <c r="BL220" s="119"/>
      <c r="BM220" s="120"/>
      <c r="BN220" s="93"/>
      <c r="BO220" s="92"/>
      <c r="BP220" s="92" t="s">
        <v>227</v>
      </c>
      <c r="BQ220" s="92"/>
      <c r="BR220" s="189"/>
      <c r="BS220" s="165">
        <v>63</v>
      </c>
      <c r="BT220" s="136">
        <f>MATCH("s",G220:BF220,0)</f>
        <v>8</v>
      </c>
      <c r="BU220" s="136">
        <f>MATCH("p",G220:BF220,0)</f>
        <v>16</v>
      </c>
      <c r="BV220" s="142"/>
      <c r="BW220" s="142"/>
      <c r="BX220" s="137"/>
      <c r="BY220" s="137"/>
      <c r="BZ220" s="137"/>
      <c r="CA220" s="137"/>
      <c r="CB220" s="161"/>
      <c r="CC220" s="164"/>
      <c r="CD220" s="149"/>
      <c r="CE220" s="137"/>
      <c r="CF220" s="137"/>
      <c r="CG220" s="150">
        <f t="shared" si="121"/>
        <v>0</v>
      </c>
      <c r="CH220" s="137"/>
      <c r="CI220" s="156">
        <f t="shared" si="123"/>
        <v>0</v>
      </c>
      <c r="CJ220" s="157"/>
      <c r="CK220" s="157"/>
      <c r="CL220" s="157"/>
      <c r="CM220" s="157"/>
      <c r="CN220" s="157"/>
      <c r="CO220" s="157"/>
      <c r="CP220" s="145">
        <f t="shared" si="122"/>
        <v>0</v>
      </c>
      <c r="CQ220" s="157"/>
    </row>
    <row r="221" spans="1:95" s="19" customFormat="1" ht="15" customHeight="1" x14ac:dyDescent="0.25">
      <c r="A221" s="19" t="s">
        <v>188</v>
      </c>
      <c r="B221" s="73" t="s">
        <v>68</v>
      </c>
      <c r="C221" s="74"/>
      <c r="D221" s="74"/>
      <c r="E221" s="70">
        <v>8</v>
      </c>
      <c r="F221" s="70" t="s">
        <v>64</v>
      </c>
      <c r="G221" s="26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4"/>
      <c r="V221" s="215"/>
      <c r="W221" s="215"/>
      <c r="X221" s="30"/>
      <c r="Y221" s="30"/>
      <c r="Z221" s="32"/>
      <c r="AA221" s="32"/>
      <c r="AB221" s="32"/>
      <c r="AC221" s="32"/>
      <c r="AD221" s="32"/>
      <c r="AE221" s="32"/>
      <c r="AF221" s="32"/>
      <c r="AG221" s="32"/>
      <c r="AH221" s="32">
        <v>0.3</v>
      </c>
      <c r="AI221" s="32"/>
      <c r="AJ221" s="32">
        <v>0.3</v>
      </c>
      <c r="AK221" s="32"/>
      <c r="AL221" s="32">
        <v>0.3</v>
      </c>
      <c r="AM221" s="32"/>
      <c r="AN221" s="32">
        <v>0.3</v>
      </c>
      <c r="AO221" s="32"/>
      <c r="AP221" s="32">
        <v>0.3</v>
      </c>
      <c r="AQ221" s="32"/>
      <c r="AR221" s="28">
        <v>0.3</v>
      </c>
      <c r="AS221" s="28"/>
      <c r="AT221" s="28">
        <v>0.3</v>
      </c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6"/>
      <c r="BG221" s="63"/>
      <c r="BH221" s="42">
        <f>COUNT(G221:BF221)</f>
        <v>7</v>
      </c>
      <c r="BI221" s="42">
        <f>SUM(G221:BF221)</f>
        <v>2.1</v>
      </c>
      <c r="BJ221" s="43">
        <f>BI221*E221</f>
        <v>16.8</v>
      </c>
      <c r="BK221" s="119">
        <f>BI221*$AH$240</f>
        <v>483</v>
      </c>
      <c r="BL221" s="119" t="str">
        <f>F221</f>
        <v>kg</v>
      </c>
      <c r="BM221" s="120">
        <f>BJ221*$AH$240</f>
        <v>3864</v>
      </c>
      <c r="BN221" s="93">
        <v>2.5</v>
      </c>
      <c r="BO221" s="92">
        <f>BK221/BN221</f>
        <v>193.2</v>
      </c>
      <c r="BP221" s="92"/>
      <c r="BQ221" s="92"/>
      <c r="BR221" s="189"/>
      <c r="BS221" s="165"/>
      <c r="BT221" s="136"/>
      <c r="BU221" s="136"/>
      <c r="BV221" s="142"/>
      <c r="BW221" s="142"/>
      <c r="BX221" s="15"/>
      <c r="BY221" s="15"/>
      <c r="BZ221" s="15"/>
      <c r="CA221" s="15"/>
      <c r="CB221" s="15"/>
      <c r="CC221" s="164"/>
      <c r="CD221" s="148"/>
      <c r="CE221" s="15"/>
      <c r="CF221" s="15"/>
      <c r="CG221" s="150">
        <f t="shared" si="121"/>
        <v>0</v>
      </c>
      <c r="CH221" s="15"/>
      <c r="CI221" s="156">
        <f t="shared" si="123"/>
        <v>0</v>
      </c>
      <c r="CJ221" s="156"/>
      <c r="CK221" s="156"/>
      <c r="CL221" s="156"/>
      <c r="CM221" s="156"/>
      <c r="CN221" s="156"/>
      <c r="CO221" s="156"/>
      <c r="CP221" s="145">
        <f t="shared" si="122"/>
        <v>0</v>
      </c>
      <c r="CQ221" s="156"/>
    </row>
    <row r="222" spans="1:95" s="19" customFormat="1" ht="15" customHeight="1" outlineLevel="1" x14ac:dyDescent="0.25">
      <c r="A222" s="19" t="s">
        <v>187</v>
      </c>
      <c r="B222" s="72" t="s">
        <v>68</v>
      </c>
      <c r="C222" s="22"/>
      <c r="D222" s="22"/>
      <c r="E222" s="8"/>
      <c r="F222" s="84"/>
      <c r="G222" s="26"/>
      <c r="H222" s="215"/>
      <c r="I222" s="215"/>
      <c r="J222" s="215"/>
      <c r="K222" s="215"/>
      <c r="L222" s="215"/>
      <c r="M222" s="215"/>
      <c r="N222" s="215" t="s">
        <v>102</v>
      </c>
      <c r="O222" s="215"/>
      <c r="P222" s="215"/>
      <c r="Q222" s="215"/>
      <c r="R222" s="215"/>
      <c r="S222" s="215"/>
      <c r="T222" s="215"/>
      <c r="U222" s="214"/>
      <c r="V222" s="215" t="s">
        <v>103</v>
      </c>
      <c r="W222" s="215"/>
      <c r="X222" s="30"/>
      <c r="Y222" s="30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6"/>
      <c r="BG222" s="63" t="s">
        <v>122</v>
      </c>
      <c r="BH222" s="42"/>
      <c r="BI222" s="42"/>
      <c r="BJ222" s="43"/>
      <c r="BK222" s="119"/>
      <c r="BL222" s="119"/>
      <c r="BM222" s="120"/>
      <c r="BN222" s="93"/>
      <c r="BO222" s="92"/>
      <c r="BP222" s="92" t="s">
        <v>227</v>
      </c>
      <c r="BQ222" s="92"/>
      <c r="BR222" s="189"/>
      <c r="BS222" s="165">
        <v>63</v>
      </c>
      <c r="BT222" s="136">
        <f>MATCH("s",G222:BF222,0)</f>
        <v>8</v>
      </c>
      <c r="BU222" s="136">
        <f>MATCH("p",G222:BF222,0)</f>
        <v>16</v>
      </c>
      <c r="BV222" s="142"/>
      <c r="BW222" s="142"/>
      <c r="BX222" s="15"/>
      <c r="BY222" s="15"/>
      <c r="BZ222" s="15"/>
      <c r="CA222" s="15"/>
      <c r="CB222" s="161"/>
      <c r="CC222" s="164"/>
      <c r="CD222" s="149"/>
      <c r="CE222" s="15"/>
      <c r="CF222" s="15"/>
      <c r="CG222" s="150">
        <f t="shared" si="121"/>
        <v>0</v>
      </c>
      <c r="CH222" s="15"/>
      <c r="CI222" s="156">
        <f t="shared" si="123"/>
        <v>0</v>
      </c>
      <c r="CJ222" s="156"/>
      <c r="CK222" s="156"/>
      <c r="CL222" s="156"/>
      <c r="CM222" s="156"/>
      <c r="CN222" s="156"/>
      <c r="CO222" s="156"/>
      <c r="CP222" s="145">
        <f t="shared" si="122"/>
        <v>0</v>
      </c>
      <c r="CQ222" s="156"/>
    </row>
    <row r="223" spans="1:95" s="19" customFormat="1" ht="15" customHeight="1" x14ac:dyDescent="0.25">
      <c r="A223" s="19" t="s">
        <v>188</v>
      </c>
      <c r="B223" s="73" t="s">
        <v>67</v>
      </c>
      <c r="C223" s="74"/>
      <c r="D223" s="74"/>
      <c r="E223" s="70">
        <v>3</v>
      </c>
      <c r="F223" s="70" t="s">
        <v>64</v>
      </c>
      <c r="G223" s="26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4"/>
      <c r="V223" s="215"/>
      <c r="W223" s="215"/>
      <c r="X223" s="30"/>
      <c r="Y223" s="30"/>
      <c r="Z223" s="32"/>
      <c r="AA223" s="32"/>
      <c r="AB223" s="32"/>
      <c r="AC223" s="32"/>
      <c r="AD223" s="32">
        <v>0.7</v>
      </c>
      <c r="AE223" s="32">
        <v>0.7</v>
      </c>
      <c r="AF223" s="32">
        <v>0.7</v>
      </c>
      <c r="AG223" s="32">
        <v>0.7</v>
      </c>
      <c r="AH223" s="32">
        <v>0.7</v>
      </c>
      <c r="AI223" s="32">
        <v>0.7</v>
      </c>
      <c r="AJ223" s="32">
        <v>0.7</v>
      </c>
      <c r="AK223" s="32">
        <v>0.7</v>
      </c>
      <c r="AL223" s="32">
        <v>0.7</v>
      </c>
      <c r="AM223" s="32">
        <v>0.7</v>
      </c>
      <c r="AN223" s="32">
        <v>0.7</v>
      </c>
      <c r="AO223" s="32">
        <v>0.7</v>
      </c>
      <c r="AP223" s="32">
        <v>0.7</v>
      </c>
      <c r="AQ223" s="32">
        <v>0.7</v>
      </c>
      <c r="AR223" s="28">
        <v>0.7</v>
      </c>
      <c r="AS223" s="28">
        <v>0.7</v>
      </c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6"/>
      <c r="BG223" s="63"/>
      <c r="BH223" s="42">
        <f>COUNT(G223:BF223)</f>
        <v>16</v>
      </c>
      <c r="BI223" s="42">
        <f>SUM(G223:BF223)</f>
        <v>11.199999999999998</v>
      </c>
      <c r="BJ223" s="43">
        <f>BI223*E223</f>
        <v>33.599999999999994</v>
      </c>
      <c r="BK223" s="119">
        <f>BI223*$AH$240</f>
        <v>2575.9999999999995</v>
      </c>
      <c r="BL223" s="119" t="str">
        <f>F223</f>
        <v>kg</v>
      </c>
      <c r="BM223" s="120">
        <f>BJ223*$AH$240</f>
        <v>7727.9999999999991</v>
      </c>
      <c r="BN223" s="93">
        <v>6</v>
      </c>
      <c r="BO223" s="92">
        <f>BK223/BN223</f>
        <v>429.33333333333326</v>
      </c>
      <c r="BP223" s="92"/>
      <c r="BQ223" s="92"/>
      <c r="BR223" s="189"/>
      <c r="BS223" s="165"/>
      <c r="BT223" s="136"/>
      <c r="BU223" s="136"/>
      <c r="BV223" s="142"/>
      <c r="BW223" s="142"/>
      <c r="BX223" s="15"/>
      <c r="BY223" s="15"/>
      <c r="BZ223" s="15"/>
      <c r="CA223" s="15"/>
      <c r="CB223" s="15"/>
      <c r="CC223" s="164"/>
      <c r="CD223" s="148"/>
      <c r="CE223" s="15"/>
      <c r="CF223" s="15"/>
      <c r="CG223" s="150">
        <f t="shared" si="121"/>
        <v>0</v>
      </c>
      <c r="CH223" s="15"/>
      <c r="CI223" s="156">
        <f t="shared" si="123"/>
        <v>0</v>
      </c>
      <c r="CJ223" s="156"/>
      <c r="CK223" s="156"/>
      <c r="CL223" s="156"/>
      <c r="CM223" s="156"/>
      <c r="CN223" s="156"/>
      <c r="CO223" s="156"/>
      <c r="CP223" s="145">
        <f t="shared" si="122"/>
        <v>0</v>
      </c>
      <c r="CQ223" s="156"/>
    </row>
    <row r="224" spans="1:95" s="19" customFormat="1" ht="15" customHeight="1" outlineLevel="1" x14ac:dyDescent="0.25">
      <c r="A224" s="19" t="s">
        <v>187</v>
      </c>
      <c r="B224" s="54" t="s">
        <v>67</v>
      </c>
      <c r="C224" s="8" t="s">
        <v>340</v>
      </c>
      <c r="D224" s="22" t="s">
        <v>288</v>
      </c>
      <c r="E224" s="8"/>
      <c r="F224" s="211"/>
      <c r="G224" s="26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4"/>
      <c r="V224" s="215" t="s">
        <v>103</v>
      </c>
      <c r="W224" s="215"/>
      <c r="X224" s="30"/>
      <c r="Y224" s="30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6"/>
      <c r="BG224" s="63" t="s">
        <v>122</v>
      </c>
      <c r="BH224" s="42"/>
      <c r="BI224" s="42"/>
      <c r="BJ224" s="43"/>
      <c r="BK224" s="119"/>
      <c r="BL224" s="119"/>
      <c r="BM224" s="120"/>
      <c r="BN224" s="93"/>
      <c r="BO224" s="92"/>
      <c r="BP224" s="92" t="s">
        <v>227</v>
      </c>
      <c r="BQ224" s="92"/>
      <c r="BR224" s="189"/>
      <c r="BS224" s="165">
        <v>63</v>
      </c>
      <c r="BT224" s="136" t="e">
        <f>MATCH("s",G224:BF224,0)</f>
        <v>#N/A</v>
      </c>
      <c r="BU224" s="136">
        <f>MATCH("p",G224:BF224,0)</f>
        <v>16</v>
      </c>
      <c r="BV224" s="142"/>
      <c r="BW224" s="142"/>
      <c r="BX224" s="15"/>
      <c r="BY224" s="15"/>
      <c r="BZ224" s="15"/>
      <c r="CA224" s="15"/>
      <c r="CB224" s="161"/>
      <c r="CC224" s="164"/>
      <c r="CD224" s="149"/>
      <c r="CE224" s="15"/>
      <c r="CF224" s="15"/>
      <c r="CG224" s="150">
        <f t="shared" ref="CG224" si="125">CD224*CF224</f>
        <v>0</v>
      </c>
      <c r="CH224" s="15"/>
      <c r="CI224" s="156">
        <f t="shared" ref="CI224" si="126">CG224</f>
        <v>0</v>
      </c>
      <c r="CJ224" s="156"/>
      <c r="CK224" s="156"/>
      <c r="CL224" s="156"/>
      <c r="CM224" s="156"/>
      <c r="CN224" s="156"/>
      <c r="CO224" s="156"/>
      <c r="CP224" s="145">
        <f t="shared" ref="CP224" si="127">CO224*CN224</f>
        <v>0</v>
      </c>
      <c r="CQ224" s="156" t="s">
        <v>341</v>
      </c>
    </row>
    <row r="225" spans="1:95" s="19" customFormat="1" ht="15" customHeight="1" outlineLevel="1" x14ac:dyDescent="0.25">
      <c r="A225" s="19" t="s">
        <v>187</v>
      </c>
      <c r="B225" s="54" t="s">
        <v>67</v>
      </c>
      <c r="C225" s="8" t="s">
        <v>265</v>
      </c>
      <c r="D225" s="22"/>
      <c r="E225" s="8"/>
      <c r="F225" s="84"/>
      <c r="G225" s="26"/>
      <c r="H225" s="215"/>
      <c r="I225" s="215"/>
      <c r="J225" s="215"/>
      <c r="K225" s="215"/>
      <c r="L225" s="215"/>
      <c r="M225" s="215"/>
      <c r="N225" s="215" t="s">
        <v>102</v>
      </c>
      <c r="O225" s="215"/>
      <c r="P225" s="215"/>
      <c r="Q225" s="215"/>
      <c r="R225" s="215"/>
      <c r="S225" s="215"/>
      <c r="T225" s="215"/>
      <c r="U225" s="214"/>
      <c r="V225" s="215" t="s">
        <v>103</v>
      </c>
      <c r="W225" s="215"/>
      <c r="X225" s="30"/>
      <c r="Y225" s="30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6"/>
      <c r="BG225" s="63" t="s">
        <v>122</v>
      </c>
      <c r="BH225" s="42"/>
      <c r="BI225" s="42"/>
      <c r="BJ225" s="43"/>
      <c r="BK225" s="119"/>
      <c r="BL225" s="119"/>
      <c r="BM225" s="120"/>
      <c r="BN225" s="93"/>
      <c r="BO225" s="92"/>
      <c r="BP225" s="92" t="s">
        <v>227</v>
      </c>
      <c r="BQ225" s="92"/>
      <c r="BR225" s="189"/>
      <c r="BS225" s="165">
        <v>63</v>
      </c>
      <c r="BT225" s="136">
        <f>MATCH("s",G225:BF225,0)</f>
        <v>8</v>
      </c>
      <c r="BU225" s="136">
        <f>MATCH("p",G225:BF225,0)</f>
        <v>16</v>
      </c>
      <c r="BV225" s="142"/>
      <c r="BW225" s="142"/>
      <c r="BX225" s="15"/>
      <c r="BY225" s="15"/>
      <c r="BZ225" s="15"/>
      <c r="CA225" s="15"/>
      <c r="CB225" s="161"/>
      <c r="CC225" s="164"/>
      <c r="CD225" s="149"/>
      <c r="CE225" s="15"/>
      <c r="CF225" s="15"/>
      <c r="CG225" s="150">
        <f t="shared" si="121"/>
        <v>0</v>
      </c>
      <c r="CH225" s="15"/>
      <c r="CI225" s="156">
        <f t="shared" si="123"/>
        <v>0</v>
      </c>
      <c r="CJ225" s="156"/>
      <c r="CK225" s="156"/>
      <c r="CL225" s="156"/>
      <c r="CM225" s="156"/>
      <c r="CN225" s="156"/>
      <c r="CO225" s="156"/>
      <c r="CP225" s="145">
        <f t="shared" si="122"/>
        <v>0</v>
      </c>
      <c r="CQ225" s="156"/>
    </row>
    <row r="226" spans="1:95" s="19" customFormat="1" ht="15" customHeight="1" outlineLevel="1" x14ac:dyDescent="0.25">
      <c r="B226" s="72" t="s">
        <v>67</v>
      </c>
      <c r="C226" s="22" t="s">
        <v>373</v>
      </c>
      <c r="D226" s="22"/>
      <c r="E226" s="8"/>
      <c r="F226" s="219"/>
      <c r="G226" s="26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4"/>
      <c r="V226" s="215"/>
      <c r="W226" s="215"/>
      <c r="X226" s="30"/>
      <c r="Y226" s="30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6"/>
      <c r="BG226" s="63"/>
      <c r="BH226" s="42"/>
      <c r="BI226" s="42"/>
      <c r="BJ226" s="43"/>
      <c r="BK226" s="119"/>
      <c r="BL226" s="119"/>
      <c r="BM226" s="120"/>
      <c r="BN226" s="93"/>
      <c r="BO226" s="92"/>
      <c r="BP226" s="92"/>
      <c r="BQ226" s="92"/>
      <c r="BR226" s="189"/>
      <c r="BS226" s="165"/>
      <c r="BT226" s="136"/>
      <c r="BU226" s="136"/>
      <c r="BV226" s="142"/>
      <c r="BW226" s="142"/>
      <c r="BX226" s="15"/>
      <c r="BY226" s="15"/>
      <c r="BZ226" s="15"/>
      <c r="CA226" s="15"/>
      <c r="CB226" s="161"/>
      <c r="CC226" s="164"/>
      <c r="CD226" s="149"/>
      <c r="CE226" s="15"/>
      <c r="CF226" s="15"/>
      <c r="CG226" s="150"/>
      <c r="CH226" s="15"/>
      <c r="CI226" s="156"/>
      <c r="CJ226" s="156"/>
      <c r="CK226" s="156"/>
      <c r="CL226" s="156"/>
      <c r="CM226" s="156"/>
      <c r="CN226" s="156"/>
      <c r="CO226" s="156"/>
      <c r="CP226" s="145"/>
      <c r="CQ226" s="156"/>
    </row>
    <row r="227" spans="1:95" ht="17.25" customHeight="1" x14ac:dyDescent="0.25">
      <c r="A227" s="9" t="s">
        <v>188</v>
      </c>
      <c r="B227" s="73" t="s">
        <v>77</v>
      </c>
      <c r="C227" s="74"/>
      <c r="D227" s="74"/>
      <c r="E227" s="70">
        <v>2.2999999999999998</v>
      </c>
      <c r="F227" s="70" t="s">
        <v>64</v>
      </c>
      <c r="G227" s="26"/>
      <c r="H227" s="28"/>
      <c r="I227" s="28"/>
      <c r="J227" s="28">
        <v>0.8</v>
      </c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7"/>
      <c r="V227" s="28"/>
      <c r="W227" s="28"/>
      <c r="X227" s="30"/>
      <c r="Y227" s="30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6"/>
      <c r="BG227" s="63" t="s">
        <v>124</v>
      </c>
      <c r="BH227" s="42">
        <f t="shared" ref="BH227:BH234" si="128">COUNT(G227:BF227)</f>
        <v>1</v>
      </c>
      <c r="BI227" s="42">
        <f t="shared" ref="BI227:BI234" si="129">SUM(G227:BF227)</f>
        <v>0.8</v>
      </c>
      <c r="BJ227" s="43">
        <f t="shared" ref="BJ227:BJ234" si="130">BI227*E227</f>
        <v>1.8399999999999999</v>
      </c>
      <c r="BK227" s="119">
        <f t="shared" ref="BK227:BK234" si="131">BI227*$AH$240</f>
        <v>184</v>
      </c>
      <c r="BL227" s="119" t="str">
        <f t="shared" ref="BL227:BL234" si="132">F227</f>
        <v>kg</v>
      </c>
      <c r="BM227" s="120">
        <f t="shared" ref="BM227:BM234" si="133">BJ227*$AH$240</f>
        <v>423.2</v>
      </c>
      <c r="BN227" s="93">
        <v>1</v>
      </c>
      <c r="BO227" s="92">
        <f>BK227/BN227</f>
        <v>184</v>
      </c>
      <c r="BP227" s="92"/>
      <c r="BQ227" s="92"/>
      <c r="BR227" s="92"/>
      <c r="BS227" s="92"/>
      <c r="BT227" s="136"/>
      <c r="BU227" s="136"/>
      <c r="BV227" s="134"/>
      <c r="BW227" s="134"/>
      <c r="BX227" s="15"/>
      <c r="BY227" s="15"/>
      <c r="BZ227" s="15"/>
      <c r="CA227" s="15"/>
      <c r="CB227" s="15"/>
      <c r="CC227" s="15"/>
      <c r="CD227" s="148">
        <f t="shared" si="120"/>
        <v>0</v>
      </c>
      <c r="CE227" s="15"/>
      <c r="CF227" s="15"/>
      <c r="CG227" s="137">
        <f t="shared" si="121"/>
        <v>0</v>
      </c>
      <c r="CH227" s="15"/>
      <c r="CI227" s="145"/>
      <c r="CJ227" s="145"/>
      <c r="CK227" s="145"/>
      <c r="CL227" s="145"/>
      <c r="CM227" s="145"/>
      <c r="CN227" s="145"/>
      <c r="CO227" s="145"/>
      <c r="CP227" s="145"/>
      <c r="CQ227" s="145"/>
    </row>
    <row r="228" spans="1:95" ht="15" customHeight="1" x14ac:dyDescent="0.25">
      <c r="A228" s="19" t="s">
        <v>188</v>
      </c>
      <c r="B228" s="52" t="s">
        <v>78</v>
      </c>
      <c r="C228" s="34"/>
      <c r="D228" s="34"/>
      <c r="E228" s="36">
        <v>2.4</v>
      </c>
      <c r="F228" s="1" t="s">
        <v>64</v>
      </c>
      <c r="G228" s="32"/>
      <c r="H228" s="215">
        <v>1</v>
      </c>
      <c r="I228" s="215"/>
      <c r="J228" s="215"/>
      <c r="K228" s="215"/>
      <c r="L228" s="215">
        <v>1</v>
      </c>
      <c r="M228" s="215"/>
      <c r="N228" s="215"/>
      <c r="O228" s="215"/>
      <c r="P228" s="215">
        <v>1</v>
      </c>
      <c r="Q228" s="215"/>
      <c r="R228" s="215"/>
      <c r="S228" s="215"/>
      <c r="T228" s="215">
        <v>1</v>
      </c>
      <c r="U228" s="215"/>
      <c r="V228" s="215"/>
      <c r="W228" s="215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28"/>
      <c r="AS228" s="28"/>
      <c r="AT228" s="28"/>
      <c r="AU228" s="28"/>
      <c r="AV228" s="28"/>
      <c r="AW228" s="28"/>
      <c r="AX228" s="28">
        <v>1</v>
      </c>
      <c r="AY228" s="28"/>
      <c r="AZ228" s="28"/>
      <c r="BA228" s="28"/>
      <c r="BB228" s="28">
        <v>1</v>
      </c>
      <c r="BC228" s="28"/>
      <c r="BD228" s="28"/>
      <c r="BE228" s="28"/>
      <c r="BF228" s="32"/>
      <c r="BG228" s="170"/>
      <c r="BH228" s="42">
        <f t="shared" si="128"/>
        <v>6</v>
      </c>
      <c r="BI228" s="42">
        <f t="shared" si="129"/>
        <v>6</v>
      </c>
      <c r="BJ228" s="43">
        <f t="shared" si="130"/>
        <v>14.399999999999999</v>
      </c>
      <c r="BK228" s="119">
        <f t="shared" si="131"/>
        <v>1380</v>
      </c>
      <c r="BL228" s="119" t="str">
        <f t="shared" si="132"/>
        <v>kg</v>
      </c>
      <c r="BM228" s="120">
        <f t="shared" si="133"/>
        <v>3311.9999999999995</v>
      </c>
      <c r="BN228" s="172"/>
      <c r="BO228" s="173"/>
      <c r="BP228" s="173"/>
      <c r="BQ228" s="173"/>
      <c r="BR228" s="190"/>
      <c r="BS228" s="174"/>
      <c r="BT228" s="175"/>
      <c r="BU228" s="175"/>
      <c r="BV228" s="173"/>
      <c r="BW228" s="173"/>
      <c r="BX228" s="176"/>
      <c r="BY228" s="176"/>
      <c r="BZ228" s="176"/>
      <c r="CA228" s="176"/>
      <c r="CB228" s="176"/>
      <c r="CC228" s="177"/>
      <c r="CD228" s="178"/>
      <c r="CE228" s="176"/>
      <c r="CF228" s="176"/>
      <c r="CG228" s="179">
        <f t="shared" si="121"/>
        <v>0</v>
      </c>
      <c r="CH228" s="176"/>
      <c r="CI228" s="180">
        <f t="shared" ref="CI228:CI234" si="134">CG228</f>
        <v>0</v>
      </c>
      <c r="CJ228" s="180"/>
      <c r="CK228" s="180"/>
      <c r="CL228" s="180"/>
      <c r="CM228" s="180"/>
      <c r="CN228" s="180"/>
      <c r="CO228" s="180"/>
      <c r="CP228" s="145">
        <f t="shared" ref="CP228:CP235" si="135">CO228*CN228</f>
        <v>0</v>
      </c>
      <c r="CQ228" s="180"/>
    </row>
    <row r="229" spans="1:95" ht="15" customHeight="1" x14ac:dyDescent="0.25">
      <c r="A229" s="19" t="s">
        <v>188</v>
      </c>
      <c r="B229" s="52" t="s">
        <v>79</v>
      </c>
      <c r="C229" s="51"/>
      <c r="D229" s="51"/>
      <c r="E229" s="2">
        <v>3.5</v>
      </c>
      <c r="F229" s="1" t="s">
        <v>64</v>
      </c>
      <c r="G229" s="32"/>
      <c r="H229" s="215"/>
      <c r="I229" s="215"/>
      <c r="J229" s="215">
        <v>0.5</v>
      </c>
      <c r="K229" s="215"/>
      <c r="L229" s="215"/>
      <c r="M229" s="215"/>
      <c r="N229" s="215">
        <v>0.5</v>
      </c>
      <c r="O229" s="215"/>
      <c r="P229" s="215"/>
      <c r="Q229" s="215"/>
      <c r="R229" s="215">
        <v>0.5</v>
      </c>
      <c r="S229" s="215"/>
      <c r="T229" s="215"/>
      <c r="U229" s="215"/>
      <c r="V229" s="215">
        <v>0.5</v>
      </c>
      <c r="W229" s="215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28"/>
      <c r="AS229" s="28"/>
      <c r="AT229" s="28"/>
      <c r="AU229" s="28"/>
      <c r="AV229" s="28"/>
      <c r="AW229" s="28"/>
      <c r="AX229" s="28"/>
      <c r="AY229" s="28"/>
      <c r="AZ229" s="28">
        <v>0.5</v>
      </c>
      <c r="BA229" s="28"/>
      <c r="BB229" s="28"/>
      <c r="BC229" s="28"/>
      <c r="BD229" s="28">
        <v>0.5</v>
      </c>
      <c r="BE229" s="28"/>
      <c r="BF229" s="32"/>
      <c r="BG229" s="170"/>
      <c r="BH229" s="42">
        <f t="shared" si="128"/>
        <v>6</v>
      </c>
      <c r="BI229" s="42">
        <f t="shared" si="129"/>
        <v>3</v>
      </c>
      <c r="BJ229" s="43">
        <f t="shared" si="130"/>
        <v>10.5</v>
      </c>
      <c r="BK229" s="119">
        <f t="shared" si="131"/>
        <v>690</v>
      </c>
      <c r="BL229" s="119" t="str">
        <f t="shared" si="132"/>
        <v>kg</v>
      </c>
      <c r="BM229" s="120">
        <f t="shared" si="133"/>
        <v>2415</v>
      </c>
      <c r="BN229" s="172"/>
      <c r="BO229" s="173"/>
      <c r="BP229" s="173"/>
      <c r="BQ229" s="173"/>
      <c r="BR229" s="190"/>
      <c r="BS229" s="174"/>
      <c r="BT229" s="175"/>
      <c r="BU229" s="175"/>
      <c r="BV229" s="173"/>
      <c r="BW229" s="173"/>
      <c r="BX229" s="176"/>
      <c r="BY229" s="176"/>
      <c r="BZ229" s="176"/>
      <c r="CA229" s="176"/>
      <c r="CB229" s="176"/>
      <c r="CC229" s="177"/>
      <c r="CD229" s="178"/>
      <c r="CE229" s="176"/>
      <c r="CF229" s="176"/>
      <c r="CG229" s="179">
        <f t="shared" si="121"/>
        <v>0</v>
      </c>
      <c r="CH229" s="176"/>
      <c r="CI229" s="180">
        <f t="shared" si="134"/>
        <v>0</v>
      </c>
      <c r="CJ229" s="180"/>
      <c r="CK229" s="180"/>
      <c r="CL229" s="180"/>
      <c r="CM229" s="180"/>
      <c r="CN229" s="180"/>
      <c r="CO229" s="180"/>
      <c r="CP229" s="145">
        <f t="shared" si="135"/>
        <v>0</v>
      </c>
      <c r="CQ229" s="180"/>
    </row>
    <row r="230" spans="1:95" ht="15" customHeight="1" x14ac:dyDescent="0.25">
      <c r="A230" s="19" t="s">
        <v>188</v>
      </c>
      <c r="B230" s="52" t="s">
        <v>80</v>
      </c>
      <c r="C230" s="34"/>
      <c r="D230" s="34"/>
      <c r="E230" s="36">
        <v>2</v>
      </c>
      <c r="F230" s="1" t="s">
        <v>64</v>
      </c>
      <c r="G230" s="32"/>
      <c r="H230" s="215">
        <v>1</v>
      </c>
      <c r="I230" s="215"/>
      <c r="J230" s="215">
        <v>1</v>
      </c>
      <c r="K230" s="215"/>
      <c r="L230" s="215">
        <v>1</v>
      </c>
      <c r="M230" s="215"/>
      <c r="N230" s="215">
        <v>1</v>
      </c>
      <c r="O230" s="215"/>
      <c r="P230" s="215">
        <v>1</v>
      </c>
      <c r="Q230" s="215"/>
      <c r="R230" s="215">
        <v>1</v>
      </c>
      <c r="S230" s="215"/>
      <c r="T230" s="215">
        <v>1</v>
      </c>
      <c r="U230" s="215"/>
      <c r="V230" s="215">
        <v>1</v>
      </c>
      <c r="W230" s="215"/>
      <c r="X230" s="32"/>
      <c r="Y230" s="32"/>
      <c r="Z230" s="32">
        <v>1</v>
      </c>
      <c r="AA230" s="32"/>
      <c r="AB230" s="32">
        <v>1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224"/>
      <c r="AQ230" s="32"/>
      <c r="AR230" s="28"/>
      <c r="AS230" s="28"/>
      <c r="AT230" s="31"/>
      <c r="AU230" s="28"/>
      <c r="AV230" s="28"/>
      <c r="AW230" s="28"/>
      <c r="AX230" s="28"/>
      <c r="AY230" s="28"/>
      <c r="AZ230" s="28">
        <v>1</v>
      </c>
      <c r="BA230" s="28"/>
      <c r="BB230" s="28">
        <v>1</v>
      </c>
      <c r="BC230" s="28"/>
      <c r="BD230" s="28">
        <v>1</v>
      </c>
      <c r="BE230" s="28"/>
      <c r="BF230" s="32"/>
      <c r="BG230" s="170"/>
      <c r="BH230" s="42">
        <f t="shared" si="128"/>
        <v>13</v>
      </c>
      <c r="BI230" s="42">
        <f t="shared" si="129"/>
        <v>13</v>
      </c>
      <c r="BJ230" s="43">
        <f t="shared" si="130"/>
        <v>26</v>
      </c>
      <c r="BK230" s="119">
        <f t="shared" si="131"/>
        <v>2990</v>
      </c>
      <c r="BL230" s="119" t="str">
        <f t="shared" si="132"/>
        <v>kg</v>
      </c>
      <c r="BM230" s="120">
        <f t="shared" si="133"/>
        <v>5980</v>
      </c>
      <c r="BN230" s="172"/>
      <c r="BO230" s="173"/>
      <c r="BP230" s="173"/>
      <c r="BQ230" s="173"/>
      <c r="BR230" s="190"/>
      <c r="BS230" s="174"/>
      <c r="BT230" s="175"/>
      <c r="BU230" s="175"/>
      <c r="BV230" s="173"/>
      <c r="BW230" s="173"/>
      <c r="BX230" s="176"/>
      <c r="BY230" s="176"/>
      <c r="BZ230" s="176"/>
      <c r="CA230" s="176"/>
      <c r="CB230" s="176"/>
      <c r="CC230" s="177"/>
      <c r="CD230" s="178"/>
      <c r="CE230" s="176"/>
      <c r="CF230" s="176"/>
      <c r="CG230" s="179">
        <f t="shared" si="121"/>
        <v>0</v>
      </c>
      <c r="CH230" s="176"/>
      <c r="CI230" s="180">
        <f t="shared" si="134"/>
        <v>0</v>
      </c>
      <c r="CJ230" s="180"/>
      <c r="CK230" s="180"/>
      <c r="CL230" s="180"/>
      <c r="CM230" s="180"/>
      <c r="CN230" s="180"/>
      <c r="CO230" s="180"/>
      <c r="CP230" s="145">
        <f t="shared" si="135"/>
        <v>0</v>
      </c>
      <c r="CQ230" s="180"/>
    </row>
    <row r="231" spans="1:95" ht="15" customHeight="1" x14ac:dyDescent="0.25">
      <c r="A231" s="19" t="s">
        <v>188</v>
      </c>
      <c r="B231" s="52" t="s">
        <v>81</v>
      </c>
      <c r="C231" s="34"/>
      <c r="D231" s="34"/>
      <c r="E231" s="37">
        <v>5</v>
      </c>
      <c r="F231" s="23" t="s">
        <v>64</v>
      </c>
      <c r="G231" s="32"/>
      <c r="H231" s="215"/>
      <c r="I231" s="215"/>
      <c r="J231" s="215"/>
      <c r="K231" s="215"/>
      <c r="L231" s="215"/>
      <c r="M231" s="215">
        <v>0.3</v>
      </c>
      <c r="N231" s="215"/>
      <c r="O231" s="215"/>
      <c r="P231" s="215"/>
      <c r="Q231" s="215">
        <v>0.3</v>
      </c>
      <c r="R231" s="215"/>
      <c r="S231" s="215"/>
      <c r="T231" s="215">
        <v>0.3</v>
      </c>
      <c r="U231" s="215"/>
      <c r="V231" s="215"/>
      <c r="W231" s="215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2"/>
      <c r="BG231" s="170"/>
      <c r="BH231" s="42">
        <f t="shared" si="128"/>
        <v>3</v>
      </c>
      <c r="BI231" s="42">
        <f t="shared" si="129"/>
        <v>0.89999999999999991</v>
      </c>
      <c r="BJ231" s="43">
        <f t="shared" si="130"/>
        <v>4.5</v>
      </c>
      <c r="BK231" s="119">
        <f t="shared" si="131"/>
        <v>206.99999999999997</v>
      </c>
      <c r="BL231" s="119" t="str">
        <f t="shared" si="132"/>
        <v>kg</v>
      </c>
      <c r="BM231" s="120">
        <f t="shared" si="133"/>
        <v>1035</v>
      </c>
      <c r="BN231" s="172"/>
      <c r="BO231" s="173"/>
      <c r="BP231" s="173"/>
      <c r="BQ231" s="173"/>
      <c r="BR231" s="190"/>
      <c r="BS231" s="174"/>
      <c r="BT231" s="175"/>
      <c r="BU231" s="175"/>
      <c r="BV231" s="173"/>
      <c r="BW231" s="173"/>
      <c r="BX231" s="176"/>
      <c r="BY231" s="176"/>
      <c r="BZ231" s="176"/>
      <c r="CA231" s="176"/>
      <c r="CB231" s="176"/>
      <c r="CC231" s="177"/>
      <c r="CD231" s="178"/>
      <c r="CE231" s="176"/>
      <c r="CF231" s="176"/>
      <c r="CG231" s="179">
        <f t="shared" si="121"/>
        <v>0</v>
      </c>
      <c r="CH231" s="176"/>
      <c r="CI231" s="180">
        <f t="shared" si="134"/>
        <v>0</v>
      </c>
      <c r="CJ231" s="180"/>
      <c r="CK231" s="180"/>
      <c r="CL231" s="180"/>
      <c r="CM231" s="180"/>
      <c r="CN231" s="180"/>
      <c r="CO231" s="180"/>
      <c r="CP231" s="145">
        <f t="shared" si="135"/>
        <v>0</v>
      </c>
      <c r="CQ231" s="180"/>
    </row>
    <row r="232" spans="1:95" ht="15" customHeight="1" x14ac:dyDescent="0.25">
      <c r="A232" s="19" t="s">
        <v>188</v>
      </c>
      <c r="B232" s="53" t="s">
        <v>83</v>
      </c>
      <c r="C232" s="35"/>
      <c r="D232" s="35"/>
      <c r="E232" s="37">
        <v>4</v>
      </c>
      <c r="F232" s="25" t="s">
        <v>65</v>
      </c>
      <c r="G232" s="11"/>
      <c r="H232" s="217"/>
      <c r="I232" s="217"/>
      <c r="J232" s="217"/>
      <c r="K232" s="217"/>
      <c r="L232" s="217"/>
      <c r="M232" s="217"/>
      <c r="N232" s="217"/>
      <c r="O232" s="217"/>
      <c r="P232" s="217">
        <v>1</v>
      </c>
      <c r="Q232" s="217"/>
      <c r="R232" s="217"/>
      <c r="S232" s="217"/>
      <c r="T232" s="217"/>
      <c r="U232" s="217"/>
      <c r="V232" s="217"/>
      <c r="W232" s="217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11"/>
      <c r="BG232" s="171"/>
      <c r="BH232" s="42">
        <f t="shared" si="128"/>
        <v>1</v>
      </c>
      <c r="BI232" s="42">
        <f t="shared" si="129"/>
        <v>1</v>
      </c>
      <c r="BJ232" s="43">
        <f t="shared" si="130"/>
        <v>4</v>
      </c>
      <c r="BK232" s="119">
        <f t="shared" si="131"/>
        <v>230</v>
      </c>
      <c r="BL232" s="119" t="str">
        <f t="shared" si="132"/>
        <v>pièce</v>
      </c>
      <c r="BM232" s="120">
        <f t="shared" si="133"/>
        <v>920</v>
      </c>
      <c r="BN232" s="172"/>
      <c r="BO232" s="173"/>
      <c r="BP232" s="173"/>
      <c r="BQ232" s="173"/>
      <c r="BR232" s="190"/>
      <c r="BS232" s="174"/>
      <c r="BT232" s="175"/>
      <c r="BU232" s="175"/>
      <c r="BV232" s="173"/>
      <c r="BW232" s="173"/>
      <c r="BX232" s="176"/>
      <c r="BY232" s="176"/>
      <c r="BZ232" s="176"/>
      <c r="CA232" s="176"/>
      <c r="CB232" s="176"/>
      <c r="CC232" s="177"/>
      <c r="CD232" s="178"/>
      <c r="CE232" s="176"/>
      <c r="CF232" s="176"/>
      <c r="CG232" s="179">
        <f t="shared" si="121"/>
        <v>0</v>
      </c>
      <c r="CH232" s="176"/>
      <c r="CI232" s="180">
        <f t="shared" si="134"/>
        <v>0</v>
      </c>
      <c r="CJ232" s="180"/>
      <c r="CK232" s="180"/>
      <c r="CL232" s="180"/>
      <c r="CM232" s="180"/>
      <c r="CN232" s="180"/>
      <c r="CO232" s="180"/>
      <c r="CP232" s="145">
        <f t="shared" si="135"/>
        <v>0</v>
      </c>
      <c r="CQ232" s="180"/>
    </row>
    <row r="233" spans="1:95" ht="15" customHeight="1" x14ac:dyDescent="0.25">
      <c r="A233" s="19" t="s">
        <v>188</v>
      </c>
      <c r="B233" s="53" t="s">
        <v>84</v>
      </c>
      <c r="C233" s="35"/>
      <c r="D233" s="35"/>
      <c r="E233" s="37">
        <v>4</v>
      </c>
      <c r="F233" s="25" t="s">
        <v>97</v>
      </c>
      <c r="G233" s="11"/>
      <c r="H233" s="217"/>
      <c r="I233" s="217"/>
      <c r="J233" s="217"/>
      <c r="K233" s="217"/>
      <c r="L233" s="217"/>
      <c r="M233" s="217">
        <v>1</v>
      </c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11"/>
      <c r="BG233" s="171"/>
      <c r="BH233" s="42">
        <f t="shared" si="128"/>
        <v>1</v>
      </c>
      <c r="BI233" s="42">
        <f t="shared" si="129"/>
        <v>1</v>
      </c>
      <c r="BJ233" s="43">
        <f t="shared" si="130"/>
        <v>4</v>
      </c>
      <c r="BK233" s="119">
        <f t="shared" si="131"/>
        <v>230</v>
      </c>
      <c r="BL233" s="119" t="str">
        <f t="shared" si="132"/>
        <v>piève</v>
      </c>
      <c r="BM233" s="120">
        <f t="shared" si="133"/>
        <v>920</v>
      </c>
      <c r="BN233" s="172"/>
      <c r="BO233" s="173"/>
      <c r="BP233" s="173"/>
      <c r="BQ233" s="173"/>
      <c r="BR233" s="190"/>
      <c r="BS233" s="174"/>
      <c r="BT233" s="175"/>
      <c r="BU233" s="175"/>
      <c r="BV233" s="173"/>
      <c r="BW233" s="173"/>
      <c r="BX233" s="176"/>
      <c r="BY233" s="176"/>
      <c r="BZ233" s="176"/>
      <c r="CA233" s="176"/>
      <c r="CB233" s="176"/>
      <c r="CC233" s="177"/>
      <c r="CD233" s="178"/>
      <c r="CE233" s="176"/>
      <c r="CF233" s="176"/>
      <c r="CG233" s="179">
        <f t="shared" si="121"/>
        <v>0</v>
      </c>
      <c r="CH233" s="176"/>
      <c r="CI233" s="180">
        <f t="shared" si="134"/>
        <v>0</v>
      </c>
      <c r="CJ233" s="180"/>
      <c r="CK233" s="180"/>
      <c r="CL233" s="180"/>
      <c r="CM233" s="180"/>
      <c r="CN233" s="180"/>
      <c r="CO233" s="180"/>
      <c r="CP233" s="145">
        <f t="shared" si="135"/>
        <v>0</v>
      </c>
      <c r="CQ233" s="180"/>
    </row>
    <row r="234" spans="1:95" ht="15" customHeight="1" x14ac:dyDescent="0.25">
      <c r="A234" s="19" t="s">
        <v>188</v>
      </c>
      <c r="B234" s="53" t="s">
        <v>85</v>
      </c>
      <c r="C234" s="35"/>
      <c r="D234" s="35"/>
      <c r="E234" s="37">
        <v>3</v>
      </c>
      <c r="F234" s="25" t="s">
        <v>65</v>
      </c>
      <c r="G234" s="11"/>
      <c r="H234" s="217"/>
      <c r="I234" s="217">
        <v>1</v>
      </c>
      <c r="J234" s="217"/>
      <c r="K234" s="217">
        <v>1</v>
      </c>
      <c r="L234" s="217"/>
      <c r="M234" s="217"/>
      <c r="N234" s="217">
        <v>1</v>
      </c>
      <c r="O234" s="217"/>
      <c r="P234" s="217">
        <v>1</v>
      </c>
      <c r="Q234" s="217"/>
      <c r="R234" s="217"/>
      <c r="S234" s="217"/>
      <c r="T234" s="217"/>
      <c r="U234" s="217"/>
      <c r="V234" s="217"/>
      <c r="W234" s="217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>
        <v>1</v>
      </c>
      <c r="BB234" s="37"/>
      <c r="BC234" s="37">
        <v>1</v>
      </c>
      <c r="BD234" s="37"/>
      <c r="BE234" s="37">
        <v>1</v>
      </c>
      <c r="BF234" s="11"/>
      <c r="BG234" s="171"/>
      <c r="BH234" s="42">
        <f t="shared" si="128"/>
        <v>7</v>
      </c>
      <c r="BI234" s="42">
        <f t="shared" si="129"/>
        <v>7</v>
      </c>
      <c r="BJ234" s="43">
        <f t="shared" si="130"/>
        <v>21</v>
      </c>
      <c r="BK234" s="121">
        <f t="shared" si="131"/>
        <v>1610</v>
      </c>
      <c r="BL234" s="119" t="str">
        <f t="shared" si="132"/>
        <v>pièce</v>
      </c>
      <c r="BM234" s="120">
        <f t="shared" si="133"/>
        <v>4830</v>
      </c>
      <c r="BN234" s="172"/>
      <c r="BO234" s="173"/>
      <c r="BP234" s="173"/>
      <c r="BQ234" s="173"/>
      <c r="BR234" s="190"/>
      <c r="BS234" s="174"/>
      <c r="BT234" s="175"/>
      <c r="BU234" s="175"/>
      <c r="BV234" s="173"/>
      <c r="BW234" s="173"/>
      <c r="BX234" s="176"/>
      <c r="BY234" s="176"/>
      <c r="BZ234" s="176"/>
      <c r="CA234" s="176"/>
      <c r="CB234" s="176"/>
      <c r="CC234" s="177"/>
      <c r="CD234" s="178"/>
      <c r="CE234" s="176"/>
      <c r="CF234" s="176"/>
      <c r="CG234" s="179">
        <f t="shared" si="121"/>
        <v>0</v>
      </c>
      <c r="CH234" s="176"/>
      <c r="CI234" s="180">
        <f t="shared" si="134"/>
        <v>0</v>
      </c>
      <c r="CJ234" s="180"/>
      <c r="CK234" s="180"/>
      <c r="CL234" s="180"/>
      <c r="CM234" s="180"/>
      <c r="CN234" s="180"/>
      <c r="CO234" s="180"/>
      <c r="CP234" s="145">
        <f t="shared" si="135"/>
        <v>0</v>
      </c>
      <c r="CQ234" s="180"/>
    </row>
    <row r="235" spans="1:95" ht="15" customHeight="1" outlineLevel="1" x14ac:dyDescent="0.25">
      <c r="A235" s="19" t="s">
        <v>187</v>
      </c>
      <c r="B235" s="35" t="s">
        <v>85</v>
      </c>
      <c r="C235" s="35" t="s">
        <v>376</v>
      </c>
      <c r="D235" s="35" t="s">
        <v>114</v>
      </c>
      <c r="E235" s="199"/>
      <c r="F235" s="50"/>
      <c r="G235" s="11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66"/>
      <c r="BG235" s="171"/>
      <c r="BH235" s="167"/>
      <c r="BI235" s="42"/>
      <c r="BJ235" s="43"/>
      <c r="BK235" s="121"/>
      <c r="BL235" s="119"/>
      <c r="BM235" s="120"/>
      <c r="BN235" s="171"/>
      <c r="BO235" s="181"/>
      <c r="BP235" s="181"/>
      <c r="BQ235" s="181"/>
      <c r="BR235" s="191"/>
      <c r="BS235" s="182"/>
      <c r="BT235" s="175"/>
      <c r="BU235" s="175"/>
      <c r="BV235" s="173"/>
      <c r="BW235" s="173"/>
      <c r="BX235" s="183"/>
      <c r="BY235" s="183"/>
      <c r="BZ235" s="183"/>
      <c r="CA235" s="183"/>
      <c r="CB235" s="183"/>
      <c r="CC235" s="183"/>
      <c r="CD235" s="178"/>
      <c r="CE235" s="183"/>
      <c r="CF235" s="183"/>
      <c r="CG235" s="179"/>
      <c r="CH235" s="183"/>
      <c r="CI235" s="183"/>
      <c r="CJ235" s="183"/>
      <c r="CK235" s="183"/>
      <c r="CL235" s="183"/>
      <c r="CM235" s="183"/>
      <c r="CN235" s="183"/>
      <c r="CO235" s="183"/>
      <c r="CP235" s="145">
        <f t="shared" si="135"/>
        <v>0</v>
      </c>
      <c r="CQ235" s="183"/>
    </row>
    <row r="236" spans="1:95" ht="16.5" thickBot="1" x14ac:dyDescent="0.3">
      <c r="BO236" s="94"/>
      <c r="BP236" s="94"/>
      <c r="BQ236" s="94"/>
      <c r="BR236" s="192"/>
      <c r="BS236" s="129"/>
      <c r="BT236" s="129"/>
      <c r="BU236" s="129"/>
      <c r="BV236" s="129"/>
      <c r="BW236" s="129"/>
      <c r="CD236" s="168"/>
      <c r="CG236" s="169"/>
      <c r="CI236" s="158"/>
      <c r="CJ236" s="158"/>
      <c r="CK236" s="158"/>
      <c r="CL236" s="158"/>
      <c r="CM236" s="158"/>
      <c r="CN236" s="158"/>
      <c r="CO236" s="158"/>
      <c r="CP236" s="158"/>
      <c r="CQ236" s="158"/>
    </row>
    <row r="237" spans="1:95" ht="23.25" x14ac:dyDescent="0.25">
      <c r="H237" s="9">
        <f>COUNTA(H4:H235)</f>
        <v>13</v>
      </c>
      <c r="I237" s="9">
        <f>COUNTA(I4:I235)</f>
        <v>10</v>
      </c>
      <c r="J237" s="9">
        <f>COUNTA(J4:J235)</f>
        <v>17</v>
      </c>
      <c r="K237" s="9">
        <f>COUNTA(K4:K235)</f>
        <v>15</v>
      </c>
      <c r="L237" s="9">
        <f>COUNTA(L4:L235)</f>
        <v>17</v>
      </c>
      <c r="M237" s="9">
        <f>COUNTA(M4:M235)</f>
        <v>11</v>
      </c>
      <c r="N237" s="9">
        <f>COUNTA(N4:N235)</f>
        <v>20</v>
      </c>
      <c r="O237" s="9">
        <f>COUNTA(O4:O235)</f>
        <v>14</v>
      </c>
      <c r="P237" s="9">
        <f>COUNTA(P4:P235)</f>
        <v>18</v>
      </c>
      <c r="Q237" s="9">
        <f>COUNTA(Q4:Q235)</f>
        <v>12</v>
      </c>
      <c r="R237" s="9">
        <f>COUNTA(R4:R235)</f>
        <v>13</v>
      </c>
      <c r="S237" s="9">
        <f>COUNTA(S4:S235)</f>
        <v>9</v>
      </c>
      <c r="T237" s="9">
        <f>COUNTA(T4:T235)</f>
        <v>10</v>
      </c>
      <c r="U237" s="9">
        <f>COUNTA(U4:U235)</f>
        <v>2</v>
      </c>
      <c r="V237" s="9">
        <f>COUNTA(V4:V235)</f>
        <v>31</v>
      </c>
      <c r="W237" s="9">
        <f>COUNTA(W4:W235)</f>
        <v>20</v>
      </c>
      <c r="Z237" s="9">
        <f t="shared" ref="Z237:BE237" si="136">COUNTA(Z4:Z235)</f>
        <v>20</v>
      </c>
      <c r="AA237" s="9">
        <f t="shared" si="136"/>
        <v>20</v>
      </c>
      <c r="AB237" s="9">
        <f t="shared" si="136"/>
        <v>19</v>
      </c>
      <c r="AC237" s="9">
        <f t="shared" si="136"/>
        <v>11</v>
      </c>
      <c r="AD237" s="9">
        <f t="shared" si="136"/>
        <v>27</v>
      </c>
      <c r="AE237" s="9">
        <f t="shared" si="136"/>
        <v>12</v>
      </c>
      <c r="AF237" s="9">
        <f t="shared" si="136"/>
        <v>12</v>
      </c>
      <c r="AG237" s="9">
        <f t="shared" si="136"/>
        <v>15</v>
      </c>
      <c r="AH237" s="9">
        <f t="shared" si="136"/>
        <v>17</v>
      </c>
      <c r="AI237" s="9">
        <f t="shared" si="136"/>
        <v>17</v>
      </c>
      <c r="AJ237" s="9">
        <f t="shared" si="136"/>
        <v>13</v>
      </c>
      <c r="AK237" s="9">
        <f t="shared" si="136"/>
        <v>14</v>
      </c>
      <c r="AL237" s="9">
        <f t="shared" si="136"/>
        <v>10</v>
      </c>
      <c r="AM237" s="9">
        <f t="shared" si="136"/>
        <v>13</v>
      </c>
      <c r="AN237" s="9">
        <f t="shared" si="136"/>
        <v>14</v>
      </c>
      <c r="AO237" s="9">
        <f t="shared" si="136"/>
        <v>13</v>
      </c>
      <c r="AP237" s="9">
        <f t="shared" si="136"/>
        <v>13</v>
      </c>
      <c r="AQ237" s="9">
        <f t="shared" si="136"/>
        <v>16</v>
      </c>
      <c r="AR237" s="9">
        <f t="shared" si="136"/>
        <v>14</v>
      </c>
      <c r="AS237" s="9">
        <f t="shared" si="136"/>
        <v>14</v>
      </c>
      <c r="AT237" s="9">
        <f t="shared" si="136"/>
        <v>6</v>
      </c>
      <c r="AU237" s="9">
        <f t="shared" si="136"/>
        <v>12</v>
      </c>
      <c r="AV237" s="9">
        <f t="shared" si="136"/>
        <v>16</v>
      </c>
      <c r="AW237" s="9">
        <f t="shared" si="136"/>
        <v>12</v>
      </c>
      <c r="AX237" s="9">
        <f t="shared" si="136"/>
        <v>10</v>
      </c>
      <c r="AY237" s="9">
        <f t="shared" si="136"/>
        <v>12</v>
      </c>
      <c r="AZ237" s="9">
        <f t="shared" si="136"/>
        <v>12</v>
      </c>
      <c r="BA237" s="9">
        <f t="shared" si="136"/>
        <v>8</v>
      </c>
      <c r="BB237" s="9">
        <f t="shared" si="136"/>
        <v>11</v>
      </c>
      <c r="BC237" s="9">
        <f t="shared" si="136"/>
        <v>13</v>
      </c>
      <c r="BD237" s="9">
        <f t="shared" si="136"/>
        <v>10</v>
      </c>
      <c r="BE237" s="9">
        <f t="shared" si="136"/>
        <v>7</v>
      </c>
      <c r="BH237" s="44"/>
      <c r="BI237" s="45" t="s">
        <v>82</v>
      </c>
      <c r="BJ237" s="225">
        <f>SUM(BJ4:BJ235)</f>
        <v>966.81999999999994</v>
      </c>
      <c r="BK237" s="47">
        <f>SUM(BK4:BK235)</f>
        <v>95264</v>
      </c>
      <c r="BL237" s="40"/>
      <c r="BM237" s="40">
        <f>SUM(BM4:BM235)</f>
        <v>222368.60000000003</v>
      </c>
      <c r="BN237" s="95" t="s">
        <v>169</v>
      </c>
      <c r="BO237" s="97">
        <f>SUM(BO4:BO234)</f>
        <v>47607.491596638654</v>
      </c>
      <c r="BP237" s="97"/>
      <c r="BQ237" s="97"/>
      <c r="BR237" s="188"/>
      <c r="BS237" s="130"/>
      <c r="BT237" s="130"/>
      <c r="BU237" s="130"/>
      <c r="BV237" s="130"/>
      <c r="BW237" s="130"/>
      <c r="CI237" s="158"/>
      <c r="CJ237" s="158"/>
      <c r="CK237" s="158"/>
      <c r="CL237" s="158"/>
      <c r="CM237" s="158"/>
      <c r="CN237" s="158"/>
      <c r="CO237" s="158"/>
      <c r="CP237" s="158"/>
      <c r="CQ237" s="158"/>
    </row>
    <row r="238" spans="1:95" ht="16.5" thickBot="1" x14ac:dyDescent="0.3">
      <c r="BH238" s="44"/>
      <c r="BI238" s="45" t="s">
        <v>86</v>
      </c>
      <c r="BJ238" s="46">
        <f>48*15</f>
        <v>720</v>
      </c>
      <c r="BK238" s="48" t="s">
        <v>64</v>
      </c>
      <c r="BL238" s="39"/>
      <c r="BM238" s="39"/>
      <c r="BN238" s="95" t="s">
        <v>171</v>
      </c>
      <c r="BO238" s="96">
        <f>BO237/10000</f>
        <v>4.7607491596638658</v>
      </c>
      <c r="BP238" s="96"/>
      <c r="BQ238" s="96"/>
      <c r="BR238" s="96"/>
      <c r="BS238" s="131"/>
      <c r="BT238" s="131"/>
      <c r="BU238" s="131"/>
      <c r="BV238" s="131"/>
      <c r="BW238" s="131"/>
    </row>
    <row r="239" spans="1:95" x14ac:dyDescent="0.25">
      <c r="R239" s="49"/>
      <c r="S239" s="49"/>
      <c r="T239" s="49"/>
      <c r="U239" s="49"/>
      <c r="V239" s="49" t="s">
        <v>93</v>
      </c>
      <c r="W239" s="49"/>
      <c r="X239" s="49"/>
      <c r="Y239" s="49"/>
      <c r="Z239" s="49"/>
      <c r="AA239" s="49"/>
      <c r="AB239" s="49"/>
      <c r="AC239" s="49" t="s">
        <v>89</v>
      </c>
      <c r="AD239" s="49"/>
      <c r="AE239" s="49"/>
      <c r="AF239" s="49"/>
      <c r="AG239" s="49"/>
      <c r="AH239" s="49">
        <f>AVERAGE(H237:BE237)</f>
        <v>13.854166666666666</v>
      </c>
      <c r="AI239" s="49"/>
      <c r="AJ239" s="49"/>
      <c r="AK239" s="49"/>
      <c r="AL239" s="49"/>
      <c r="AM239" s="49"/>
      <c r="AN239" s="49"/>
      <c r="AO239" s="49"/>
    </row>
    <row r="240" spans="1:95" x14ac:dyDescent="0.25"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 t="s">
        <v>94</v>
      </c>
      <c r="AD240" s="49"/>
      <c r="AE240" s="49"/>
      <c r="AF240" s="49"/>
      <c r="AG240" s="49"/>
      <c r="AH240" s="49">
        <v>230</v>
      </c>
      <c r="AI240" s="49"/>
      <c r="AJ240" s="49"/>
      <c r="AK240" s="49"/>
      <c r="AL240" s="49"/>
      <c r="AM240" s="49"/>
      <c r="AN240" s="49"/>
      <c r="AO240" s="49"/>
    </row>
    <row r="241" spans="18:41" x14ac:dyDescent="0.25"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</row>
    <row r="242" spans="18:41" x14ac:dyDescent="0.25"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</row>
    <row r="243" spans="18:41" x14ac:dyDescent="0.25"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</row>
    <row r="244" spans="18:41" x14ac:dyDescent="0.25"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</sheetData>
  <autoFilter ref="A2:BW241"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>
      <filters>
        <filter val="sa"/>
      </filters>
    </filterColumn>
  </autoFilter>
  <sortState ref="B3:BO51">
    <sortCondition ref="B3:B51"/>
  </sortState>
  <mergeCells count="17">
    <mergeCell ref="CQ95:CQ103"/>
    <mergeCell ref="BC2:BF2"/>
    <mergeCell ref="CI1:CQ1"/>
    <mergeCell ref="BT1:BW1"/>
    <mergeCell ref="G2:J2"/>
    <mergeCell ref="K2:N2"/>
    <mergeCell ref="O2:S2"/>
    <mergeCell ref="T2:W2"/>
    <mergeCell ref="X2:AB2"/>
    <mergeCell ref="AC2:AF2"/>
    <mergeCell ref="AG2:AJ2"/>
    <mergeCell ref="AK2:AO2"/>
    <mergeCell ref="AP2:AS2"/>
    <mergeCell ref="BN1:BS1"/>
    <mergeCell ref="BH1:BM1"/>
    <mergeCell ref="AT2:AW2"/>
    <mergeCell ref="AX2:BB2"/>
  </mergeCells>
  <conditionalFormatting sqref="G75:BG78 G84:BG85 G31:BG37 G9:BG10 G4:BG5 G50:BG50 G80:BG81 G41:BG43 G178:BG186 G225:BG227 G115:BG117 G219:BG223 G63:BG68 G14:BG27 G52:BG60 G71:BG71 G87:BG112 G119:BG175 G189:BG217">
    <cfRule type="cellIs" dxfId="271" priority="315" operator="greaterThan">
      <formula>0</formula>
    </cfRule>
    <cfRule type="cellIs" dxfId="270" priority="316" operator="greaterThan">
      <formula>0</formula>
    </cfRule>
    <cfRule type="cellIs" dxfId="269" priority="317" operator="greaterThan">
      <formula>0</formula>
    </cfRule>
  </conditionalFormatting>
  <conditionalFormatting sqref="G228:BG235">
    <cfRule type="cellIs" dxfId="268" priority="313" operator="greaterThan">
      <formula>0</formula>
    </cfRule>
    <cfRule type="cellIs" dxfId="267" priority="314" operator="greaterThan">
      <formula>0</formula>
    </cfRule>
  </conditionalFormatting>
  <conditionalFormatting sqref="G75:BE78 G84:BE85 G31:BE37 G9:BE10 G4:BE5 G50:BE50 G80:BE81 G41:BE43 G178:BE186 G225:BE235 G115:BE117 G219:BE223 G63:BE68 G14:BE27 G52:BE60 G71:BE71 G87:BE112 G119:BE175 G189:BE217">
    <cfRule type="containsText" dxfId="266" priority="312" operator="containsText" text="s">
      <formula>NOT(ISERROR(SEARCH("s",G4)))</formula>
    </cfRule>
  </conditionalFormatting>
  <conditionalFormatting sqref="G75:BG78 G84:BG85 G31:BG37 G9:BG10 G4:BG5 G50:BG50 G80:BG81 G41:BG43 G178:BG186 G225:BG235 G115:BG117 G219:BG223 G63:BG68 G14:BG27 G52:BG60 G71:BG71 G87:BG112 G119:BG175 G189:BG217">
    <cfRule type="containsText" dxfId="265" priority="311" operator="containsText" text="p">
      <formula>NOT(ISERROR(SEARCH("p",G4)))</formula>
    </cfRule>
  </conditionalFormatting>
  <conditionalFormatting sqref="C26:D27 C66:D68 D128 D178 C201:D217 C75:D78 C84:D85 C41:D43 C50:D50 C31:D32 C9:D10 C4:D5 C14:D24 D64:D65 C80:D81 D87:D88 C189:D192 C179:D186 C225:D235 C115:D117 C219:D223 C119:D127 C63:D63 C52:D60 C71:D71 C34:D37 C89:D112 C129:D175 D193:D200">
    <cfRule type="containsText" dxfId="264" priority="310" operator="containsText" text="divers">
      <formula>NOT(ISERROR(SEARCH("divers",C4)))</formula>
    </cfRule>
  </conditionalFormatting>
  <conditionalFormatting sqref="C25:D25">
    <cfRule type="containsText" dxfId="263" priority="309" operator="containsText" text="divers">
      <formula>NOT(ISERROR(SEARCH("divers",C25)))</formula>
    </cfRule>
  </conditionalFormatting>
  <conditionalFormatting sqref="BG84:BG85 BG41:BG43 BG75:BG78 BG31:BG37 BG9:BG10 BG2:BG5 BG14:BG27 BG50 BG80:BG81 BG178:BG186 BG225:BG234 BG115:BG117 BG219:BG223 BG63:BG68 BG52:BG60 BG71 BG87:BG112 BG119:BG175 BG189:BG217">
    <cfRule type="cellIs" dxfId="262" priority="307" operator="equal">
      <formula>"pc"</formula>
    </cfRule>
    <cfRule type="cellIs" dxfId="261" priority="308" operator="equal">
      <formula>"sa"</formula>
    </cfRule>
  </conditionalFormatting>
  <conditionalFormatting sqref="C65">
    <cfRule type="containsText" dxfId="260" priority="305" operator="containsText" text="divers">
      <formula>NOT(ISERROR(SEARCH("divers",C65)))</formula>
    </cfRule>
  </conditionalFormatting>
  <conditionalFormatting sqref="C128">
    <cfRule type="containsText" dxfId="259" priority="295" operator="containsText" text="divers">
      <formula>NOT(ISERROR(SEARCH("divers",C128)))</formula>
    </cfRule>
  </conditionalFormatting>
  <conditionalFormatting sqref="C178">
    <cfRule type="containsText" dxfId="258" priority="294" operator="containsText" text="divers">
      <formula>NOT(ISERROR(SEARCH("divers",C178)))</formula>
    </cfRule>
  </conditionalFormatting>
  <conditionalFormatting sqref="C193:C194">
    <cfRule type="containsText" dxfId="257" priority="293" operator="containsText" text="divers">
      <formula>NOT(ISERROR(SEARCH("divers",C193)))</formula>
    </cfRule>
  </conditionalFormatting>
  <conditionalFormatting sqref="C195">
    <cfRule type="containsText" dxfId="256" priority="292" operator="containsText" text="divers">
      <formula>NOT(ISERROR(SEARCH("divers",C195)))</formula>
    </cfRule>
  </conditionalFormatting>
  <conditionalFormatting sqref="C196:C197">
    <cfRule type="containsText" dxfId="255" priority="291" operator="containsText" text="divers">
      <formula>NOT(ISERROR(SEARCH("divers",C196)))</formula>
    </cfRule>
  </conditionalFormatting>
  <conditionalFormatting sqref="C198:C199">
    <cfRule type="containsText" dxfId="254" priority="290" operator="containsText" text="divers">
      <formula>NOT(ISERROR(SEARCH("divers",C198)))</formula>
    </cfRule>
  </conditionalFormatting>
  <conditionalFormatting sqref="C200">
    <cfRule type="containsText" dxfId="253" priority="289" operator="containsText" text="divers">
      <formula>NOT(ISERROR(SEARCH("divers",C200)))</formula>
    </cfRule>
  </conditionalFormatting>
  <conditionalFormatting sqref="G82:BG83">
    <cfRule type="cellIs" dxfId="252" priority="278" operator="greaterThan">
      <formula>0</formula>
    </cfRule>
    <cfRule type="cellIs" dxfId="251" priority="279" operator="greaterThan">
      <formula>0</formula>
    </cfRule>
    <cfRule type="cellIs" dxfId="250" priority="280" operator="greaterThan">
      <formula>0</formula>
    </cfRule>
  </conditionalFormatting>
  <conditionalFormatting sqref="G82:BE83">
    <cfRule type="containsText" dxfId="249" priority="277" operator="containsText" text="s">
      <formula>NOT(ISERROR(SEARCH("s",G82)))</formula>
    </cfRule>
  </conditionalFormatting>
  <conditionalFormatting sqref="G82:BG83">
    <cfRule type="containsText" dxfId="248" priority="276" operator="containsText" text="p">
      <formula>NOT(ISERROR(SEARCH("p",G82)))</formula>
    </cfRule>
  </conditionalFormatting>
  <conditionalFormatting sqref="C82:D83">
    <cfRule type="containsText" dxfId="247" priority="275" operator="containsText" text="divers">
      <formula>NOT(ISERROR(SEARCH("divers",C82)))</formula>
    </cfRule>
  </conditionalFormatting>
  <conditionalFormatting sqref="BG82:BG83">
    <cfRule type="cellIs" dxfId="246" priority="273" operator="equal">
      <formula>"pc"</formula>
    </cfRule>
    <cfRule type="cellIs" dxfId="245" priority="274" operator="equal">
      <formula>"sa"</formula>
    </cfRule>
  </conditionalFormatting>
  <conditionalFormatting sqref="BG38 BG40">
    <cfRule type="cellIs" dxfId="244" priority="257" operator="equal">
      <formula>"pc"</formula>
    </cfRule>
    <cfRule type="cellIs" dxfId="243" priority="258" operator="equal">
      <formula>"sa"</formula>
    </cfRule>
  </conditionalFormatting>
  <conditionalFormatting sqref="G38:BG38 G40:BG40">
    <cfRule type="cellIs" dxfId="242" priority="262" operator="greaterThan">
      <formula>0</formula>
    </cfRule>
    <cfRule type="cellIs" dxfId="241" priority="263" operator="greaterThan">
      <formula>0</formula>
    </cfRule>
    <cfRule type="cellIs" dxfId="240" priority="264" operator="greaterThan">
      <formula>0</formula>
    </cfRule>
  </conditionalFormatting>
  <conditionalFormatting sqref="G38:BE38 G40:BE40">
    <cfRule type="containsText" dxfId="239" priority="261" operator="containsText" text="s">
      <formula>NOT(ISERROR(SEARCH("s",G38)))</formula>
    </cfRule>
  </conditionalFormatting>
  <conditionalFormatting sqref="G38:BG38 G40:BG40">
    <cfRule type="containsText" dxfId="238" priority="260" operator="containsText" text="p">
      <formula>NOT(ISERROR(SEARCH("p",G38)))</formula>
    </cfRule>
  </conditionalFormatting>
  <conditionalFormatting sqref="C38:D38 C40:D40">
    <cfRule type="containsText" dxfId="237" priority="259" operator="containsText" text="divers">
      <formula>NOT(ISERROR(SEARCH("divers",C38)))</formula>
    </cfRule>
  </conditionalFormatting>
  <conditionalFormatting sqref="G44:BG49">
    <cfRule type="cellIs" dxfId="236" priority="254" operator="greaterThan">
      <formula>0</formula>
    </cfRule>
    <cfRule type="cellIs" dxfId="235" priority="255" operator="greaterThan">
      <formula>0</formula>
    </cfRule>
    <cfRule type="cellIs" dxfId="234" priority="256" operator="greaterThan">
      <formula>0</formula>
    </cfRule>
  </conditionalFormatting>
  <conditionalFormatting sqref="G44:BE49">
    <cfRule type="containsText" dxfId="233" priority="253" operator="containsText" text="s">
      <formula>NOT(ISERROR(SEARCH("s",G44)))</formula>
    </cfRule>
  </conditionalFormatting>
  <conditionalFormatting sqref="G44:BG49">
    <cfRule type="containsText" dxfId="232" priority="252" operator="containsText" text="p">
      <formula>NOT(ISERROR(SEARCH("p",G44)))</formula>
    </cfRule>
  </conditionalFormatting>
  <conditionalFormatting sqref="D47:D49 C44:D46">
    <cfRule type="containsText" dxfId="231" priority="251" operator="containsText" text="divers">
      <formula>NOT(ISERROR(SEARCH("divers",C44)))</formula>
    </cfRule>
  </conditionalFormatting>
  <conditionalFormatting sqref="BG44:BG49">
    <cfRule type="cellIs" dxfId="230" priority="249" operator="equal">
      <formula>"pc"</formula>
    </cfRule>
    <cfRule type="cellIs" dxfId="229" priority="250" operator="equal">
      <formula>"sa"</formula>
    </cfRule>
  </conditionalFormatting>
  <conditionalFormatting sqref="C49">
    <cfRule type="containsText" dxfId="228" priority="248" operator="containsText" text="divers">
      <formula>NOT(ISERROR(SEARCH("divers",C49)))</formula>
    </cfRule>
  </conditionalFormatting>
  <conditionalFormatting sqref="C47:C48">
    <cfRule type="containsText" dxfId="227" priority="247" operator="containsText" text="divers">
      <formula>NOT(ISERROR(SEARCH("divers",C47)))</formula>
    </cfRule>
  </conditionalFormatting>
  <conditionalFormatting sqref="AA69:BG69 G72:BG72">
    <cfRule type="cellIs" dxfId="226" priority="244" operator="greaterThan">
      <formula>0</formula>
    </cfRule>
    <cfRule type="cellIs" dxfId="225" priority="245" operator="greaterThan">
      <formula>0</formula>
    </cfRule>
    <cfRule type="cellIs" dxfId="224" priority="246" operator="greaterThan">
      <formula>0</formula>
    </cfRule>
  </conditionalFormatting>
  <conditionalFormatting sqref="AA69:BE69 G72:BE72">
    <cfRule type="containsText" dxfId="223" priority="243" operator="containsText" text="s">
      <formula>NOT(ISERROR(SEARCH("s",G69)))</formula>
    </cfRule>
  </conditionalFormatting>
  <conditionalFormatting sqref="AA69:BG69 G72:BG72">
    <cfRule type="containsText" dxfId="222" priority="242" operator="containsText" text="p">
      <formula>NOT(ISERROR(SEARCH("p",G69)))</formula>
    </cfRule>
  </conditionalFormatting>
  <conditionalFormatting sqref="C72:D72">
    <cfRule type="containsText" dxfId="221" priority="241" operator="containsText" text="divers">
      <formula>NOT(ISERROR(SEARCH("divers",C72)))</formula>
    </cfRule>
  </conditionalFormatting>
  <conditionalFormatting sqref="BG69 BG72">
    <cfRule type="cellIs" dxfId="220" priority="239" operator="equal">
      <formula>"pc"</formula>
    </cfRule>
    <cfRule type="cellIs" dxfId="219" priority="240" operator="equal">
      <formula>"sa"</formula>
    </cfRule>
  </conditionalFormatting>
  <conditionalFormatting sqref="G69:Z69">
    <cfRule type="cellIs" dxfId="218" priority="236" operator="greaterThan">
      <formula>0</formula>
    </cfRule>
    <cfRule type="cellIs" dxfId="217" priority="237" operator="greaterThan">
      <formula>0</formula>
    </cfRule>
    <cfRule type="cellIs" dxfId="216" priority="238" operator="greaterThan">
      <formula>0</formula>
    </cfRule>
  </conditionalFormatting>
  <conditionalFormatting sqref="G69:Z69">
    <cfRule type="containsText" dxfId="215" priority="235" operator="containsText" text="s">
      <formula>NOT(ISERROR(SEARCH("s",G69)))</formula>
    </cfRule>
  </conditionalFormatting>
  <conditionalFormatting sqref="G69:Z69">
    <cfRule type="containsText" dxfId="214" priority="234" operator="containsText" text="p">
      <formula>NOT(ISERROR(SEARCH("p",G69)))</formula>
    </cfRule>
  </conditionalFormatting>
  <conditionalFormatting sqref="D69">
    <cfRule type="containsText" dxfId="213" priority="233" operator="containsText" text="divers">
      <formula>NOT(ISERROR(SEARCH("divers",D69)))</formula>
    </cfRule>
  </conditionalFormatting>
  <conditionalFormatting sqref="C69">
    <cfRule type="containsText" dxfId="212" priority="232" operator="containsText" text="divers">
      <formula>NOT(ISERROR(SEARCH("divers",C69)))</formula>
    </cfRule>
  </conditionalFormatting>
  <conditionalFormatting sqref="G30:O30 Q30:BG30">
    <cfRule type="cellIs" dxfId="211" priority="229" operator="greaterThan">
      <formula>0</formula>
    </cfRule>
    <cfRule type="cellIs" dxfId="210" priority="230" operator="greaterThan">
      <formula>0</formula>
    </cfRule>
    <cfRule type="cellIs" dxfId="209" priority="231" operator="greaterThan">
      <formula>0</formula>
    </cfRule>
  </conditionalFormatting>
  <conditionalFormatting sqref="G30:O30 Q30:BE30">
    <cfRule type="containsText" dxfId="208" priority="228" operator="containsText" text="s">
      <formula>NOT(ISERROR(SEARCH("s",G30)))</formula>
    </cfRule>
  </conditionalFormatting>
  <conditionalFormatting sqref="G30:O30 Q30:BG30">
    <cfRule type="containsText" dxfId="207" priority="227" operator="containsText" text="p">
      <formula>NOT(ISERROR(SEARCH("p",G30)))</formula>
    </cfRule>
  </conditionalFormatting>
  <conditionalFormatting sqref="C30:D30">
    <cfRule type="containsText" dxfId="206" priority="226" operator="containsText" text="divers">
      <formula>NOT(ISERROR(SEARCH("divers",C30)))</formula>
    </cfRule>
  </conditionalFormatting>
  <conditionalFormatting sqref="BG30">
    <cfRule type="cellIs" dxfId="205" priority="224" operator="equal">
      <formula>"pc"</formula>
    </cfRule>
    <cfRule type="cellIs" dxfId="204" priority="225" operator="equal">
      <formula>"sa"</formula>
    </cfRule>
  </conditionalFormatting>
  <conditionalFormatting sqref="G12:BG12">
    <cfRule type="cellIs" dxfId="203" priority="221" operator="greaterThan">
      <formula>0</formula>
    </cfRule>
    <cfRule type="cellIs" dxfId="202" priority="222" operator="greaterThan">
      <formula>0</formula>
    </cfRule>
    <cfRule type="cellIs" dxfId="201" priority="223" operator="greaterThan">
      <formula>0</formula>
    </cfRule>
  </conditionalFormatting>
  <conditionalFormatting sqref="G12:BE12">
    <cfRule type="containsText" dxfId="200" priority="220" operator="containsText" text="s">
      <formula>NOT(ISERROR(SEARCH("s",G12)))</formula>
    </cfRule>
  </conditionalFormatting>
  <conditionalFormatting sqref="G12:BG12">
    <cfRule type="containsText" dxfId="199" priority="219" operator="containsText" text="p">
      <formula>NOT(ISERROR(SEARCH("p",G12)))</formula>
    </cfRule>
  </conditionalFormatting>
  <conditionalFormatting sqref="BG12">
    <cfRule type="cellIs" dxfId="198" priority="216" operator="equal">
      <formula>"pc"</formula>
    </cfRule>
    <cfRule type="cellIs" dxfId="197" priority="217" operator="equal">
      <formula>"sa"</formula>
    </cfRule>
  </conditionalFormatting>
  <conditionalFormatting sqref="G7:BG7">
    <cfRule type="cellIs" dxfId="196" priority="213" operator="greaterThan">
      <formula>0</formula>
    </cfRule>
    <cfRule type="cellIs" dxfId="195" priority="214" operator="greaterThan">
      <formula>0</formula>
    </cfRule>
    <cfRule type="cellIs" dxfId="194" priority="215" operator="greaterThan">
      <formula>0</formula>
    </cfRule>
  </conditionalFormatting>
  <conditionalFormatting sqref="G7:BE7">
    <cfRule type="containsText" dxfId="193" priority="212" operator="containsText" text="s">
      <formula>NOT(ISERROR(SEARCH("s",G7)))</formula>
    </cfRule>
  </conditionalFormatting>
  <conditionalFormatting sqref="G7:BG7">
    <cfRule type="containsText" dxfId="192" priority="211" operator="containsText" text="p">
      <formula>NOT(ISERROR(SEARCH("p",G7)))</formula>
    </cfRule>
  </conditionalFormatting>
  <conditionalFormatting sqref="D7">
    <cfRule type="containsText" dxfId="191" priority="210" operator="containsText" text="divers">
      <formula>NOT(ISERROR(SEARCH("divers",D7)))</formula>
    </cfRule>
  </conditionalFormatting>
  <conditionalFormatting sqref="BG7">
    <cfRule type="cellIs" dxfId="190" priority="208" operator="equal">
      <formula>"pc"</formula>
    </cfRule>
    <cfRule type="cellIs" dxfId="189" priority="209" operator="equal">
      <formula>"sa"</formula>
    </cfRule>
  </conditionalFormatting>
  <conditionalFormatting sqref="G8:BG8">
    <cfRule type="cellIs" dxfId="188" priority="205" operator="greaterThan">
      <formula>0</formula>
    </cfRule>
    <cfRule type="cellIs" dxfId="187" priority="206" operator="greaterThan">
      <formula>0</formula>
    </cfRule>
    <cfRule type="cellIs" dxfId="186" priority="207" operator="greaterThan">
      <formula>0</formula>
    </cfRule>
  </conditionalFormatting>
  <conditionalFormatting sqref="G8:BE8">
    <cfRule type="containsText" dxfId="185" priority="204" operator="containsText" text="s">
      <formula>NOT(ISERROR(SEARCH("s",G8)))</formula>
    </cfRule>
  </conditionalFormatting>
  <conditionalFormatting sqref="G8:BG8">
    <cfRule type="containsText" dxfId="184" priority="203" operator="containsText" text="p">
      <formula>NOT(ISERROR(SEARCH("p",G8)))</formula>
    </cfRule>
  </conditionalFormatting>
  <conditionalFormatting sqref="C8:D8">
    <cfRule type="containsText" dxfId="183" priority="202" operator="containsText" text="divers">
      <formula>NOT(ISERROR(SEARCH("divers",C8)))</formula>
    </cfRule>
  </conditionalFormatting>
  <conditionalFormatting sqref="BG8">
    <cfRule type="cellIs" dxfId="182" priority="200" operator="equal">
      <formula>"pc"</formula>
    </cfRule>
    <cfRule type="cellIs" dxfId="181" priority="201" operator="equal">
      <formula>"sa"</formula>
    </cfRule>
  </conditionalFormatting>
  <conditionalFormatting sqref="G6:BG6">
    <cfRule type="cellIs" dxfId="180" priority="197" operator="greaterThan">
      <formula>0</formula>
    </cfRule>
    <cfRule type="cellIs" dxfId="179" priority="198" operator="greaterThan">
      <formula>0</formula>
    </cfRule>
    <cfRule type="cellIs" dxfId="178" priority="199" operator="greaterThan">
      <formula>0</formula>
    </cfRule>
  </conditionalFormatting>
  <conditionalFormatting sqref="G6:BE6">
    <cfRule type="containsText" dxfId="177" priority="196" operator="containsText" text="s">
      <formula>NOT(ISERROR(SEARCH("s",G6)))</formula>
    </cfRule>
  </conditionalFormatting>
  <conditionalFormatting sqref="G6:BG6">
    <cfRule type="containsText" dxfId="176" priority="195" operator="containsText" text="p">
      <formula>NOT(ISERROR(SEARCH("p",G6)))</formula>
    </cfRule>
  </conditionalFormatting>
  <conditionalFormatting sqref="D6">
    <cfRule type="containsText" dxfId="175" priority="194" operator="containsText" text="divers">
      <formula>NOT(ISERROR(SEARCH("divers",D6)))</formula>
    </cfRule>
  </conditionalFormatting>
  <conditionalFormatting sqref="BG6">
    <cfRule type="cellIs" dxfId="174" priority="192" operator="equal">
      <formula>"pc"</formula>
    </cfRule>
    <cfRule type="cellIs" dxfId="173" priority="193" operator="equal">
      <formula>"sa"</formula>
    </cfRule>
  </conditionalFormatting>
  <conditionalFormatting sqref="C6">
    <cfRule type="containsText" dxfId="172" priority="191" operator="containsText" text="divers">
      <formula>NOT(ISERROR(SEARCH("divers",C6)))</formula>
    </cfRule>
  </conditionalFormatting>
  <conditionalFormatting sqref="C7">
    <cfRule type="containsText" dxfId="171" priority="190" operator="containsText" text="divers">
      <formula>NOT(ISERROR(SEARCH("divers",C7)))</formula>
    </cfRule>
  </conditionalFormatting>
  <conditionalFormatting sqref="C12:D12">
    <cfRule type="containsText" dxfId="170" priority="189" operator="containsText" text="divers">
      <formula>NOT(ISERROR(SEARCH("divers",C12)))</formula>
    </cfRule>
  </conditionalFormatting>
  <conditionalFormatting sqref="G11:BG11">
    <cfRule type="cellIs" dxfId="169" priority="186" operator="greaterThan">
      <formula>0</formula>
    </cfRule>
    <cfRule type="cellIs" dxfId="168" priority="187" operator="greaterThan">
      <formula>0</formula>
    </cfRule>
    <cfRule type="cellIs" dxfId="167" priority="188" operator="greaterThan">
      <formula>0</formula>
    </cfRule>
  </conditionalFormatting>
  <conditionalFormatting sqref="G11:BE11">
    <cfRule type="containsText" dxfId="166" priority="185" operator="containsText" text="s">
      <formula>NOT(ISERROR(SEARCH("s",G11)))</formula>
    </cfRule>
  </conditionalFormatting>
  <conditionalFormatting sqref="G11:BG11">
    <cfRule type="containsText" dxfId="165" priority="184" operator="containsText" text="p">
      <formula>NOT(ISERROR(SEARCH("p",G11)))</formula>
    </cfRule>
  </conditionalFormatting>
  <conditionalFormatting sqref="C11:D11">
    <cfRule type="containsText" dxfId="164" priority="183" operator="containsText" text="divers">
      <formula>NOT(ISERROR(SEARCH("divers",C11)))</formula>
    </cfRule>
  </conditionalFormatting>
  <conditionalFormatting sqref="BG11">
    <cfRule type="cellIs" dxfId="163" priority="181" operator="equal">
      <formula>"pc"</formula>
    </cfRule>
    <cfRule type="cellIs" dxfId="162" priority="182" operator="equal">
      <formula>"sa"</formula>
    </cfRule>
  </conditionalFormatting>
  <conditionalFormatting sqref="G13:BG13">
    <cfRule type="cellIs" dxfId="161" priority="178" operator="greaterThan">
      <formula>0</formula>
    </cfRule>
    <cfRule type="cellIs" dxfId="160" priority="179" operator="greaterThan">
      <formula>0</formula>
    </cfRule>
    <cfRule type="cellIs" dxfId="159" priority="180" operator="greaterThan">
      <formula>0</formula>
    </cfRule>
  </conditionalFormatting>
  <conditionalFormatting sqref="G13:BE13">
    <cfRule type="containsText" dxfId="158" priority="177" operator="containsText" text="s">
      <formula>NOT(ISERROR(SEARCH("s",G13)))</formula>
    </cfRule>
  </conditionalFormatting>
  <conditionalFormatting sqref="G13:BG13">
    <cfRule type="containsText" dxfId="157" priority="176" operator="containsText" text="p">
      <formula>NOT(ISERROR(SEARCH("p",G13)))</formula>
    </cfRule>
  </conditionalFormatting>
  <conditionalFormatting sqref="C13:D13">
    <cfRule type="containsText" dxfId="156" priority="175" operator="containsText" text="divers">
      <formula>NOT(ISERROR(SEARCH("divers",C13)))</formula>
    </cfRule>
  </conditionalFormatting>
  <conditionalFormatting sqref="BG13">
    <cfRule type="cellIs" dxfId="155" priority="173" operator="equal">
      <formula>"pc"</formula>
    </cfRule>
    <cfRule type="cellIs" dxfId="154" priority="174" operator="equal">
      <formula>"sa"</formula>
    </cfRule>
  </conditionalFormatting>
  <conditionalFormatting sqref="G28:O29 Q28:BG29">
    <cfRule type="cellIs" dxfId="153" priority="170" operator="greaterThan">
      <formula>0</formula>
    </cfRule>
    <cfRule type="cellIs" dxfId="152" priority="171" operator="greaterThan">
      <formula>0</formula>
    </cfRule>
    <cfRule type="cellIs" dxfId="151" priority="172" operator="greaterThan">
      <formula>0</formula>
    </cfRule>
  </conditionalFormatting>
  <conditionalFormatting sqref="G28:O29 Q28:BE29">
    <cfRule type="containsText" dxfId="150" priority="169" operator="containsText" text="s">
      <formula>NOT(ISERROR(SEARCH("s",G28)))</formula>
    </cfRule>
  </conditionalFormatting>
  <conditionalFormatting sqref="G28:O29 Q28:BG29">
    <cfRule type="containsText" dxfId="149" priority="168" operator="containsText" text="p">
      <formula>NOT(ISERROR(SEARCH("p",G28)))</formula>
    </cfRule>
  </conditionalFormatting>
  <conditionalFormatting sqref="C28:D29">
    <cfRule type="containsText" dxfId="148" priority="167" operator="containsText" text="divers">
      <formula>NOT(ISERROR(SEARCH("divers",C28)))</formula>
    </cfRule>
  </conditionalFormatting>
  <conditionalFormatting sqref="BG28:BG29">
    <cfRule type="cellIs" dxfId="147" priority="165" operator="equal">
      <formula>"pc"</formula>
    </cfRule>
    <cfRule type="cellIs" dxfId="146" priority="166" operator="equal">
      <formula>"sa"</formula>
    </cfRule>
  </conditionalFormatting>
  <conditionalFormatting sqref="P30">
    <cfRule type="cellIs" dxfId="145" priority="162" operator="greaterThan">
      <formula>0</formula>
    </cfRule>
    <cfRule type="cellIs" dxfId="144" priority="163" operator="greaterThan">
      <formula>0</formula>
    </cfRule>
    <cfRule type="cellIs" dxfId="143" priority="164" operator="greaterThan">
      <formula>0</formula>
    </cfRule>
  </conditionalFormatting>
  <conditionalFormatting sqref="P30">
    <cfRule type="containsText" dxfId="142" priority="161" operator="containsText" text="s">
      <formula>NOT(ISERROR(SEARCH("s",P30)))</formula>
    </cfRule>
  </conditionalFormatting>
  <conditionalFormatting sqref="P30">
    <cfRule type="containsText" dxfId="141" priority="160" operator="containsText" text="p">
      <formula>NOT(ISERROR(SEARCH("p",P30)))</formula>
    </cfRule>
  </conditionalFormatting>
  <conditionalFormatting sqref="P28:P29">
    <cfRule type="cellIs" dxfId="140" priority="157" operator="greaterThan">
      <formula>0</formula>
    </cfRule>
    <cfRule type="cellIs" dxfId="139" priority="158" operator="greaterThan">
      <formula>0</formula>
    </cfRule>
    <cfRule type="cellIs" dxfId="138" priority="159" operator="greaterThan">
      <formula>0</formula>
    </cfRule>
  </conditionalFormatting>
  <conditionalFormatting sqref="P28:P29">
    <cfRule type="containsText" dxfId="137" priority="156" operator="containsText" text="s">
      <formula>NOT(ISERROR(SEARCH("s",P28)))</formula>
    </cfRule>
  </conditionalFormatting>
  <conditionalFormatting sqref="P28:P29">
    <cfRule type="containsText" dxfId="136" priority="155" operator="containsText" text="p">
      <formula>NOT(ISERROR(SEARCH("p",P28)))</formula>
    </cfRule>
  </conditionalFormatting>
  <conditionalFormatting sqref="BG39">
    <cfRule type="cellIs" dxfId="135" priority="147" operator="equal">
      <formula>"pc"</formula>
    </cfRule>
    <cfRule type="cellIs" dxfId="134" priority="148" operator="equal">
      <formula>"sa"</formula>
    </cfRule>
  </conditionalFormatting>
  <conditionalFormatting sqref="G39:BG39">
    <cfRule type="cellIs" dxfId="133" priority="152" operator="greaterThan">
      <formula>0</formula>
    </cfRule>
    <cfRule type="cellIs" dxfId="132" priority="153" operator="greaterThan">
      <formula>0</formula>
    </cfRule>
    <cfRule type="cellIs" dxfId="131" priority="154" operator="greaterThan">
      <formula>0</formula>
    </cfRule>
  </conditionalFormatting>
  <conditionalFormatting sqref="G39:BE39">
    <cfRule type="containsText" dxfId="130" priority="151" operator="containsText" text="s">
      <formula>NOT(ISERROR(SEARCH("s",G39)))</formula>
    </cfRule>
  </conditionalFormatting>
  <conditionalFormatting sqref="G39:BG39">
    <cfRule type="containsText" dxfId="129" priority="150" operator="containsText" text="p">
      <formula>NOT(ISERROR(SEARCH("p",G39)))</formula>
    </cfRule>
  </conditionalFormatting>
  <conditionalFormatting sqref="C39:D39">
    <cfRule type="containsText" dxfId="128" priority="149" operator="containsText" text="divers">
      <formula>NOT(ISERROR(SEARCH("divers",C39)))</formula>
    </cfRule>
  </conditionalFormatting>
  <conditionalFormatting sqref="C64">
    <cfRule type="containsText" dxfId="118" priority="137" operator="containsText" text="divers">
      <formula>NOT(ISERROR(SEARCH("divers",C64)))</formula>
    </cfRule>
  </conditionalFormatting>
  <conditionalFormatting sqref="G79:BG79">
    <cfRule type="cellIs" dxfId="117" priority="134" operator="greaterThan">
      <formula>0</formula>
    </cfRule>
    <cfRule type="cellIs" dxfId="116" priority="135" operator="greaterThan">
      <formula>0</formula>
    </cfRule>
    <cfRule type="cellIs" dxfId="115" priority="136" operator="greaterThan">
      <formula>0</formula>
    </cfRule>
  </conditionalFormatting>
  <conditionalFormatting sqref="G79:BE79">
    <cfRule type="containsText" dxfId="114" priority="133" operator="containsText" text="s">
      <formula>NOT(ISERROR(SEARCH("s",G79)))</formula>
    </cfRule>
  </conditionalFormatting>
  <conditionalFormatting sqref="G79:BG79">
    <cfRule type="containsText" dxfId="113" priority="132" operator="containsText" text="p">
      <formula>NOT(ISERROR(SEARCH("p",G79)))</formula>
    </cfRule>
  </conditionalFormatting>
  <conditionalFormatting sqref="C79:D79">
    <cfRule type="containsText" dxfId="112" priority="131" operator="containsText" text="divers">
      <formula>NOT(ISERROR(SEARCH("divers",C79)))</formula>
    </cfRule>
  </conditionalFormatting>
  <conditionalFormatting sqref="BG79">
    <cfRule type="cellIs" dxfId="111" priority="129" operator="equal">
      <formula>"pc"</formula>
    </cfRule>
    <cfRule type="cellIs" dxfId="110" priority="130" operator="equal">
      <formula>"sa"</formula>
    </cfRule>
  </conditionalFormatting>
  <conditionalFormatting sqref="G86:BG86">
    <cfRule type="cellIs" dxfId="109" priority="126" operator="greaterThan">
      <formula>0</formula>
    </cfRule>
    <cfRule type="cellIs" dxfId="108" priority="127" operator="greaterThan">
      <formula>0</formula>
    </cfRule>
    <cfRule type="cellIs" dxfId="107" priority="128" operator="greaterThan">
      <formula>0</formula>
    </cfRule>
  </conditionalFormatting>
  <conditionalFormatting sqref="G86:BE86">
    <cfRule type="containsText" dxfId="106" priority="125" operator="containsText" text="s">
      <formula>NOT(ISERROR(SEARCH("s",G86)))</formula>
    </cfRule>
  </conditionalFormatting>
  <conditionalFormatting sqref="G86:BG86">
    <cfRule type="containsText" dxfId="105" priority="124" operator="containsText" text="p">
      <formula>NOT(ISERROR(SEARCH("p",G86)))</formula>
    </cfRule>
  </conditionalFormatting>
  <conditionalFormatting sqref="D86">
    <cfRule type="containsText" dxfId="104" priority="123" operator="containsText" text="divers">
      <formula>NOT(ISERROR(SEARCH("divers",D86)))</formula>
    </cfRule>
  </conditionalFormatting>
  <conditionalFormatting sqref="BG86">
    <cfRule type="cellIs" dxfId="103" priority="121" operator="equal">
      <formula>"pc"</formula>
    </cfRule>
    <cfRule type="cellIs" dxfId="102" priority="122" operator="equal">
      <formula>"sa"</formula>
    </cfRule>
  </conditionalFormatting>
  <conditionalFormatting sqref="C86">
    <cfRule type="containsText" dxfId="101" priority="119" operator="containsText" text="divers">
      <formula>NOT(ISERROR(SEARCH("divers",C86)))</formula>
    </cfRule>
  </conditionalFormatting>
  <conditionalFormatting sqref="C87">
    <cfRule type="containsText" dxfId="100" priority="118" operator="containsText" text="divers">
      <formula>NOT(ISERROR(SEARCH("divers",C87)))</formula>
    </cfRule>
  </conditionalFormatting>
  <conditionalFormatting sqref="C88">
    <cfRule type="containsText" dxfId="99" priority="117" operator="containsText" text="divers">
      <formula>NOT(ISERROR(SEARCH("divers",C88)))</formula>
    </cfRule>
  </conditionalFormatting>
  <conditionalFormatting sqref="G187:BG188">
    <cfRule type="cellIs" dxfId="98" priority="106" operator="greaterThan">
      <formula>0</formula>
    </cfRule>
    <cfRule type="cellIs" dxfId="97" priority="107" operator="greaterThan">
      <formula>0</formula>
    </cfRule>
    <cfRule type="cellIs" dxfId="96" priority="108" operator="greaterThan">
      <formula>0</formula>
    </cfRule>
  </conditionalFormatting>
  <conditionalFormatting sqref="G187:BE188">
    <cfRule type="containsText" dxfId="95" priority="105" operator="containsText" text="s">
      <formula>NOT(ISERROR(SEARCH("s",G187)))</formula>
    </cfRule>
  </conditionalFormatting>
  <conditionalFormatting sqref="G187:BG188">
    <cfRule type="containsText" dxfId="94" priority="104" operator="containsText" text="p">
      <formula>NOT(ISERROR(SEARCH("p",G187)))</formula>
    </cfRule>
  </conditionalFormatting>
  <conditionalFormatting sqref="C187:D188">
    <cfRule type="containsText" dxfId="93" priority="103" operator="containsText" text="divers">
      <formula>NOT(ISERROR(SEARCH("divers",C187)))</formula>
    </cfRule>
  </conditionalFormatting>
  <conditionalFormatting sqref="BG187:BG188">
    <cfRule type="cellIs" dxfId="92" priority="101" operator="equal">
      <formula>"pc"</formula>
    </cfRule>
    <cfRule type="cellIs" dxfId="91" priority="102" operator="equal">
      <formula>"sa"</formula>
    </cfRule>
  </conditionalFormatting>
  <conditionalFormatting sqref="G176:BG176">
    <cfRule type="cellIs" dxfId="90" priority="98" operator="greaterThan">
      <formula>0</formula>
    </cfRule>
    <cfRule type="cellIs" dxfId="89" priority="99" operator="greaterThan">
      <formula>0</formula>
    </cfRule>
    <cfRule type="cellIs" dxfId="88" priority="100" operator="greaterThan">
      <formula>0</formula>
    </cfRule>
  </conditionalFormatting>
  <conditionalFormatting sqref="G176:BE176">
    <cfRule type="containsText" dxfId="87" priority="97" operator="containsText" text="s">
      <formula>NOT(ISERROR(SEARCH("s",G176)))</formula>
    </cfRule>
  </conditionalFormatting>
  <conditionalFormatting sqref="G176:BG176">
    <cfRule type="containsText" dxfId="86" priority="96" operator="containsText" text="p">
      <formula>NOT(ISERROR(SEARCH("p",G176)))</formula>
    </cfRule>
  </conditionalFormatting>
  <conditionalFormatting sqref="C176:D176">
    <cfRule type="containsText" dxfId="85" priority="95" operator="containsText" text="divers">
      <formula>NOT(ISERROR(SEARCH("divers",C176)))</formula>
    </cfRule>
  </conditionalFormatting>
  <conditionalFormatting sqref="BG176">
    <cfRule type="cellIs" dxfId="84" priority="93" operator="equal">
      <formula>"pc"</formula>
    </cfRule>
    <cfRule type="cellIs" dxfId="83" priority="94" operator="equal">
      <formula>"sa"</formula>
    </cfRule>
  </conditionalFormatting>
  <conditionalFormatting sqref="G51:BG51">
    <cfRule type="cellIs" dxfId="82" priority="90" operator="greaterThan">
      <formula>0</formula>
    </cfRule>
    <cfRule type="cellIs" dxfId="81" priority="91" operator="greaterThan">
      <formula>0</formula>
    </cfRule>
    <cfRule type="cellIs" dxfId="80" priority="92" operator="greaterThan">
      <formula>0</formula>
    </cfRule>
  </conditionalFormatting>
  <conditionalFormatting sqref="G51:BE51">
    <cfRule type="containsText" dxfId="79" priority="89" operator="containsText" text="s">
      <formula>NOT(ISERROR(SEARCH("s",G51)))</formula>
    </cfRule>
  </conditionalFormatting>
  <conditionalFormatting sqref="G51:BG51">
    <cfRule type="containsText" dxfId="78" priority="88" operator="containsText" text="p">
      <formula>NOT(ISERROR(SEARCH("p",G51)))</formula>
    </cfRule>
  </conditionalFormatting>
  <conditionalFormatting sqref="C51:D51">
    <cfRule type="containsText" dxfId="77" priority="87" operator="containsText" text="divers">
      <formula>NOT(ISERROR(SEARCH("divers",C51)))</formula>
    </cfRule>
  </conditionalFormatting>
  <conditionalFormatting sqref="BG51">
    <cfRule type="cellIs" dxfId="76" priority="85" operator="equal">
      <formula>"pc"</formula>
    </cfRule>
    <cfRule type="cellIs" dxfId="75" priority="86" operator="equal">
      <formula>"sa"</formula>
    </cfRule>
  </conditionalFormatting>
  <conditionalFormatting sqref="G224:BG224">
    <cfRule type="cellIs" dxfId="74" priority="82" operator="greaterThan">
      <formula>0</formula>
    </cfRule>
    <cfRule type="cellIs" dxfId="73" priority="83" operator="greaterThan">
      <formula>0</formula>
    </cfRule>
    <cfRule type="cellIs" dxfId="72" priority="84" operator="greaterThan">
      <formula>0</formula>
    </cfRule>
  </conditionalFormatting>
  <conditionalFormatting sqref="G224:BE224">
    <cfRule type="containsText" dxfId="71" priority="81" operator="containsText" text="s">
      <formula>NOT(ISERROR(SEARCH("s",G224)))</formula>
    </cfRule>
  </conditionalFormatting>
  <conditionalFormatting sqref="G224:BG224">
    <cfRule type="containsText" dxfId="70" priority="80" operator="containsText" text="p">
      <formula>NOT(ISERROR(SEARCH("p",G224)))</formula>
    </cfRule>
  </conditionalFormatting>
  <conditionalFormatting sqref="C224:D224">
    <cfRule type="containsText" dxfId="69" priority="79" operator="containsText" text="divers">
      <formula>NOT(ISERROR(SEARCH("divers",C224)))</formula>
    </cfRule>
  </conditionalFormatting>
  <conditionalFormatting sqref="BG224">
    <cfRule type="cellIs" dxfId="68" priority="77" operator="equal">
      <formula>"pc"</formula>
    </cfRule>
    <cfRule type="cellIs" dxfId="67" priority="78" operator="equal">
      <formula>"sa"</formula>
    </cfRule>
  </conditionalFormatting>
  <conditionalFormatting sqref="C33:D33">
    <cfRule type="containsText" dxfId="66" priority="76" operator="containsText" text="divers">
      <formula>NOT(ISERROR(SEARCH("divers",C33)))</formula>
    </cfRule>
  </conditionalFormatting>
  <conditionalFormatting sqref="G113:BG114">
    <cfRule type="cellIs" dxfId="65" priority="73" operator="greaterThan">
      <formula>0</formula>
    </cfRule>
    <cfRule type="cellIs" dxfId="64" priority="74" operator="greaterThan">
      <formula>0</formula>
    </cfRule>
    <cfRule type="cellIs" dxfId="63" priority="75" operator="greaterThan">
      <formula>0</formula>
    </cfRule>
  </conditionalFormatting>
  <conditionalFormatting sqref="G113:BE114">
    <cfRule type="containsText" dxfId="62" priority="72" operator="containsText" text="s">
      <formula>NOT(ISERROR(SEARCH("s",G113)))</formula>
    </cfRule>
  </conditionalFormatting>
  <conditionalFormatting sqref="G113:BG114">
    <cfRule type="containsText" dxfId="61" priority="71" operator="containsText" text="p">
      <formula>NOT(ISERROR(SEARCH("p",G113)))</formula>
    </cfRule>
  </conditionalFormatting>
  <conditionalFormatting sqref="C113:D114">
    <cfRule type="containsText" dxfId="60" priority="70" operator="containsText" text="divers">
      <formula>NOT(ISERROR(SEARCH("divers",C113)))</formula>
    </cfRule>
  </conditionalFormatting>
  <conditionalFormatting sqref="BG113:BG114">
    <cfRule type="cellIs" dxfId="59" priority="68" operator="equal">
      <formula>"pc"</formula>
    </cfRule>
    <cfRule type="cellIs" dxfId="58" priority="69" operator="equal">
      <formula>"sa"</formula>
    </cfRule>
  </conditionalFormatting>
  <conditionalFormatting sqref="G218:BG218">
    <cfRule type="cellIs" dxfId="57" priority="65" operator="greaterThan">
      <formula>0</formula>
    </cfRule>
    <cfRule type="cellIs" dxfId="56" priority="66" operator="greaterThan">
      <formula>0</formula>
    </cfRule>
    <cfRule type="cellIs" dxfId="55" priority="67" operator="greaterThan">
      <formula>0</formula>
    </cfRule>
  </conditionalFormatting>
  <conditionalFormatting sqref="G218:BE218">
    <cfRule type="containsText" dxfId="54" priority="64" operator="containsText" text="s">
      <formula>NOT(ISERROR(SEARCH("s",G218)))</formula>
    </cfRule>
  </conditionalFormatting>
  <conditionalFormatting sqref="G218:BG218">
    <cfRule type="containsText" dxfId="53" priority="63" operator="containsText" text="p">
      <formula>NOT(ISERROR(SEARCH("p",G218)))</formula>
    </cfRule>
  </conditionalFormatting>
  <conditionalFormatting sqref="C218:D218">
    <cfRule type="containsText" dxfId="52" priority="62" operator="containsText" text="divers">
      <formula>NOT(ISERROR(SEARCH("divers",C218)))</formula>
    </cfRule>
  </conditionalFormatting>
  <conditionalFormatting sqref="BG218">
    <cfRule type="cellIs" dxfId="51" priority="60" operator="equal">
      <formula>"pc"</formula>
    </cfRule>
    <cfRule type="cellIs" dxfId="50" priority="61" operator="equal">
      <formula>"sa"</formula>
    </cfRule>
  </conditionalFormatting>
  <conditionalFormatting sqref="G118:BG118">
    <cfRule type="cellIs" dxfId="49" priority="57" operator="greaterThan">
      <formula>0</formula>
    </cfRule>
    <cfRule type="cellIs" dxfId="48" priority="58" operator="greaterThan">
      <formula>0</formula>
    </cfRule>
    <cfRule type="cellIs" dxfId="47" priority="59" operator="greaterThan">
      <formula>0</formula>
    </cfRule>
  </conditionalFormatting>
  <conditionalFormatting sqref="G118:BE118">
    <cfRule type="containsText" dxfId="46" priority="56" operator="containsText" text="s">
      <formula>NOT(ISERROR(SEARCH("s",G118)))</formula>
    </cfRule>
  </conditionalFormatting>
  <conditionalFormatting sqref="G118:BG118">
    <cfRule type="containsText" dxfId="45" priority="55" operator="containsText" text="p">
      <formula>NOT(ISERROR(SEARCH("p",G118)))</formula>
    </cfRule>
  </conditionalFormatting>
  <conditionalFormatting sqref="C118:D118">
    <cfRule type="containsText" dxfId="44" priority="54" operator="containsText" text="divers">
      <formula>NOT(ISERROR(SEARCH("divers",C118)))</formula>
    </cfRule>
  </conditionalFormatting>
  <conditionalFormatting sqref="BG118">
    <cfRule type="cellIs" dxfId="43" priority="52" operator="equal">
      <formula>"pc"</formula>
    </cfRule>
    <cfRule type="cellIs" dxfId="42" priority="53" operator="equal">
      <formula>"sa"</formula>
    </cfRule>
  </conditionalFormatting>
  <conditionalFormatting sqref="G61:BG61">
    <cfRule type="cellIs" dxfId="41" priority="41" operator="greaterThan">
      <formula>0</formula>
    </cfRule>
    <cfRule type="cellIs" dxfId="40" priority="42" operator="greaterThan">
      <formula>0</formula>
    </cfRule>
    <cfRule type="cellIs" dxfId="39" priority="43" operator="greaterThan">
      <formula>0</formula>
    </cfRule>
  </conditionalFormatting>
  <conditionalFormatting sqref="G61:BE61">
    <cfRule type="containsText" dxfId="38" priority="40" operator="containsText" text="s">
      <formula>NOT(ISERROR(SEARCH("s",G61)))</formula>
    </cfRule>
  </conditionalFormatting>
  <conditionalFormatting sqref="G61:BG61">
    <cfRule type="containsText" dxfId="37" priority="39" operator="containsText" text="p">
      <formula>NOT(ISERROR(SEARCH("p",G61)))</formula>
    </cfRule>
  </conditionalFormatting>
  <conditionalFormatting sqref="C61:D61">
    <cfRule type="containsText" dxfId="36" priority="38" operator="containsText" text="divers">
      <formula>NOT(ISERROR(SEARCH("divers",C61)))</formula>
    </cfRule>
  </conditionalFormatting>
  <conditionalFormatting sqref="BG61">
    <cfRule type="cellIs" dxfId="35" priority="36" operator="equal">
      <formula>"pc"</formula>
    </cfRule>
    <cfRule type="cellIs" dxfId="34" priority="37" operator="equal">
      <formula>"sa"</formula>
    </cfRule>
  </conditionalFormatting>
  <conditionalFormatting sqref="G62:BG62">
    <cfRule type="cellIs" dxfId="33" priority="32" operator="greaterThan">
      <formula>0</formula>
    </cfRule>
    <cfRule type="cellIs" dxfId="32" priority="33" operator="greaterThan">
      <formula>0</formula>
    </cfRule>
    <cfRule type="cellIs" dxfId="31" priority="34" operator="greaterThan">
      <formula>0</formula>
    </cfRule>
  </conditionalFormatting>
  <conditionalFormatting sqref="G62:BE62">
    <cfRule type="containsText" dxfId="30" priority="31" operator="containsText" text="s">
      <formula>NOT(ISERROR(SEARCH("s",G62)))</formula>
    </cfRule>
  </conditionalFormatting>
  <conditionalFormatting sqref="G62:BG62">
    <cfRule type="containsText" dxfId="29" priority="30" operator="containsText" text="p">
      <formula>NOT(ISERROR(SEARCH("p",G62)))</formula>
    </cfRule>
  </conditionalFormatting>
  <conditionalFormatting sqref="D62">
    <cfRule type="containsText" dxfId="28" priority="29" operator="containsText" text="divers">
      <formula>NOT(ISERROR(SEARCH("divers",D62)))</formula>
    </cfRule>
  </conditionalFormatting>
  <conditionalFormatting sqref="BG62">
    <cfRule type="cellIs" dxfId="27" priority="27" operator="equal">
      <formula>"pc"</formula>
    </cfRule>
    <cfRule type="cellIs" dxfId="26" priority="28" operator="equal">
      <formula>"sa"</formula>
    </cfRule>
  </conditionalFormatting>
  <conditionalFormatting sqref="C62">
    <cfRule type="containsText" dxfId="25" priority="26" operator="containsText" text="divers">
      <formula>NOT(ISERROR(SEARCH("divers",C62)))</formula>
    </cfRule>
  </conditionalFormatting>
  <conditionalFormatting sqref="G70:BG70">
    <cfRule type="cellIs" dxfId="24" priority="23" operator="greaterThan">
      <formula>0</formula>
    </cfRule>
    <cfRule type="cellIs" dxfId="23" priority="24" operator="greaterThan">
      <formula>0</formula>
    </cfRule>
    <cfRule type="cellIs" dxfId="22" priority="25" operator="greaterThan">
      <formula>0</formula>
    </cfRule>
  </conditionalFormatting>
  <conditionalFormatting sqref="G70:BE70">
    <cfRule type="containsText" dxfId="21" priority="22" operator="containsText" text="s">
      <formula>NOT(ISERROR(SEARCH("s",G70)))</formula>
    </cfRule>
  </conditionalFormatting>
  <conditionalFormatting sqref="G70:BG70">
    <cfRule type="containsText" dxfId="20" priority="21" operator="containsText" text="p">
      <formula>NOT(ISERROR(SEARCH("p",G70)))</formula>
    </cfRule>
  </conditionalFormatting>
  <conditionalFormatting sqref="C70:D70">
    <cfRule type="containsText" dxfId="19" priority="20" operator="containsText" text="divers">
      <formula>NOT(ISERROR(SEARCH("divers",C70)))</formula>
    </cfRule>
  </conditionalFormatting>
  <conditionalFormatting sqref="BG70">
    <cfRule type="cellIs" dxfId="18" priority="18" operator="equal">
      <formula>"pc"</formula>
    </cfRule>
    <cfRule type="cellIs" dxfId="17" priority="19" operator="equal">
      <formula>"sa"</formula>
    </cfRule>
  </conditionalFormatting>
  <conditionalFormatting sqref="G177:BG177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G177:BE177">
    <cfRule type="containsText" dxfId="13" priority="14" operator="containsText" text="s">
      <formula>NOT(ISERROR(SEARCH("s",G177)))</formula>
    </cfRule>
  </conditionalFormatting>
  <conditionalFormatting sqref="G177:BG177">
    <cfRule type="containsText" dxfId="12" priority="13" operator="containsText" text="p">
      <formula>NOT(ISERROR(SEARCH("p",G177)))</formula>
    </cfRule>
  </conditionalFormatting>
  <conditionalFormatting sqref="D177">
    <cfRule type="containsText" dxfId="11" priority="12" operator="containsText" text="divers">
      <formula>NOT(ISERROR(SEARCH("divers",D177)))</formula>
    </cfRule>
  </conditionalFormatting>
  <conditionalFormatting sqref="BG177">
    <cfRule type="cellIs" dxfId="10" priority="10" operator="equal">
      <formula>"pc"</formula>
    </cfRule>
    <cfRule type="cellIs" dxfId="9" priority="11" operator="equal">
      <formula>"sa"</formula>
    </cfRule>
  </conditionalFormatting>
  <conditionalFormatting sqref="C177">
    <cfRule type="containsText" dxfId="8" priority="9" operator="containsText" text="divers">
      <formula>NOT(ISERROR(SEARCH("divers",C177)))</formula>
    </cfRule>
  </conditionalFormatting>
  <conditionalFormatting sqref="G73:BG74">
    <cfRule type="cellIs" dxfId="7" priority="6" operator="greaterThan">
      <formula>0</formula>
    </cfRule>
    <cfRule type="cellIs" dxfId="6" priority="7" operator="greaterThan">
      <formula>0</formula>
    </cfRule>
    <cfRule type="cellIs" dxfId="5" priority="8" operator="greaterThan">
      <formula>0</formula>
    </cfRule>
  </conditionalFormatting>
  <conditionalFormatting sqref="G73:BE74">
    <cfRule type="containsText" dxfId="4" priority="5" operator="containsText" text="s">
      <formula>NOT(ISERROR(SEARCH("s",G73)))</formula>
    </cfRule>
  </conditionalFormatting>
  <conditionalFormatting sqref="G73:BG74">
    <cfRule type="containsText" dxfId="3" priority="4" operator="containsText" text="p">
      <formula>NOT(ISERROR(SEARCH("p",G73)))</formula>
    </cfRule>
  </conditionalFormatting>
  <conditionalFormatting sqref="C73:D74">
    <cfRule type="containsText" dxfId="2" priority="3" operator="containsText" text="divers">
      <formula>NOT(ISERROR(SEARCH("divers",C73)))</formula>
    </cfRule>
  </conditionalFormatting>
  <conditionalFormatting sqref="BG73:BG74">
    <cfRule type="cellIs" dxfId="1" priority="1" operator="equal">
      <formula>"pc"</formula>
    </cfRule>
    <cfRule type="cellIs" dxfId="0" priority="2" operator="equal">
      <formula>"sa"</formula>
    </cfRule>
  </conditionalFormatting>
  <pageMargins left="0.25" right="0.25" top="0.75" bottom="0.75" header="0.3" footer="0.3"/>
  <pageSetup paperSize="287" scale="2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2"/>
  <sheetViews>
    <sheetView zoomScale="90" zoomScaleNormal="90" workbookViewId="0">
      <selection activeCell="J135" sqref="J135"/>
    </sheetView>
  </sheetViews>
  <sheetFormatPr baseColWidth="10" defaultColWidth="11.42578125" defaultRowHeight="15" outlineLevelRow="1" x14ac:dyDescent="0.25"/>
  <cols>
    <col min="1" max="1" width="4.28515625" style="9" customWidth="1"/>
    <col min="2" max="2" width="33.28515625" style="7" customWidth="1"/>
    <col min="3" max="3" width="15.140625" style="7" customWidth="1"/>
    <col min="4" max="4" width="9.140625" style="9" customWidth="1"/>
    <col min="5" max="5" width="9.85546875" style="7" customWidth="1"/>
    <col min="6" max="6" width="19" style="9" customWidth="1"/>
    <col min="7" max="7" width="14.85546875" style="9" customWidth="1"/>
    <col min="8" max="8" width="17.140625" style="9" customWidth="1"/>
    <col min="9" max="10" width="13.28515625" style="9" customWidth="1"/>
    <col min="11" max="11" width="11.42578125" style="9"/>
    <col min="12" max="12" width="28.5703125" style="9" customWidth="1"/>
    <col min="13" max="13" width="13.85546875" style="9" bestFit="1" customWidth="1"/>
    <col min="14" max="14" width="26" style="9" customWidth="1"/>
    <col min="15" max="16384" width="11.42578125" style="9"/>
  </cols>
  <sheetData>
    <row r="1" spans="1:10" s="10" customFormat="1" ht="51.75" customHeight="1" x14ac:dyDescent="0.25">
      <c r="A1" s="10" t="s">
        <v>189</v>
      </c>
      <c r="B1" s="4" t="s">
        <v>40</v>
      </c>
      <c r="C1" s="4" t="s">
        <v>111</v>
      </c>
      <c r="D1" s="5" t="s">
        <v>20</v>
      </c>
      <c r="E1" s="6" t="s">
        <v>63</v>
      </c>
      <c r="F1" s="41" t="s">
        <v>105</v>
      </c>
      <c r="G1" s="41" t="s">
        <v>91</v>
      </c>
      <c r="H1" s="38" t="s">
        <v>95</v>
      </c>
      <c r="I1" s="38" t="s">
        <v>96</v>
      </c>
      <c r="J1" s="85" t="s">
        <v>92</v>
      </c>
    </row>
    <row r="2" spans="1:10" s="10" customFormat="1" ht="29.25" hidden="1" customHeight="1" x14ac:dyDescent="0.25">
      <c r="B2" s="4" t="s">
        <v>62</v>
      </c>
      <c r="C2" s="4"/>
      <c r="D2" s="5"/>
      <c r="E2" s="6"/>
      <c r="F2" s="41"/>
      <c r="G2" s="41"/>
      <c r="H2" s="38"/>
      <c r="I2" s="38"/>
      <c r="J2" s="85"/>
    </row>
    <row r="3" spans="1:10" ht="15" customHeight="1" x14ac:dyDescent="0.25">
      <c r="A3" s="98" t="str">
        <f>'Objectifs de récolte et PC'!A138</f>
        <v>TYP</v>
      </c>
      <c r="B3" s="98" t="str">
        <f>'Objectifs de récolte et PC'!B138</f>
        <v>Jeunes pousses</v>
      </c>
      <c r="C3" s="98">
        <f>'Objectifs de récolte et PC'!D138</f>
        <v>0</v>
      </c>
      <c r="D3" s="98">
        <f>'Objectifs de récolte et PC'!E138</f>
        <v>14</v>
      </c>
      <c r="E3" s="70" t="str">
        <f>'Objectifs de récolte et PC'!F138</f>
        <v>kg</v>
      </c>
      <c r="F3" s="98">
        <f>'Objectifs de récolte et PC'!BI138</f>
        <v>2.8000000000000003</v>
      </c>
      <c r="G3" s="98">
        <f>'Objectifs de récolte et PC'!BJ138</f>
        <v>39.200000000000003</v>
      </c>
      <c r="H3" s="98">
        <f>'Objectifs de récolte et PC'!BK138</f>
        <v>644.00000000000011</v>
      </c>
      <c r="I3" s="98" t="str">
        <f>'Objectifs de récolte et PC'!BL138</f>
        <v>kg</v>
      </c>
      <c r="J3" s="98">
        <f>'Objectifs de récolte et PC'!BM138</f>
        <v>9016</v>
      </c>
    </row>
    <row r="4" spans="1:10" ht="15" hidden="1" customHeight="1" outlineLevel="1" x14ac:dyDescent="0.25">
      <c r="A4" s="9" t="str">
        <f>'Objectifs de récolte et PC'!A5</f>
        <v>VAR</v>
      </c>
      <c r="B4" s="9" t="str">
        <f>'Objectifs de récolte et PC'!B5</f>
        <v>Aromatique</v>
      </c>
      <c r="C4" s="9" t="str">
        <f>'Objectifs de récolte et PC'!D5</f>
        <v xml:space="preserve">Agrosemens </v>
      </c>
      <c r="D4" s="9">
        <f>'Objectifs de récolte et PC'!E5</f>
        <v>0</v>
      </c>
      <c r="E4" s="106"/>
      <c r="F4" s="9">
        <f>'Objectifs de récolte et PC'!BI5</f>
        <v>0</v>
      </c>
      <c r="G4" s="9">
        <f>'Objectifs de récolte et PC'!BJ5</f>
        <v>0</v>
      </c>
      <c r="H4" s="9">
        <f>'Objectifs de récolte et PC'!BK5</f>
        <v>650</v>
      </c>
      <c r="I4" s="9" t="str">
        <f>'Objectifs de récolte et PC'!BL5</f>
        <v>pièce</v>
      </c>
      <c r="J4" s="9">
        <f>'Objectifs de récolte et PC'!BM5</f>
        <v>0</v>
      </c>
    </row>
    <row r="5" spans="1:10" ht="15" hidden="1" customHeight="1" outlineLevel="1" x14ac:dyDescent="0.25">
      <c r="A5" s="9" t="str">
        <f>'Objectifs de récolte et PC'!A9</f>
        <v>VAR</v>
      </c>
      <c r="B5" s="9" t="str">
        <f>'Objectifs de récolte et PC'!B9</f>
        <v>Aromatique</v>
      </c>
      <c r="C5" s="9" t="str">
        <f>'Objectifs de récolte et PC'!D9</f>
        <v>JVR</v>
      </c>
      <c r="D5" s="9">
        <f>'Objectifs de récolte et PC'!E9</f>
        <v>0</v>
      </c>
      <c r="E5" s="70"/>
      <c r="F5" s="9">
        <f>'Objectifs de récolte et PC'!BI9</f>
        <v>0</v>
      </c>
      <c r="G5" s="9">
        <f>'Objectifs de récolte et PC'!BJ9</f>
        <v>0</v>
      </c>
      <c r="H5" s="9">
        <f>'Objectifs de récolte et PC'!BK9</f>
        <v>300</v>
      </c>
      <c r="I5" s="9" t="str">
        <f>'Objectifs de récolte et PC'!BL9</f>
        <v>pièce</v>
      </c>
      <c r="J5" s="9">
        <f>'Objectifs de récolte et PC'!BM9</f>
        <v>0</v>
      </c>
    </row>
    <row r="6" spans="1:10" ht="15" hidden="1" customHeight="1" outlineLevel="1" x14ac:dyDescent="0.25">
      <c r="A6" s="9" t="str">
        <f>'Objectifs de récolte et PC'!A10</f>
        <v>VAR</v>
      </c>
      <c r="B6" s="9" t="str">
        <f>'Objectifs de récolte et PC'!B10</f>
        <v>Aromatique</v>
      </c>
      <c r="C6" s="9" t="str">
        <f>'Objectifs de récolte et PC'!D10</f>
        <v>JVR</v>
      </c>
      <c r="D6" s="9">
        <f>'Objectifs de récolte et PC'!E10</f>
        <v>0</v>
      </c>
      <c r="E6" s="70"/>
      <c r="F6" s="9">
        <f>'Objectifs de récolte et PC'!BI10</f>
        <v>0</v>
      </c>
      <c r="G6" s="9">
        <f>'Objectifs de récolte et PC'!BJ10</f>
        <v>0</v>
      </c>
      <c r="H6" s="9">
        <f>'Objectifs de récolte et PC'!BK10</f>
        <v>300</v>
      </c>
      <c r="I6" s="9" t="str">
        <f>'Objectifs de récolte et PC'!BL10</f>
        <v>pièce</v>
      </c>
      <c r="J6" s="9">
        <f>'Objectifs de récolte et PC'!BM10</f>
        <v>0</v>
      </c>
    </row>
    <row r="7" spans="1:10" ht="15" hidden="1" customHeight="1" outlineLevel="1" x14ac:dyDescent="0.25">
      <c r="A7" s="9" t="str">
        <f>'Objectifs de récolte et PC'!A14</f>
        <v>VAR</v>
      </c>
      <c r="B7" s="9" t="str">
        <f>'Objectifs de récolte et PC'!B14</f>
        <v>Aromatique</v>
      </c>
      <c r="C7" s="9" t="str">
        <f>'Objectifs de récolte et PC'!D14</f>
        <v>JVR</v>
      </c>
      <c r="D7" s="9">
        <f>'Objectifs de récolte et PC'!E14</f>
        <v>0</v>
      </c>
      <c r="E7" s="70"/>
      <c r="F7" s="9">
        <f>'Objectifs de récolte et PC'!BI14</f>
        <v>0</v>
      </c>
      <c r="G7" s="9">
        <f>'Objectifs de récolte et PC'!BJ14</f>
        <v>0</v>
      </c>
      <c r="H7" s="9">
        <f>'Objectifs de récolte et PC'!BK14</f>
        <v>300</v>
      </c>
      <c r="I7" s="9" t="str">
        <f>'Objectifs de récolte et PC'!BL14</f>
        <v>pièce</v>
      </c>
      <c r="J7" s="9">
        <f>'Objectifs de récolte et PC'!BM14</f>
        <v>0</v>
      </c>
    </row>
    <row r="8" spans="1:10" ht="15" hidden="1" customHeight="1" outlineLevel="1" x14ac:dyDescent="0.25">
      <c r="A8" s="9" t="str">
        <f>'Objectifs de récolte et PC'!A15</f>
        <v>VAR</v>
      </c>
      <c r="B8" s="9" t="str">
        <f>'Objectifs de récolte et PC'!B15</f>
        <v>Aromatique</v>
      </c>
      <c r="C8" s="9" t="str">
        <f>'Objectifs de récolte et PC'!D15</f>
        <v>JVR</v>
      </c>
      <c r="D8" s="9">
        <f>'Objectifs de récolte et PC'!E15</f>
        <v>0</v>
      </c>
      <c r="E8" s="70"/>
      <c r="F8" s="9">
        <f>'Objectifs de récolte et PC'!BI15</f>
        <v>0</v>
      </c>
      <c r="G8" s="9">
        <f>'Objectifs de récolte et PC'!BJ15</f>
        <v>0</v>
      </c>
      <c r="H8" s="9">
        <f>'Objectifs de récolte et PC'!BK15</f>
        <v>300</v>
      </c>
      <c r="I8" s="9" t="str">
        <f>'Objectifs de récolte et PC'!BL15</f>
        <v>pièce</v>
      </c>
      <c r="J8" s="9">
        <f>'Objectifs de récolte et PC'!BM15</f>
        <v>0</v>
      </c>
    </row>
    <row r="9" spans="1:10" ht="15" hidden="1" customHeight="1" outlineLevel="1" x14ac:dyDescent="0.25">
      <c r="A9" s="9" t="str">
        <f>'Objectifs de récolte et PC'!A16</f>
        <v>VAR</v>
      </c>
      <c r="B9" s="9" t="str">
        <f>'Objectifs de récolte et PC'!B16</f>
        <v>Aromatique</v>
      </c>
      <c r="C9" s="9" t="str">
        <f>'Objectifs de récolte et PC'!D16</f>
        <v>JVR</v>
      </c>
      <c r="D9" s="9">
        <f>'Objectifs de récolte et PC'!E16</f>
        <v>0</v>
      </c>
      <c r="E9" s="70"/>
      <c r="F9" s="9">
        <f>'Objectifs de récolte et PC'!BI16</f>
        <v>0</v>
      </c>
      <c r="G9" s="9">
        <f>'Objectifs de récolte et PC'!BJ16</f>
        <v>0</v>
      </c>
      <c r="H9" s="9">
        <f>'Objectifs de récolte et PC'!BK16</f>
        <v>300</v>
      </c>
      <c r="I9" s="9" t="str">
        <f>'Objectifs de récolte et PC'!BL16</f>
        <v>pièce</v>
      </c>
      <c r="J9" s="9">
        <f>'Objectifs de récolte et PC'!BM16</f>
        <v>0</v>
      </c>
    </row>
    <row r="10" spans="1:10" ht="15" hidden="1" customHeight="1" outlineLevel="1" x14ac:dyDescent="0.25">
      <c r="A10" s="9" t="e">
        <f>'Objectifs de récolte et PC'!#REF!</f>
        <v>#REF!</v>
      </c>
      <c r="B10" s="9" t="e">
        <f>'Objectifs de récolte et PC'!#REF!</f>
        <v>#REF!</v>
      </c>
      <c r="C10" s="9" t="e">
        <f>'Objectifs de récolte et PC'!#REF!</f>
        <v>#REF!</v>
      </c>
      <c r="D10" s="9" t="e">
        <f>'Objectifs de récolte et PC'!#REF!</f>
        <v>#REF!</v>
      </c>
      <c r="E10" s="70"/>
      <c r="F10" s="9" t="e">
        <f>'Objectifs de récolte et PC'!#REF!</f>
        <v>#REF!</v>
      </c>
      <c r="G10" s="9" t="e">
        <f>'Objectifs de récolte et PC'!#REF!</f>
        <v>#REF!</v>
      </c>
      <c r="H10" s="9" t="e">
        <f>'Objectifs de récolte et PC'!#REF!</f>
        <v>#REF!</v>
      </c>
      <c r="I10" s="9" t="e">
        <f>'Objectifs de récolte et PC'!#REF!</f>
        <v>#REF!</v>
      </c>
      <c r="J10" s="9" t="e">
        <f>'Objectifs de récolte et PC'!#REF!</f>
        <v>#REF!</v>
      </c>
    </row>
    <row r="11" spans="1:10" ht="15" hidden="1" customHeight="1" outlineLevel="1" x14ac:dyDescent="0.25">
      <c r="A11" s="9" t="str">
        <f>'Objectifs de récolte et PC'!A18</f>
        <v>VAR</v>
      </c>
      <c r="B11" s="9" t="str">
        <f>'Objectifs de récolte et PC'!B18</f>
        <v>Aromatique</v>
      </c>
      <c r="C11" s="9" t="str">
        <f>'Objectifs de récolte et PC'!D18</f>
        <v>JVR</v>
      </c>
      <c r="D11" s="9">
        <f>'Objectifs de récolte et PC'!E18</f>
        <v>0</v>
      </c>
      <c r="E11" s="70"/>
      <c r="F11" s="9">
        <f>'Objectifs de récolte et PC'!BI18</f>
        <v>0</v>
      </c>
      <c r="G11" s="9">
        <f>'Objectifs de récolte et PC'!BJ18</f>
        <v>0</v>
      </c>
      <c r="H11" s="9">
        <f>'Objectifs de récolte et PC'!BK18</f>
        <v>300</v>
      </c>
      <c r="I11" s="9" t="str">
        <f>'Objectifs de récolte et PC'!BL18</f>
        <v>pièce</v>
      </c>
      <c r="J11" s="9">
        <f>'Objectifs de récolte et PC'!BM18</f>
        <v>0</v>
      </c>
    </row>
    <row r="12" spans="1:10" ht="15" hidden="1" customHeight="1" outlineLevel="1" x14ac:dyDescent="0.25">
      <c r="A12" s="9" t="str">
        <f>'Objectifs de récolte et PC'!A19</f>
        <v>VAR</v>
      </c>
      <c r="B12" s="9" t="str">
        <f>'Objectifs de récolte et PC'!B19</f>
        <v>Aromatique</v>
      </c>
      <c r="C12" s="9" t="str">
        <f>'Objectifs de récolte et PC'!D19</f>
        <v>à trouver</v>
      </c>
      <c r="D12" s="9">
        <f>'Objectifs de récolte et PC'!E19</f>
        <v>0</v>
      </c>
      <c r="E12" s="70"/>
      <c r="F12" s="9">
        <f>'Objectifs de récolte et PC'!BI19</f>
        <v>0</v>
      </c>
      <c r="G12" s="9">
        <f>'Objectifs de récolte et PC'!BJ19</f>
        <v>0</v>
      </c>
      <c r="H12" s="9">
        <f>'Objectifs de récolte et PC'!BK19</f>
        <v>300</v>
      </c>
      <c r="I12" s="9" t="str">
        <f>'Objectifs de récolte et PC'!BL19</f>
        <v>pièce</v>
      </c>
      <c r="J12" s="9">
        <f>'Objectifs de récolte et PC'!BM19</f>
        <v>0</v>
      </c>
    </row>
    <row r="13" spans="1:10" ht="15" hidden="1" customHeight="1" outlineLevel="1" x14ac:dyDescent="0.25">
      <c r="A13" s="9" t="str">
        <f>'Objectifs de récolte et PC'!A20</f>
        <v>VAR</v>
      </c>
      <c r="B13" s="9" t="str">
        <f>'Objectifs de récolte et PC'!B20</f>
        <v>Aromatique</v>
      </c>
      <c r="C13" s="9" t="str">
        <f>'Objectifs de récolte et PC'!D20</f>
        <v>à trouver</v>
      </c>
      <c r="D13" s="9">
        <f>'Objectifs de récolte et PC'!E20</f>
        <v>0</v>
      </c>
      <c r="E13" s="70"/>
      <c r="F13" s="9">
        <f>'Objectifs de récolte et PC'!BI20</f>
        <v>0</v>
      </c>
      <c r="G13" s="9">
        <f>'Objectifs de récolte et PC'!BJ20</f>
        <v>0</v>
      </c>
      <c r="H13" s="9">
        <f>'Objectifs de récolte et PC'!BK20</f>
        <v>50</v>
      </c>
      <c r="I13" s="9" t="str">
        <f>'Objectifs de récolte et PC'!BL20</f>
        <v>pièce</v>
      </c>
      <c r="J13" s="9">
        <f>'Objectifs de récolte et PC'!BM20</f>
        <v>0</v>
      </c>
    </row>
    <row r="14" spans="1:10" ht="15" hidden="1" customHeight="1" outlineLevel="1" x14ac:dyDescent="0.25">
      <c r="A14" s="9" t="str">
        <f>'Objectifs de récolte et PC'!A21</f>
        <v>VAR</v>
      </c>
      <c r="B14" s="9" t="str">
        <f>'Objectifs de récolte et PC'!B21</f>
        <v>Aromatique</v>
      </c>
      <c r="C14" s="9" t="str">
        <f>'Objectifs de récolte et PC'!D21</f>
        <v>JVR</v>
      </c>
      <c r="D14" s="9">
        <f>'Objectifs de récolte et PC'!E21</f>
        <v>0</v>
      </c>
      <c r="E14" s="70"/>
      <c r="F14" s="9">
        <f>'Objectifs de récolte et PC'!BI21</f>
        <v>0</v>
      </c>
      <c r="G14" s="9">
        <f>'Objectifs de récolte et PC'!BJ21</f>
        <v>0</v>
      </c>
      <c r="H14" s="9">
        <f>'Objectifs de récolte et PC'!BK21</f>
        <v>750</v>
      </c>
      <c r="I14" s="9" t="str">
        <f>'Objectifs de récolte et PC'!BL21</f>
        <v>pièce</v>
      </c>
      <c r="J14" s="9">
        <f>'Objectifs de récolte et PC'!BM21</f>
        <v>0</v>
      </c>
    </row>
    <row r="15" spans="1:10" ht="15" hidden="1" customHeight="1" outlineLevel="1" x14ac:dyDescent="0.25">
      <c r="A15" s="9" t="str">
        <f>'Objectifs de récolte et PC'!A22</f>
        <v>VAR</v>
      </c>
      <c r="B15" s="9" t="str">
        <f>'Objectifs de récolte et PC'!B22</f>
        <v>Aromatique</v>
      </c>
      <c r="C15" s="9" t="str">
        <f>'Objectifs de récolte et PC'!D22</f>
        <v>JVR</v>
      </c>
      <c r="D15" s="9">
        <f>'Objectifs de récolte et PC'!E22</f>
        <v>0</v>
      </c>
      <c r="E15" s="70"/>
      <c r="F15" s="9">
        <f>'Objectifs de récolte et PC'!BI22</f>
        <v>0</v>
      </c>
      <c r="G15" s="9">
        <f>'Objectifs de récolte et PC'!BJ22</f>
        <v>0</v>
      </c>
      <c r="H15" s="9">
        <f>'Objectifs de récolte et PC'!BK22</f>
        <v>500</v>
      </c>
      <c r="I15" s="9" t="str">
        <f>'Objectifs de récolte et PC'!BL22</f>
        <v>pièce</v>
      </c>
      <c r="J15" s="9">
        <f>'Objectifs de récolte et PC'!BM22</f>
        <v>0</v>
      </c>
    </row>
    <row r="16" spans="1:10" ht="15" hidden="1" customHeight="1" outlineLevel="1" x14ac:dyDescent="0.25">
      <c r="A16" s="9" t="str">
        <f>'Objectifs de récolte et PC'!A23</f>
        <v>VAR</v>
      </c>
      <c r="B16" s="9" t="str">
        <f>'Objectifs de récolte et PC'!B23</f>
        <v>Aromatique</v>
      </c>
      <c r="C16" s="9" t="str">
        <f>'Objectifs de récolte et PC'!D23</f>
        <v>JVR</v>
      </c>
      <c r="D16" s="9">
        <f>'Objectifs de récolte et PC'!E23</f>
        <v>0</v>
      </c>
      <c r="E16" s="74"/>
      <c r="F16" s="9">
        <f>'Objectifs de récolte et PC'!BI23</f>
        <v>0</v>
      </c>
      <c r="G16" s="9">
        <f>'Objectifs de récolte et PC'!BJ23</f>
        <v>0</v>
      </c>
      <c r="H16" s="9">
        <f>'Objectifs de récolte et PC'!BK23</f>
        <v>500</v>
      </c>
      <c r="I16" s="9" t="str">
        <f>'Objectifs de récolte et PC'!BL23</f>
        <v>pièce</v>
      </c>
      <c r="J16" s="9">
        <f>'Objectifs de récolte et PC'!BM23</f>
        <v>0</v>
      </c>
    </row>
    <row r="17" spans="1:10" ht="15" customHeight="1" collapsed="1" x14ac:dyDescent="0.25">
      <c r="A17" s="98" t="str">
        <f>'Objectifs de récolte et PC'!A4</f>
        <v>TYP</v>
      </c>
      <c r="B17" s="98" t="str">
        <f>'Objectifs de récolte et PC'!B4</f>
        <v>Aromatique</v>
      </c>
      <c r="C17" s="98">
        <f>'Objectifs de récolte et PC'!D4</f>
        <v>0</v>
      </c>
      <c r="D17" s="98">
        <f>'Objectifs de récolte et PC'!E4</f>
        <v>1.5</v>
      </c>
      <c r="E17" s="70" t="str">
        <f>'Objectifs de récolte et PC'!F4</f>
        <v>pièce</v>
      </c>
      <c r="F17" s="98">
        <f>'Objectifs de récolte et PC'!BI4</f>
        <v>25</v>
      </c>
      <c r="G17" s="98">
        <f>'Objectifs de récolte et PC'!BJ4</f>
        <v>37.5</v>
      </c>
      <c r="H17" s="98">
        <f>'Objectifs de récolte et PC'!BK4</f>
        <v>5750</v>
      </c>
      <c r="I17" s="98" t="str">
        <f>'Objectifs de récolte et PC'!BL4</f>
        <v>pièce</v>
      </c>
      <c r="J17" s="98">
        <f>'Objectifs de récolte et PC'!BM4</f>
        <v>8625</v>
      </c>
    </row>
    <row r="18" spans="1:10" ht="15" hidden="1" customHeight="1" outlineLevel="1" x14ac:dyDescent="0.25">
      <c r="A18" s="9" t="str">
        <f>'Objectifs de récolte et PC'!A25</f>
        <v>VAR</v>
      </c>
      <c r="B18" s="9" t="str">
        <f>'Objectifs de récolte et PC'!B25</f>
        <v>Artichaut</v>
      </c>
      <c r="C18" s="9" t="str">
        <f>'Objectifs de récolte et PC'!D25</f>
        <v>ESSEM-BIO</v>
      </c>
      <c r="D18" s="9">
        <f>'Objectifs de récolte et PC'!E25</f>
        <v>0</v>
      </c>
      <c r="E18" s="106"/>
      <c r="F18" s="9">
        <f>'Objectifs de récolte et PC'!BI25</f>
        <v>0</v>
      </c>
      <c r="G18" s="9">
        <f>'Objectifs de récolte et PC'!BJ25</f>
        <v>0</v>
      </c>
      <c r="H18" s="9">
        <f>'Objectifs de récolte et PC'!BK25</f>
        <v>230</v>
      </c>
      <c r="I18" s="9" t="str">
        <f>'Objectifs de récolte et PC'!BL25</f>
        <v>pièces</v>
      </c>
      <c r="J18" s="9">
        <f>'Objectifs de récolte et PC'!BM25</f>
        <v>0</v>
      </c>
    </row>
    <row r="19" spans="1:10" hidden="1" outlineLevel="1" x14ac:dyDescent="0.25">
      <c r="A19" s="9" t="e">
        <f>'Objectifs de récolte et PC'!#REF!</f>
        <v>#REF!</v>
      </c>
      <c r="B19" s="9" t="e">
        <f>'Objectifs de récolte et PC'!#REF!</f>
        <v>#REF!</v>
      </c>
      <c r="C19" s="9" t="e">
        <f>'Objectifs de récolte et PC'!#REF!</f>
        <v>#REF!</v>
      </c>
      <c r="D19" s="9" t="e">
        <f>'Objectifs de récolte et PC'!#REF!</f>
        <v>#REF!</v>
      </c>
      <c r="E19" s="113"/>
      <c r="F19" s="9" t="e">
        <f>'Objectifs de récolte et PC'!#REF!</f>
        <v>#REF!</v>
      </c>
      <c r="G19" s="9" t="e">
        <f>'Objectifs de récolte et PC'!#REF!</f>
        <v>#REF!</v>
      </c>
      <c r="H19" s="9" t="e">
        <f>'Objectifs de récolte et PC'!#REF!</f>
        <v>#REF!</v>
      </c>
      <c r="I19" s="9" t="e">
        <f>'Objectifs de récolte et PC'!#REF!</f>
        <v>#REF!</v>
      </c>
      <c r="J19" s="9" t="e">
        <f>'Objectifs de récolte et PC'!#REF!</f>
        <v>#REF!</v>
      </c>
    </row>
    <row r="20" spans="1:10" s="19" customFormat="1" ht="15" customHeight="1" collapsed="1" x14ac:dyDescent="0.25">
      <c r="A20" s="98" t="str">
        <f>'Objectifs de récolte et PC'!A104</f>
        <v>TYP</v>
      </c>
      <c r="B20" s="98" t="str">
        <f>'Objectifs de récolte et PC'!B104</f>
        <v>Courgette</v>
      </c>
      <c r="C20" s="98">
        <f>'Objectifs de récolte et PC'!D104</f>
        <v>0</v>
      </c>
      <c r="D20" s="98">
        <f>'Objectifs de récolte et PC'!E104</f>
        <v>2.2000000000000002</v>
      </c>
      <c r="E20" s="70" t="str">
        <f>'Objectifs de récolte et PC'!F104</f>
        <v>kg</v>
      </c>
      <c r="F20" s="98">
        <f>'Objectifs de récolte et PC'!BI104</f>
        <v>15.600000000000005</v>
      </c>
      <c r="G20" s="98">
        <f>'Objectifs de récolte et PC'!BJ104</f>
        <v>34.320000000000014</v>
      </c>
      <c r="H20" s="98">
        <f>'Objectifs de récolte et PC'!BK104</f>
        <v>3588.0000000000014</v>
      </c>
      <c r="I20" s="98" t="str">
        <f>'Objectifs de récolte et PC'!BL104</f>
        <v>kg</v>
      </c>
      <c r="J20" s="98">
        <f>'Objectifs de récolte et PC'!BM104</f>
        <v>7893.6000000000031</v>
      </c>
    </row>
    <row r="21" spans="1:10" s="19" customFormat="1" ht="15" hidden="1" customHeight="1" outlineLevel="1" x14ac:dyDescent="0.25">
      <c r="A21" s="9" t="str">
        <f>'Objectifs de récolte et PC'!A27</f>
        <v>VAR</v>
      </c>
      <c r="B21" s="9" t="str">
        <f>'Objectifs de récolte et PC'!B27</f>
        <v>Aubergine</v>
      </c>
      <c r="C21" s="9" t="str">
        <f>'Objectifs de récolte et PC'!D27</f>
        <v>Briand</v>
      </c>
      <c r="D21" s="9">
        <f>'Objectifs de récolte et PC'!E27</f>
        <v>0</v>
      </c>
      <c r="E21" s="113"/>
      <c r="F21" s="9">
        <f>'Objectifs de récolte et PC'!BI27</f>
        <v>0</v>
      </c>
      <c r="G21" s="9">
        <f>'Objectifs de récolte et PC'!BJ27</f>
        <v>0</v>
      </c>
      <c r="H21" s="9">
        <f>'Objectifs de récolte et PC'!BK27</f>
        <v>0</v>
      </c>
      <c r="I21" s="9">
        <f>'Objectifs de récolte et PC'!BL27</f>
        <v>0</v>
      </c>
      <c r="J21" s="9">
        <f>'Objectifs de récolte et PC'!BM27</f>
        <v>0</v>
      </c>
    </row>
    <row r="22" spans="1:10" collapsed="1" x14ac:dyDescent="0.25">
      <c r="A22" s="98" t="str">
        <f>'Objectifs de récolte et PC'!A223</f>
        <v>TYP</v>
      </c>
      <c r="B22" s="98" t="str">
        <f>'Objectifs de récolte et PC'!B223</f>
        <v>Tomate ronde</v>
      </c>
      <c r="C22" s="98">
        <f>'Objectifs de récolte et PC'!D223</f>
        <v>0</v>
      </c>
      <c r="D22" s="98">
        <f>'Objectifs de récolte et PC'!E223</f>
        <v>3</v>
      </c>
      <c r="E22" s="70" t="str">
        <f>'Objectifs de récolte et PC'!F223</f>
        <v>kg</v>
      </c>
      <c r="F22" s="98">
        <f>'Objectifs de récolte et PC'!BI223</f>
        <v>11.199999999999998</v>
      </c>
      <c r="G22" s="98">
        <f>'Objectifs de récolte et PC'!BJ223</f>
        <v>33.599999999999994</v>
      </c>
      <c r="H22" s="98">
        <f>'Objectifs de récolte et PC'!BK223</f>
        <v>2575.9999999999995</v>
      </c>
      <c r="I22" s="98" t="str">
        <f>'Objectifs de récolte et PC'!BL223</f>
        <v>kg</v>
      </c>
      <c r="J22" s="98">
        <f>'Objectifs de récolte et PC'!BM223</f>
        <v>7727.9999999999991</v>
      </c>
    </row>
    <row r="23" spans="1:10" hidden="1" outlineLevel="1" x14ac:dyDescent="0.25">
      <c r="A23" s="9" t="str">
        <f>'Objectifs de récolte et PC'!A32</f>
        <v>VAR</v>
      </c>
      <c r="B23" s="9" t="str">
        <f>'Objectifs de récolte et PC'!B32</f>
        <v>Betterave</v>
      </c>
      <c r="C23" s="9" t="str">
        <f>'Objectifs de récolte et PC'!D32</f>
        <v>Agrosemens</v>
      </c>
      <c r="D23" s="9">
        <f>'Objectifs de récolte et PC'!E32</f>
        <v>0</v>
      </c>
      <c r="E23" s="106"/>
      <c r="F23" s="9">
        <f>'Objectifs de récolte et PC'!BI32</f>
        <v>0</v>
      </c>
      <c r="G23" s="9">
        <f>'Objectifs de récolte et PC'!BJ32</f>
        <v>0</v>
      </c>
      <c r="H23" s="9">
        <f>'Objectifs de récolte et PC'!BK32</f>
        <v>500</v>
      </c>
      <c r="I23" s="9" t="str">
        <f>'Objectifs de récolte et PC'!BL32</f>
        <v>kg</v>
      </c>
      <c r="J23" s="9">
        <f>'Objectifs de récolte et PC'!BM32</f>
        <v>0</v>
      </c>
    </row>
    <row r="24" spans="1:10" hidden="1" outlineLevel="1" x14ac:dyDescent="0.25">
      <c r="A24" s="9" t="str">
        <f>'Objectifs de récolte et PC'!A36</f>
        <v>VAR</v>
      </c>
      <c r="B24" s="9" t="str">
        <f>'Objectifs de récolte et PC'!B36</f>
        <v>Betterave</v>
      </c>
      <c r="C24" s="9" t="str">
        <f>'Objectifs de récolte et PC'!D36</f>
        <v>Bejo / agrosemens</v>
      </c>
      <c r="D24" s="9">
        <f>'Objectifs de récolte et PC'!E36</f>
        <v>0</v>
      </c>
      <c r="E24" s="74"/>
      <c r="F24" s="9">
        <f>'Objectifs de récolte et PC'!BI36</f>
        <v>0</v>
      </c>
      <c r="G24" s="9">
        <f>'Objectifs de récolte et PC'!BJ36</f>
        <v>0</v>
      </c>
      <c r="H24" s="9">
        <f>'Objectifs de récolte et PC'!BK36</f>
        <v>0</v>
      </c>
      <c r="I24" s="9">
        <f>'Objectifs de récolte et PC'!BL36</f>
        <v>0</v>
      </c>
      <c r="J24" s="9">
        <f>'Objectifs de récolte et PC'!BM36</f>
        <v>0</v>
      </c>
    </row>
    <row r="25" spans="1:10" collapsed="1" x14ac:dyDescent="0.25">
      <c r="A25" s="98" t="str">
        <f>'Objectifs de récolte et PC'!A43</f>
        <v>TYP</v>
      </c>
      <c r="B25" s="98" t="str">
        <f>'Objectifs de récolte et PC'!B43</f>
        <v>Carotte</v>
      </c>
      <c r="C25" s="98">
        <f>'Objectifs de récolte et PC'!D43</f>
        <v>0</v>
      </c>
      <c r="D25" s="98">
        <f>'Objectifs de récolte et PC'!E43</f>
        <v>2.2999999999999998</v>
      </c>
      <c r="E25" s="70" t="str">
        <f>'Objectifs de récolte et PC'!F43</f>
        <v>kg</v>
      </c>
      <c r="F25" s="98">
        <f>'Objectifs de récolte et PC'!BI43</f>
        <v>16</v>
      </c>
      <c r="G25" s="98">
        <f>'Objectifs de récolte et PC'!BJ43</f>
        <v>36.799999999999997</v>
      </c>
      <c r="H25" s="98">
        <f>'Objectifs de récolte et PC'!BK43</f>
        <v>3680</v>
      </c>
      <c r="I25" s="98" t="str">
        <f>'Objectifs de récolte et PC'!BL43</f>
        <v>kg</v>
      </c>
      <c r="J25" s="98">
        <f>'Objectifs de récolte et PC'!BM43</f>
        <v>8464</v>
      </c>
    </row>
    <row r="26" spans="1:10" hidden="1" outlineLevel="1" x14ac:dyDescent="0.25">
      <c r="A26" s="9" t="str">
        <f>'Objectifs de récolte et PC'!A38</f>
        <v>VAR</v>
      </c>
      <c r="B26" s="9" t="str">
        <f>'Objectifs de récolte et PC'!B38</f>
        <v>Blette</v>
      </c>
      <c r="C26" s="9" t="str">
        <f>'Objectifs de récolte et PC'!D38</f>
        <v>Agrosemens</v>
      </c>
      <c r="D26" s="9">
        <f>'Objectifs de récolte et PC'!E38</f>
        <v>0</v>
      </c>
      <c r="E26" s="106"/>
      <c r="F26" s="9">
        <f>'Objectifs de récolte et PC'!BI38</f>
        <v>0</v>
      </c>
      <c r="G26" s="9">
        <f>'Objectifs de récolte et PC'!BJ38</f>
        <v>0</v>
      </c>
      <c r="H26" s="9">
        <f>'Objectifs de récolte et PC'!BK38</f>
        <v>120</v>
      </c>
      <c r="I26" s="9" t="str">
        <f>'Objectifs de récolte et PC'!BL38</f>
        <v>kg</v>
      </c>
      <c r="J26" s="9">
        <f>'Objectifs de récolte et PC'!BM38</f>
        <v>0</v>
      </c>
    </row>
    <row r="27" spans="1:10" hidden="1" outlineLevel="1" x14ac:dyDescent="0.25">
      <c r="A27" s="9" t="str">
        <f>'Objectifs de récolte et PC'!A40</f>
        <v>VAR</v>
      </c>
      <c r="B27" s="9" t="str">
        <f>'Objectifs de récolte et PC'!B40</f>
        <v>Blette</v>
      </c>
      <c r="C27" s="9" t="str">
        <f>'Objectifs de récolte et PC'!D40</f>
        <v>Agrosemens</v>
      </c>
      <c r="D27" s="9">
        <f>'Objectifs de récolte et PC'!E40</f>
        <v>0</v>
      </c>
      <c r="E27" s="70"/>
      <c r="F27" s="9">
        <f>'Objectifs de récolte et PC'!BI40</f>
        <v>0</v>
      </c>
      <c r="G27" s="9">
        <f>'Objectifs de récolte et PC'!BJ40</f>
        <v>0</v>
      </c>
      <c r="H27" s="9">
        <f>'Objectifs de récolte et PC'!BK40</f>
        <v>0</v>
      </c>
      <c r="I27" s="9">
        <f>'Objectifs de récolte et PC'!BL40</f>
        <v>0</v>
      </c>
      <c r="J27" s="9">
        <f>'Objectifs de récolte et PC'!BM40</f>
        <v>0</v>
      </c>
    </row>
    <row r="28" spans="1:10" hidden="1" outlineLevel="1" x14ac:dyDescent="0.25">
      <c r="A28" s="9" t="e">
        <f>'Objectifs de récolte et PC'!#REF!</f>
        <v>#REF!</v>
      </c>
      <c r="B28" s="9" t="e">
        <f>'Objectifs de récolte et PC'!#REF!</f>
        <v>#REF!</v>
      </c>
      <c r="C28" s="9" t="e">
        <f>'Objectifs de récolte et PC'!#REF!</f>
        <v>#REF!</v>
      </c>
      <c r="D28" s="9" t="e">
        <f>'Objectifs de récolte et PC'!#REF!</f>
        <v>#REF!</v>
      </c>
      <c r="E28" s="74"/>
      <c r="F28" s="9" t="e">
        <f>'Objectifs de récolte et PC'!#REF!</f>
        <v>#REF!</v>
      </c>
      <c r="G28" s="9" t="e">
        <f>'Objectifs de récolte et PC'!#REF!</f>
        <v>#REF!</v>
      </c>
      <c r="H28" s="9" t="e">
        <f>'Objectifs de récolte et PC'!#REF!</f>
        <v>#REF!</v>
      </c>
      <c r="I28" s="9" t="e">
        <f>'Objectifs de récolte et PC'!#REF!</f>
        <v>#REF!</v>
      </c>
      <c r="J28" s="9" t="e">
        <f>'Objectifs de récolte et PC'!#REF!</f>
        <v>#REF!</v>
      </c>
    </row>
    <row r="29" spans="1:10" collapsed="1" x14ac:dyDescent="0.25">
      <c r="A29" s="98" t="str">
        <f>'Objectifs de récolte et PC'!A126</f>
        <v>TYP</v>
      </c>
      <c r="B29" s="98" t="str">
        <f>'Objectifs de récolte et PC'!B126</f>
        <v>Haricot vert</v>
      </c>
      <c r="C29" s="98">
        <f>'Objectifs de récolte et PC'!D126</f>
        <v>0</v>
      </c>
      <c r="D29" s="98">
        <f>'Objectifs de récolte et PC'!E126</f>
        <v>4.5</v>
      </c>
      <c r="E29" s="70" t="str">
        <f>'Objectifs de récolte et PC'!F126</f>
        <v>kg</v>
      </c>
      <c r="F29" s="98">
        <f>'Objectifs de récolte et PC'!BI126</f>
        <v>6.3999999999999995</v>
      </c>
      <c r="G29" s="98">
        <f>'Objectifs de récolte et PC'!BJ126</f>
        <v>28.799999999999997</v>
      </c>
      <c r="H29" s="98">
        <f>'Objectifs de récolte et PC'!BK126</f>
        <v>1471.9999999999998</v>
      </c>
      <c r="I29" s="98" t="str">
        <f>'Objectifs de récolte et PC'!BL126</f>
        <v>kg</v>
      </c>
      <c r="J29" s="98">
        <f>'Objectifs de récolte et PC'!BM126</f>
        <v>6623.9999999999991</v>
      </c>
    </row>
    <row r="30" spans="1:10" hidden="1" outlineLevel="1" x14ac:dyDescent="0.25">
      <c r="A30" s="9" t="str">
        <f>'Objectifs de récolte et PC'!A42</f>
        <v>VAR</v>
      </c>
      <c r="B30" s="9" t="str">
        <f>'Objectifs de récolte et PC'!B42</f>
        <v>Cardon</v>
      </c>
      <c r="C30" s="9">
        <f>'Objectifs de récolte et PC'!D42</f>
        <v>0</v>
      </c>
      <c r="D30" s="9">
        <f>'Objectifs de récolte et PC'!E42</f>
        <v>0</v>
      </c>
      <c r="E30" s="113"/>
      <c r="F30" s="9">
        <f>'Objectifs de récolte et PC'!BI42</f>
        <v>0</v>
      </c>
      <c r="G30" s="9">
        <f>'Objectifs de récolte et PC'!BJ42</f>
        <v>0</v>
      </c>
      <c r="H30" s="9">
        <f>'Objectifs de récolte et PC'!BK42</f>
        <v>0</v>
      </c>
      <c r="I30" s="9">
        <f>'Objectifs de récolte et PC'!BL42</f>
        <v>0</v>
      </c>
      <c r="J30" s="9">
        <f>'Objectifs de récolte et PC'!BM42</f>
        <v>0</v>
      </c>
    </row>
    <row r="31" spans="1:10" collapsed="1" x14ac:dyDescent="0.25">
      <c r="A31" s="98" t="str">
        <f>'Objectifs de récolte et PC'!A56</f>
        <v>TYP</v>
      </c>
      <c r="B31" s="98" t="str">
        <f>'Objectifs de récolte et PC'!B56</f>
        <v>Choux blanc</v>
      </c>
      <c r="C31" s="98">
        <f>'Objectifs de récolte et PC'!D56</f>
        <v>0</v>
      </c>
      <c r="D31" s="98">
        <f>'Objectifs de récolte et PC'!E56</f>
        <v>2.4</v>
      </c>
      <c r="E31" s="70" t="str">
        <f>'Objectifs de récolte et PC'!F56</f>
        <v>kg</v>
      </c>
      <c r="F31" s="98">
        <f>'Objectifs de récolte et PC'!BI56</f>
        <v>12</v>
      </c>
      <c r="G31" s="98">
        <f>'Objectifs de récolte et PC'!BJ56</f>
        <v>28.799999999999997</v>
      </c>
      <c r="H31" s="98">
        <f>'Objectifs de récolte et PC'!BK56</f>
        <v>2760</v>
      </c>
      <c r="I31" s="98" t="str">
        <f>'Objectifs de récolte et PC'!BL56</f>
        <v>kg</v>
      </c>
      <c r="J31" s="98">
        <f>'Objectifs de récolte et PC'!BM56</f>
        <v>6623.9999999999991</v>
      </c>
    </row>
    <row r="32" spans="1:10" hidden="1" outlineLevel="1" x14ac:dyDescent="0.25">
      <c r="A32" s="9" t="str">
        <f>'Objectifs de récolte et PC'!A44</f>
        <v>VAR</v>
      </c>
      <c r="B32" s="9" t="str">
        <f>'Objectifs de récolte et PC'!B44</f>
        <v>Carotte</v>
      </c>
      <c r="C32" s="9" t="str">
        <f>'Objectifs de récolte et PC'!D44</f>
        <v>Agrosemens</v>
      </c>
      <c r="D32" s="9">
        <f>'Objectifs de récolte et PC'!E44</f>
        <v>0</v>
      </c>
      <c r="E32" s="106"/>
      <c r="F32" s="9">
        <f>'Objectifs de récolte et PC'!BI44</f>
        <v>0</v>
      </c>
      <c r="G32" s="9">
        <f>'Objectifs de récolte et PC'!BJ44</f>
        <v>0</v>
      </c>
      <c r="H32" s="9">
        <f>'Objectifs de récolte et PC'!BK44</f>
        <v>500</v>
      </c>
      <c r="I32" s="9" t="str">
        <f>'Objectifs de récolte et PC'!BL44</f>
        <v>bottes</v>
      </c>
      <c r="J32" s="9">
        <f>'Objectifs de récolte et PC'!BM44</f>
        <v>0</v>
      </c>
    </row>
    <row r="33" spans="1:10" hidden="1" outlineLevel="1" x14ac:dyDescent="0.25">
      <c r="A33" s="9" t="str">
        <f>'Objectifs de récolte et PC'!A45</f>
        <v>VAR</v>
      </c>
      <c r="B33" s="9" t="str">
        <f>'Objectifs de récolte et PC'!B45</f>
        <v>Carotte</v>
      </c>
      <c r="C33" s="9" t="str">
        <f>'Objectifs de récolte et PC'!D45</f>
        <v>Agrosemens</v>
      </c>
      <c r="D33" s="9">
        <f>'Objectifs de récolte et PC'!E45</f>
        <v>0</v>
      </c>
      <c r="E33" s="70"/>
      <c r="F33" s="9">
        <f>'Objectifs de récolte et PC'!BI45</f>
        <v>0</v>
      </c>
      <c r="G33" s="9">
        <f>'Objectifs de récolte et PC'!BJ45</f>
        <v>0</v>
      </c>
      <c r="H33" s="9">
        <f>'Objectifs de récolte et PC'!BK45</f>
        <v>2000</v>
      </c>
      <c r="I33" s="9" t="str">
        <f>'Objectifs de récolte et PC'!BL45</f>
        <v>kg</v>
      </c>
      <c r="J33" s="9">
        <f>'Objectifs de récolte et PC'!BM45</f>
        <v>0</v>
      </c>
    </row>
    <row r="34" spans="1:10" hidden="1" outlineLevel="1" x14ac:dyDescent="0.25">
      <c r="A34" s="9" t="str">
        <f>'Objectifs de récolte et PC'!A49</f>
        <v>VAR</v>
      </c>
      <c r="B34" s="9" t="str">
        <f>'Objectifs de récolte et PC'!B49</f>
        <v>Carotte</v>
      </c>
      <c r="C34" s="9" t="str">
        <f>'Objectifs de récolte et PC'!D49</f>
        <v>Agrosemens</v>
      </c>
      <c r="D34" s="9">
        <f>'Objectifs de récolte et PC'!E49</f>
        <v>0</v>
      </c>
      <c r="E34" s="74"/>
      <c r="F34" s="9">
        <f>'Objectifs de récolte et PC'!BI49</f>
        <v>0</v>
      </c>
      <c r="G34" s="9">
        <f>'Objectifs de récolte et PC'!BJ49</f>
        <v>0</v>
      </c>
      <c r="H34" s="9">
        <f>'Objectifs de récolte et PC'!BK49</f>
        <v>2000</v>
      </c>
      <c r="I34" s="9" t="str">
        <f>'Objectifs de récolte et PC'!BL49</f>
        <v>kg</v>
      </c>
      <c r="J34" s="9">
        <f>'Objectifs de récolte et PC'!BM49</f>
        <v>0</v>
      </c>
    </row>
    <row r="35" spans="1:10" collapsed="1" x14ac:dyDescent="0.25">
      <c r="A35" s="98" t="str">
        <f>'Objectifs de récolte et PC'!A140</f>
        <v>TYP</v>
      </c>
      <c r="B35" s="98" t="str">
        <f>'Objectifs de récolte et PC'!B140</f>
        <v>Mâche</v>
      </c>
      <c r="C35" s="98">
        <f>'Objectifs de récolte et PC'!D140</f>
        <v>0</v>
      </c>
      <c r="D35" s="98">
        <f>'Objectifs de récolte et PC'!E140</f>
        <v>14</v>
      </c>
      <c r="E35" s="70" t="str">
        <f>'Objectifs de récolte et PC'!F140</f>
        <v>kg</v>
      </c>
      <c r="F35" s="98">
        <f>'Objectifs de récolte et PC'!BI140</f>
        <v>1.9999999999999998</v>
      </c>
      <c r="G35" s="98">
        <f>'Objectifs de récolte et PC'!BJ140</f>
        <v>27.999999999999996</v>
      </c>
      <c r="H35" s="98">
        <f>'Objectifs de récolte et PC'!BK140</f>
        <v>459.99999999999994</v>
      </c>
      <c r="I35" s="98" t="str">
        <f>'Objectifs de récolte et PC'!BL140</f>
        <v>kg</v>
      </c>
      <c r="J35" s="98">
        <f>'Objectifs de récolte et PC'!BM140</f>
        <v>6439.9999999999991</v>
      </c>
    </row>
    <row r="36" spans="1:10" hidden="1" outlineLevel="1" x14ac:dyDescent="0.25">
      <c r="A36" s="9" t="str">
        <f>'Objectifs de récolte et PC'!A52</f>
        <v>VAR</v>
      </c>
      <c r="B36" s="9" t="str">
        <f>'Objectifs de récolte et PC'!B52</f>
        <v>Céleri branche</v>
      </c>
      <c r="C36" s="9" t="str">
        <f>'Objectifs de récolte et PC'!D52</f>
        <v>Agrosemens</v>
      </c>
      <c r="D36" s="9">
        <f>'Objectifs de récolte et PC'!E52</f>
        <v>0</v>
      </c>
      <c r="E36" s="106"/>
      <c r="F36" s="9">
        <f>'Objectifs de récolte et PC'!BI52</f>
        <v>0</v>
      </c>
      <c r="G36" s="9">
        <f>'Objectifs de récolte et PC'!BJ52</f>
        <v>0</v>
      </c>
      <c r="H36" s="9">
        <f>'Objectifs de récolte et PC'!BK52</f>
        <v>0</v>
      </c>
      <c r="I36" s="9">
        <f>'Objectifs de récolte et PC'!BL52</f>
        <v>0</v>
      </c>
      <c r="J36" s="9">
        <f>'Objectifs de récolte et PC'!BM52</f>
        <v>0</v>
      </c>
    </row>
    <row r="37" spans="1:10" hidden="1" outlineLevel="1" x14ac:dyDescent="0.25">
      <c r="A37" s="9" t="e">
        <f>'Objectifs de récolte et PC'!#REF!</f>
        <v>#REF!</v>
      </c>
      <c r="B37" s="9" t="e">
        <f>'Objectifs de récolte et PC'!#REF!</f>
        <v>#REF!</v>
      </c>
      <c r="C37" s="9" t="e">
        <f>'Objectifs de récolte et PC'!#REF!</f>
        <v>#REF!</v>
      </c>
      <c r="D37" s="9" t="e">
        <f>'Objectifs de récolte et PC'!#REF!</f>
        <v>#REF!</v>
      </c>
      <c r="E37" s="74"/>
      <c r="F37" s="9" t="e">
        <f>'Objectifs de récolte et PC'!#REF!</f>
        <v>#REF!</v>
      </c>
      <c r="G37" s="9" t="e">
        <f>'Objectifs de récolte et PC'!#REF!</f>
        <v>#REF!</v>
      </c>
      <c r="H37" s="9" t="e">
        <f>'Objectifs de récolte et PC'!#REF!</f>
        <v>#REF!</v>
      </c>
      <c r="I37" s="9" t="e">
        <f>'Objectifs de récolte et PC'!#REF!</f>
        <v>#REF!</v>
      </c>
      <c r="J37" s="9" t="e">
        <f>'Objectifs de récolte et PC'!#REF!</f>
        <v>#REF!</v>
      </c>
    </row>
    <row r="38" spans="1:10" collapsed="1" x14ac:dyDescent="0.25">
      <c r="A38" s="98" t="str">
        <f>'Objectifs de récolte et PC'!A212</f>
        <v>TYP</v>
      </c>
      <c r="B38" s="98" t="str">
        <f>'Objectifs de récolte et PC'!B212</f>
        <v>Tomate diversification</v>
      </c>
      <c r="C38" s="98">
        <f>'Objectifs de récolte et PC'!D212</f>
        <v>0</v>
      </c>
      <c r="D38" s="98">
        <f>'Objectifs de récolte et PC'!E212</f>
        <v>4.5</v>
      </c>
      <c r="E38" s="70" t="str">
        <f>'Objectifs de récolte et PC'!F212</f>
        <v>kg</v>
      </c>
      <c r="F38" s="98">
        <f>'Objectifs de récolte et PC'!BI212</f>
        <v>6</v>
      </c>
      <c r="G38" s="98">
        <f>'Objectifs de récolte et PC'!BJ212</f>
        <v>27</v>
      </c>
      <c r="H38" s="98">
        <f>'Objectifs de récolte et PC'!BK212</f>
        <v>1380</v>
      </c>
      <c r="I38" s="98" t="str">
        <f>'Objectifs de récolte et PC'!BL212</f>
        <v>kg</v>
      </c>
      <c r="J38" s="98">
        <f>'Objectifs de récolte et PC'!BM212</f>
        <v>6210</v>
      </c>
    </row>
    <row r="39" spans="1:10" hidden="1" outlineLevel="1" x14ac:dyDescent="0.25">
      <c r="A39" s="9" t="str">
        <f>'Objectifs de récolte et PC'!A54</f>
        <v>VAR</v>
      </c>
      <c r="B39" s="9" t="str">
        <f>'Objectifs de récolte et PC'!B54</f>
        <v>Céleri rave</v>
      </c>
      <c r="C39" s="9" t="str">
        <f>'Objectifs de récolte et PC'!D54</f>
        <v>Agrosemens</v>
      </c>
      <c r="D39" s="9">
        <f>'Objectifs de récolte et PC'!E54</f>
        <v>0</v>
      </c>
      <c r="E39" s="106"/>
      <c r="F39" s="9">
        <f>'Objectifs de récolte et PC'!BI54</f>
        <v>0</v>
      </c>
      <c r="G39" s="9">
        <f>'Objectifs de récolte et PC'!BJ54</f>
        <v>0</v>
      </c>
      <c r="H39" s="9">
        <f>'Objectifs de récolte et PC'!BK54</f>
        <v>0</v>
      </c>
      <c r="I39" s="9">
        <f>'Objectifs de récolte et PC'!BL54</f>
        <v>0</v>
      </c>
      <c r="J39" s="9">
        <f>'Objectifs de récolte et PC'!BM54</f>
        <v>0</v>
      </c>
    </row>
    <row r="40" spans="1:10" hidden="1" outlineLevel="1" x14ac:dyDescent="0.25">
      <c r="A40" s="9" t="str">
        <f>'Objectifs de récolte et PC'!A55</f>
        <v>VAR</v>
      </c>
      <c r="B40" s="9" t="str">
        <f>'Objectifs de récolte et PC'!B55</f>
        <v>Céleri rave</v>
      </c>
      <c r="C40" s="9" t="str">
        <f>'Objectifs de récolte et PC'!D55</f>
        <v>Agrosemens</v>
      </c>
      <c r="D40" s="9">
        <f>'Objectifs de récolte et PC'!E55</f>
        <v>0</v>
      </c>
      <c r="E40" s="74"/>
      <c r="F40" s="9">
        <f>'Objectifs de récolte et PC'!BI55</f>
        <v>0</v>
      </c>
      <c r="G40" s="9">
        <f>'Objectifs de récolte et PC'!BJ55</f>
        <v>0</v>
      </c>
      <c r="H40" s="9">
        <f>'Objectifs de récolte et PC'!BK55</f>
        <v>0</v>
      </c>
      <c r="I40" s="9">
        <f>'Objectifs de récolte et PC'!BL55</f>
        <v>0</v>
      </c>
      <c r="J40" s="9">
        <f>'Objectifs de récolte et PC'!BM55</f>
        <v>0</v>
      </c>
    </row>
    <row r="41" spans="1:10" collapsed="1" x14ac:dyDescent="0.25">
      <c r="A41" s="98" t="str">
        <f>'Objectifs de récolte et PC'!A230</f>
        <v>TYP</v>
      </c>
      <c r="B41" s="98" t="str">
        <f>'Objectifs de récolte et PC'!B230</f>
        <v>P. De terre  (achat)</v>
      </c>
      <c r="C41" s="98">
        <f>'Objectifs de récolte et PC'!D230</f>
        <v>0</v>
      </c>
      <c r="D41" s="98">
        <f>'Objectifs de récolte et PC'!E230</f>
        <v>2</v>
      </c>
      <c r="E41" s="70" t="str">
        <f>'Objectifs de récolte et PC'!F230</f>
        <v>kg</v>
      </c>
      <c r="F41" s="98">
        <f>'Objectifs de récolte et PC'!BI230</f>
        <v>13</v>
      </c>
      <c r="G41" s="98">
        <f>'Objectifs de récolte et PC'!BJ230</f>
        <v>26</v>
      </c>
      <c r="H41" s="98">
        <f>'Objectifs de récolte et PC'!BK230</f>
        <v>2990</v>
      </c>
      <c r="I41" s="98" t="str">
        <f>'Objectifs de récolte et PC'!BL230</f>
        <v>kg</v>
      </c>
      <c r="J41" s="98">
        <f>'Objectifs de récolte et PC'!BM230</f>
        <v>5980</v>
      </c>
    </row>
    <row r="42" spans="1:10" hidden="1" outlineLevel="1" x14ac:dyDescent="0.25">
      <c r="A42" s="9" t="str">
        <f>'Objectifs de récolte et PC'!A57</f>
        <v>VAR</v>
      </c>
      <c r="B42" s="9" t="str">
        <f>'Objectifs de récolte et PC'!B57</f>
        <v>Chou blanc</v>
      </c>
      <c r="C42" s="9" t="str">
        <f>'Objectifs de récolte et PC'!D57</f>
        <v>Agrosemens</v>
      </c>
      <c r="D42" s="9">
        <f>'Objectifs de récolte et PC'!E57</f>
        <v>0</v>
      </c>
      <c r="E42" s="106"/>
      <c r="F42" s="9">
        <f>'Objectifs de récolte et PC'!BI57</f>
        <v>0</v>
      </c>
      <c r="G42" s="9">
        <f>'Objectifs de récolte et PC'!BJ57</f>
        <v>0</v>
      </c>
      <c r="H42" s="9">
        <f>'Objectifs de récolte et PC'!BK57</f>
        <v>500</v>
      </c>
      <c r="I42" s="9" t="str">
        <f>'Objectifs de récolte et PC'!BL57</f>
        <v xml:space="preserve"> kg</v>
      </c>
      <c r="J42" s="9">
        <f>'Objectifs de récolte et PC'!BM57</f>
        <v>0</v>
      </c>
    </row>
    <row r="43" spans="1:10" hidden="1" outlineLevel="1" x14ac:dyDescent="0.25">
      <c r="A43" s="9" t="str">
        <f>'Objectifs de récolte et PC'!A58</f>
        <v>VAR</v>
      </c>
      <c r="B43" s="9" t="str">
        <f>'Objectifs de récolte et PC'!B58</f>
        <v>Chou blanc</v>
      </c>
      <c r="C43" s="9" t="str">
        <f>'Objectifs de récolte et PC'!D58</f>
        <v>Agrosemens</v>
      </c>
      <c r="D43" s="9">
        <f>'Objectifs de récolte et PC'!E58</f>
        <v>0</v>
      </c>
      <c r="E43" s="70"/>
      <c r="F43" s="9">
        <f>'Objectifs de récolte et PC'!BI58</f>
        <v>0</v>
      </c>
      <c r="G43" s="9">
        <f>'Objectifs de récolte et PC'!BJ58</f>
        <v>0</v>
      </c>
      <c r="H43" s="9">
        <f>'Objectifs de récolte et PC'!BK58</f>
        <v>0</v>
      </c>
      <c r="I43" s="9">
        <f>'Objectifs de récolte et PC'!BL58</f>
        <v>0</v>
      </c>
      <c r="J43" s="9">
        <f>'Objectifs de récolte et PC'!BM58</f>
        <v>0</v>
      </c>
    </row>
    <row r="44" spans="1:10" hidden="1" outlineLevel="1" x14ac:dyDescent="0.25">
      <c r="A44" s="9" t="str">
        <f>'Objectifs de récolte et PC'!A60</f>
        <v>VAR</v>
      </c>
      <c r="B44" s="9" t="str">
        <f>'Objectifs de récolte et PC'!B60</f>
        <v>Chou blanc</v>
      </c>
      <c r="C44" s="9" t="str">
        <f>'Objectifs de récolte et PC'!D60</f>
        <v>Agrosemens</v>
      </c>
      <c r="D44" s="9">
        <f>'Objectifs de récolte et PC'!E60</f>
        <v>0</v>
      </c>
      <c r="E44" s="70"/>
      <c r="F44" s="9">
        <f>'Objectifs de récolte et PC'!BI60</f>
        <v>0</v>
      </c>
      <c r="G44" s="9">
        <f>'Objectifs de récolte et PC'!BJ60</f>
        <v>0</v>
      </c>
      <c r="H44" s="9">
        <f>'Objectifs de récolte et PC'!BK60</f>
        <v>0</v>
      </c>
      <c r="I44" s="9">
        <f>'Objectifs de récolte et PC'!BL60</f>
        <v>0</v>
      </c>
      <c r="J44" s="9">
        <f>'Objectifs de récolte et PC'!BM60</f>
        <v>0</v>
      </c>
    </row>
    <row r="45" spans="1:10" hidden="1" outlineLevel="1" x14ac:dyDescent="0.25">
      <c r="A45" s="9" t="str">
        <f>'Objectifs de récolte et PC'!A71</f>
        <v>VAR</v>
      </c>
      <c r="B45" s="9" t="str">
        <f>'Objectifs de récolte et PC'!B71</f>
        <v>Choux de pontoise</v>
      </c>
      <c r="C45" s="9" t="str">
        <f>'Objectifs de récolte et PC'!D71</f>
        <v>Voltz ou bejo</v>
      </c>
      <c r="D45" s="9">
        <f>'Objectifs de récolte et PC'!E71</f>
        <v>0</v>
      </c>
      <c r="E45" s="74"/>
      <c r="F45" s="9">
        <f>'Objectifs de récolte et PC'!BI71</f>
        <v>0</v>
      </c>
      <c r="G45" s="9">
        <f>'Objectifs de récolte et PC'!BJ71</f>
        <v>0</v>
      </c>
      <c r="H45" s="9">
        <f>'Objectifs de récolte et PC'!BK71</f>
        <v>0</v>
      </c>
      <c r="I45" s="9">
        <f>'Objectifs de récolte et PC'!BL71</f>
        <v>0</v>
      </c>
      <c r="J45" s="9">
        <f>'Objectifs de récolte et PC'!BM71</f>
        <v>0</v>
      </c>
    </row>
    <row r="46" spans="1:10" collapsed="1" x14ac:dyDescent="0.25">
      <c r="A46" s="98" t="str">
        <f>'Objectifs de récolte et PC'!A94</f>
        <v>TYP</v>
      </c>
      <c r="B46" s="98" t="str">
        <f>'Objectifs de récolte et PC'!B94</f>
        <v>Courge</v>
      </c>
      <c r="C46" s="98">
        <f>'Objectifs de récolte et PC'!D94</f>
        <v>0</v>
      </c>
      <c r="D46" s="98">
        <f>'Objectifs de récolte et PC'!E94</f>
        <v>2.2999999999999998</v>
      </c>
      <c r="E46" s="70" t="str">
        <f>'Objectifs de récolte et PC'!F94</f>
        <v>kg</v>
      </c>
      <c r="F46" s="98">
        <f>'Objectifs de récolte et PC'!BI94</f>
        <v>11</v>
      </c>
      <c r="G46" s="98">
        <f>'Objectifs de récolte et PC'!BJ94</f>
        <v>25.299999999999997</v>
      </c>
      <c r="H46" s="98">
        <f>'Objectifs de récolte et PC'!BK94</f>
        <v>2530</v>
      </c>
      <c r="I46" s="98" t="str">
        <f>'Objectifs de récolte et PC'!BL94</f>
        <v>kg</v>
      </c>
      <c r="J46" s="98">
        <f>'Objectifs de récolte et PC'!BM94</f>
        <v>5818.9999999999991</v>
      </c>
    </row>
    <row r="47" spans="1:10" hidden="1" outlineLevel="1" x14ac:dyDescent="0.25">
      <c r="A47" s="9" t="str">
        <f>'Objectifs de récolte et PC'!A64</f>
        <v>VAR</v>
      </c>
      <c r="B47" s="9" t="str">
        <f>'Objectifs de récolte et PC'!B64</f>
        <v>Choux chinois</v>
      </c>
      <c r="C47" s="9" t="str">
        <f>'Objectifs de récolte et PC'!D64</f>
        <v>Agrosemens</v>
      </c>
      <c r="D47" s="9">
        <f>'Objectifs de récolte et PC'!E64</f>
        <v>0</v>
      </c>
      <c r="E47" s="106"/>
      <c r="F47" s="9">
        <f>'Objectifs de récolte et PC'!BI64</f>
        <v>0</v>
      </c>
      <c r="G47" s="9">
        <f>'Objectifs de récolte et PC'!BJ64</f>
        <v>0</v>
      </c>
      <c r="H47" s="9">
        <f>'Objectifs de récolte et PC'!BK64</f>
        <v>0</v>
      </c>
      <c r="I47" s="9">
        <f>'Objectifs de récolte et PC'!BL64</f>
        <v>0</v>
      </c>
      <c r="J47" s="9">
        <f>'Objectifs de récolte et PC'!BM64</f>
        <v>0</v>
      </c>
    </row>
    <row r="48" spans="1:10" hidden="1" outlineLevel="1" x14ac:dyDescent="0.25">
      <c r="A48" s="9" t="str">
        <f>'Objectifs de récolte et PC'!A65</f>
        <v>VAR</v>
      </c>
      <c r="B48" s="9" t="str">
        <f>'Objectifs de récolte et PC'!B65</f>
        <v>Choux chinois</v>
      </c>
      <c r="C48" s="9" t="str">
        <f>'Objectifs de récolte et PC'!D65</f>
        <v>Ducretet ou bejo ennt</v>
      </c>
      <c r="D48" s="9">
        <f>'Objectifs de récolte et PC'!E65</f>
        <v>0</v>
      </c>
      <c r="E48" s="74"/>
      <c r="F48" s="9">
        <f>'Objectifs de récolte et PC'!BI65</f>
        <v>0</v>
      </c>
      <c r="G48" s="9">
        <f>'Objectifs de récolte et PC'!BJ65</f>
        <v>0</v>
      </c>
      <c r="H48" s="9">
        <f>'Objectifs de récolte et PC'!BK65</f>
        <v>0</v>
      </c>
      <c r="I48" s="9">
        <f>'Objectifs de récolte et PC'!BL65</f>
        <v>0</v>
      </c>
      <c r="J48" s="9">
        <f>'Objectifs de récolte et PC'!BM65</f>
        <v>0</v>
      </c>
    </row>
    <row r="49" spans="1:10" collapsed="1" x14ac:dyDescent="0.25">
      <c r="A49" s="98" t="str">
        <f>'Objectifs de récolte et PC'!A190</f>
        <v>TYP</v>
      </c>
      <c r="B49" s="98" t="str">
        <f>'Objectifs de récolte et PC'!B190</f>
        <v>Radis botte</v>
      </c>
      <c r="C49" s="98">
        <f>'Objectifs de récolte et PC'!D190</f>
        <v>0</v>
      </c>
      <c r="D49" s="98">
        <f>'Objectifs de récolte et PC'!E190</f>
        <v>2</v>
      </c>
      <c r="E49" s="70" t="str">
        <f>'Objectifs de récolte et PC'!F190</f>
        <v>pièce</v>
      </c>
      <c r="F49" s="98">
        <f>'Objectifs de récolte et PC'!BI190</f>
        <v>12</v>
      </c>
      <c r="G49" s="98">
        <f>'Objectifs de récolte et PC'!BJ190</f>
        <v>24</v>
      </c>
      <c r="H49" s="98">
        <f>'Objectifs de récolte et PC'!BK190</f>
        <v>2760</v>
      </c>
      <c r="I49" s="98" t="str">
        <f>'Objectifs de récolte et PC'!BL190</f>
        <v>pièce</v>
      </c>
      <c r="J49" s="98">
        <f>'Objectifs de récolte et PC'!BM190</f>
        <v>5520</v>
      </c>
    </row>
    <row r="50" spans="1:10" hidden="1" outlineLevel="1" x14ac:dyDescent="0.25">
      <c r="A50" s="9" t="str">
        <f>'Objectifs de récolte et PC'!A67</f>
        <v>VAR</v>
      </c>
      <c r="B50" s="9" t="str">
        <f>'Objectifs de récolte et PC'!B67</f>
        <v>Choux De Bruxelles</v>
      </c>
      <c r="C50" s="9">
        <f>'Objectifs de récolte et PC'!D67</f>
        <v>0</v>
      </c>
      <c r="D50" s="9">
        <f>'Objectifs de récolte et PC'!E67</f>
        <v>0</v>
      </c>
      <c r="E50" s="113"/>
      <c r="F50" s="9">
        <f>'Objectifs de récolte et PC'!BI67</f>
        <v>0</v>
      </c>
      <c r="G50" s="9">
        <f>'Objectifs de récolte et PC'!BJ67</f>
        <v>0</v>
      </c>
      <c r="H50" s="9">
        <f>'Objectifs de récolte et PC'!BK67</f>
        <v>0</v>
      </c>
      <c r="I50" s="9">
        <f>'Objectifs de récolte et PC'!BL67</f>
        <v>0</v>
      </c>
      <c r="J50" s="9">
        <f>'Objectifs de récolte et PC'!BM67</f>
        <v>0</v>
      </c>
    </row>
    <row r="51" spans="1:10" collapsed="1" x14ac:dyDescent="0.25">
      <c r="A51" s="98" t="str">
        <f>'Objectifs de récolte et PC'!A168</f>
        <v>TYP</v>
      </c>
      <c r="B51" s="98" t="str">
        <f>'Objectifs de récolte et PC'!B168</f>
        <v>Poireau</v>
      </c>
      <c r="C51" s="98">
        <f>'Objectifs de récolte et PC'!D168</f>
        <v>0</v>
      </c>
      <c r="D51" s="98">
        <f>'Objectifs de récolte et PC'!E168</f>
        <v>3</v>
      </c>
      <c r="E51" s="70" t="str">
        <f>'Objectifs de récolte et PC'!F168</f>
        <v>kg</v>
      </c>
      <c r="F51" s="98">
        <f>'Objectifs de récolte et PC'!BI168</f>
        <v>8</v>
      </c>
      <c r="G51" s="98">
        <f>'Objectifs de récolte et PC'!BJ168</f>
        <v>24</v>
      </c>
      <c r="H51" s="98">
        <f>'Objectifs de récolte et PC'!BK168</f>
        <v>1840</v>
      </c>
      <c r="I51" s="98" t="str">
        <f>'Objectifs de récolte et PC'!BL168</f>
        <v>kg</v>
      </c>
      <c r="J51" s="98">
        <f>'Objectifs de récolte et PC'!BM168</f>
        <v>5520</v>
      </c>
    </row>
    <row r="52" spans="1:10" hidden="1" outlineLevel="1" x14ac:dyDescent="0.25">
      <c r="A52" s="9" t="e">
        <f>'Objectifs de récolte et PC'!#REF!</f>
        <v>#REF!</v>
      </c>
      <c r="B52" s="9" t="e">
        <f>'Objectifs de récolte et PC'!#REF!</f>
        <v>#REF!</v>
      </c>
      <c r="C52" s="9" t="e">
        <f>'Objectifs de récolte et PC'!#REF!</f>
        <v>#REF!</v>
      </c>
      <c r="D52" s="9" t="e">
        <f>'Objectifs de récolte et PC'!#REF!</f>
        <v>#REF!</v>
      </c>
      <c r="E52" s="113"/>
      <c r="F52" s="9" t="e">
        <f>'Objectifs de récolte et PC'!#REF!</f>
        <v>#REF!</v>
      </c>
      <c r="G52" s="9" t="e">
        <f>'Objectifs de récolte et PC'!#REF!</f>
        <v>#REF!</v>
      </c>
      <c r="H52" s="9" t="e">
        <f>'Objectifs de récolte et PC'!#REF!</f>
        <v>#REF!</v>
      </c>
      <c r="I52" s="9" t="e">
        <f>'Objectifs de récolte et PC'!#REF!</f>
        <v>#REF!</v>
      </c>
      <c r="J52" s="9" t="e">
        <f>'Objectifs de récolte et PC'!#REF!</f>
        <v>#REF!</v>
      </c>
    </row>
    <row r="53" spans="1:10" collapsed="1" x14ac:dyDescent="0.25">
      <c r="A53" s="98" t="str">
        <f>'Objectifs de récolte et PC'!A139</f>
        <v>TYP</v>
      </c>
      <c r="B53" s="98" t="str">
        <f>'Objectifs de récolte et PC'!B139</f>
        <v>Laitue</v>
      </c>
      <c r="C53" s="98">
        <f>'Objectifs de récolte et PC'!D139</f>
        <v>0</v>
      </c>
      <c r="D53" s="98">
        <f>'Objectifs de récolte et PC'!E139</f>
        <v>1.3</v>
      </c>
      <c r="E53" s="70" t="str">
        <f>'Objectifs de récolte et PC'!F139</f>
        <v>pièce</v>
      </c>
      <c r="F53" s="98">
        <f>'Objectifs de récolte et PC'!BI139</f>
        <v>18</v>
      </c>
      <c r="G53" s="98">
        <f>'Objectifs de récolte et PC'!BJ139</f>
        <v>23.400000000000002</v>
      </c>
      <c r="H53" s="98">
        <f>'Objectifs de récolte et PC'!BK139</f>
        <v>4140</v>
      </c>
      <c r="I53" s="98" t="str">
        <f>'Objectifs de récolte et PC'!BL139</f>
        <v>pièce</v>
      </c>
      <c r="J53" s="98">
        <f>'Objectifs de récolte et PC'!BM139</f>
        <v>5382.0000000000009</v>
      </c>
    </row>
    <row r="54" spans="1:10" hidden="1" outlineLevel="1" x14ac:dyDescent="0.25">
      <c r="A54" s="9" t="str">
        <f>'Objectifs de récolte et PC'!A76</f>
        <v>VAR</v>
      </c>
      <c r="B54" s="9" t="str">
        <f>'Objectifs de récolte et PC'!B76</f>
        <v>Chou Kale</v>
      </c>
      <c r="C54" s="9">
        <f>'Objectifs de récolte et PC'!D76</f>
        <v>0</v>
      </c>
      <c r="D54" s="9">
        <f>'Objectifs de récolte et PC'!E76</f>
        <v>0</v>
      </c>
      <c r="E54" s="106"/>
      <c r="F54" s="9">
        <f>'Objectifs de récolte et PC'!BI76</f>
        <v>0</v>
      </c>
      <c r="G54" s="9">
        <f>'Objectifs de récolte et PC'!BJ76</f>
        <v>0</v>
      </c>
      <c r="H54" s="9">
        <f>'Objectifs de récolte et PC'!BK76</f>
        <v>0</v>
      </c>
      <c r="I54" s="9">
        <f>'Objectifs de récolte et PC'!BL76</f>
        <v>0</v>
      </c>
      <c r="J54" s="9">
        <f>'Objectifs de récolte et PC'!BM76</f>
        <v>0</v>
      </c>
    </row>
    <row r="55" spans="1:10" hidden="1" outlineLevel="1" x14ac:dyDescent="0.25">
      <c r="A55" s="9" t="str">
        <f>'Objectifs de récolte et PC'!A77</f>
        <v>VAR</v>
      </c>
      <c r="B55" s="9" t="str">
        <f>'Objectifs de récolte et PC'!B77</f>
        <v>Chou Kale</v>
      </c>
      <c r="C55" s="9">
        <f>'Objectifs de récolte et PC'!D77</f>
        <v>0</v>
      </c>
      <c r="D55" s="9">
        <f>'Objectifs de récolte et PC'!E77</f>
        <v>0</v>
      </c>
      <c r="E55" s="74"/>
      <c r="F55" s="9">
        <f>'Objectifs de récolte et PC'!BI77</f>
        <v>0</v>
      </c>
      <c r="G55" s="9">
        <f>'Objectifs de récolte et PC'!BJ77</f>
        <v>0</v>
      </c>
      <c r="H55" s="9">
        <f>'Objectifs de récolte et PC'!BK77</f>
        <v>0</v>
      </c>
      <c r="I55" s="9">
        <f>'Objectifs de récolte et PC'!BL77</f>
        <v>0</v>
      </c>
      <c r="J55" s="9">
        <f>'Objectifs de récolte et PC'!BM77</f>
        <v>0</v>
      </c>
    </row>
    <row r="56" spans="1:10" collapsed="1" x14ac:dyDescent="0.25">
      <c r="A56" s="98" t="str">
        <f>'Objectifs de récolte et PC'!A115</f>
        <v>TYP</v>
      </c>
      <c r="B56" s="98" t="str">
        <f>'Objectifs de récolte et PC'!B115</f>
        <v>Epinard</v>
      </c>
      <c r="C56" s="98">
        <f>'Objectifs de récolte et PC'!D115</f>
        <v>0</v>
      </c>
      <c r="D56" s="98">
        <f>'Objectifs de récolte et PC'!E115</f>
        <v>4</v>
      </c>
      <c r="E56" s="70" t="str">
        <f>'Objectifs de récolte et PC'!F115</f>
        <v>kg</v>
      </c>
      <c r="F56" s="98">
        <f>'Objectifs de récolte et PC'!BI115</f>
        <v>6</v>
      </c>
      <c r="G56" s="98">
        <f>'Objectifs de récolte et PC'!BJ115</f>
        <v>24</v>
      </c>
      <c r="H56" s="98">
        <f>'Objectifs de récolte et PC'!BK115</f>
        <v>1380</v>
      </c>
      <c r="I56" s="98" t="str">
        <f>'Objectifs de récolte et PC'!BL115</f>
        <v>kg</v>
      </c>
      <c r="J56" s="98">
        <f>'Objectifs de récolte et PC'!BM115</f>
        <v>5520</v>
      </c>
    </row>
    <row r="57" spans="1:10" hidden="1" outlineLevel="1" x14ac:dyDescent="0.25">
      <c r="A57" s="9" t="str">
        <f>'Objectifs de récolte et PC'!A80</f>
        <v>VAR</v>
      </c>
      <c r="B57" s="9" t="str">
        <f>'Objectifs de récolte et PC'!B80</f>
        <v>Choux pointu</v>
      </c>
      <c r="C57" s="9">
        <f>'Objectifs de récolte et PC'!D80</f>
        <v>0</v>
      </c>
      <c r="D57" s="9">
        <f>'Objectifs de récolte et PC'!E80</f>
        <v>0</v>
      </c>
      <c r="E57" s="113"/>
      <c r="F57" s="9">
        <f>'Objectifs de récolte et PC'!BI80</f>
        <v>0</v>
      </c>
      <c r="G57" s="9">
        <f>'Objectifs de récolte et PC'!BJ80</f>
        <v>0</v>
      </c>
      <c r="H57" s="9">
        <f>'Objectifs de récolte et PC'!BK80</f>
        <v>0</v>
      </c>
      <c r="I57" s="9">
        <f>'Objectifs de récolte et PC'!BL80</f>
        <v>0</v>
      </c>
      <c r="J57" s="9">
        <f>'Objectifs de récolte et PC'!BM80</f>
        <v>0</v>
      </c>
    </row>
    <row r="58" spans="1:10" collapsed="1" x14ac:dyDescent="0.25">
      <c r="A58" s="98" t="str">
        <f>'Objectifs de récolte et PC'!A158</f>
        <v>TYP</v>
      </c>
      <c r="B58" s="98" t="str">
        <f>'Objectifs de récolte et PC'!B158</f>
        <v>Panais</v>
      </c>
      <c r="C58" s="98">
        <f>'Objectifs de récolte et PC'!D158</f>
        <v>0</v>
      </c>
      <c r="D58" s="98">
        <f>'Objectifs de récolte et PC'!E158</f>
        <v>3.5</v>
      </c>
      <c r="E58" s="70" t="str">
        <f>'Objectifs de récolte et PC'!F158</f>
        <v>kg</v>
      </c>
      <c r="F58" s="98">
        <f>'Objectifs de récolte et PC'!BI158</f>
        <v>6</v>
      </c>
      <c r="G58" s="98">
        <f>'Objectifs de récolte et PC'!BJ158</f>
        <v>21</v>
      </c>
      <c r="H58" s="98">
        <f>'Objectifs de récolte et PC'!BK158</f>
        <v>1380</v>
      </c>
      <c r="I58" s="98" t="str">
        <f>'Objectifs de récolte et PC'!BL158</f>
        <v>kg</v>
      </c>
      <c r="J58" s="98">
        <f>'Objectifs de récolte et PC'!BM158</f>
        <v>4830</v>
      </c>
    </row>
    <row r="59" spans="1:10" hidden="1" outlineLevel="1" x14ac:dyDescent="0.25">
      <c r="A59" s="9" t="e">
        <f>'Objectifs de récolte et PC'!#REF!</f>
        <v>#REF!</v>
      </c>
      <c r="B59" s="9" t="e">
        <f>'Objectifs de récolte et PC'!#REF!</f>
        <v>#REF!</v>
      </c>
      <c r="C59" s="9" t="e">
        <f>'Objectifs de récolte et PC'!#REF!</f>
        <v>#REF!</v>
      </c>
      <c r="D59" s="9" t="e">
        <f>'Objectifs de récolte et PC'!#REF!</f>
        <v>#REF!</v>
      </c>
      <c r="E59" s="106"/>
      <c r="F59" s="9" t="e">
        <f>'Objectifs de récolte et PC'!#REF!</f>
        <v>#REF!</v>
      </c>
      <c r="G59" s="9" t="e">
        <f>'Objectifs de récolte et PC'!#REF!</f>
        <v>#REF!</v>
      </c>
      <c r="H59" s="9" t="e">
        <f>'Objectifs de récolte et PC'!#REF!</f>
        <v>#REF!</v>
      </c>
      <c r="I59" s="9" t="e">
        <f>'Objectifs de récolte et PC'!#REF!</f>
        <v>#REF!</v>
      </c>
      <c r="J59" s="9" t="e">
        <f>'Objectifs de récolte et PC'!#REF!</f>
        <v>#REF!</v>
      </c>
    </row>
    <row r="60" spans="1:10" hidden="1" outlineLevel="1" x14ac:dyDescent="0.25">
      <c r="A60" s="9" t="e">
        <f>'Objectifs de récolte et PC'!#REF!</f>
        <v>#REF!</v>
      </c>
      <c r="B60" s="9" t="e">
        <f>'Objectifs de récolte et PC'!#REF!</f>
        <v>#REF!</v>
      </c>
      <c r="C60" s="9" t="e">
        <f>'Objectifs de récolte et PC'!#REF!</f>
        <v>#REF!</v>
      </c>
      <c r="D60" s="9" t="e">
        <f>'Objectifs de récolte et PC'!#REF!</f>
        <v>#REF!</v>
      </c>
      <c r="E60" s="74"/>
      <c r="F60" s="9" t="e">
        <f>'Objectifs de récolte et PC'!#REF!</f>
        <v>#REF!</v>
      </c>
      <c r="G60" s="9" t="e">
        <f>'Objectifs de récolte et PC'!#REF!</f>
        <v>#REF!</v>
      </c>
      <c r="H60" s="9" t="e">
        <f>'Objectifs de récolte et PC'!#REF!</f>
        <v>#REF!</v>
      </c>
      <c r="I60" s="9" t="e">
        <f>'Objectifs de récolte et PC'!#REF!</f>
        <v>#REF!</v>
      </c>
      <c r="J60" s="9" t="e">
        <f>'Objectifs de récolte et PC'!#REF!</f>
        <v>#REF!</v>
      </c>
    </row>
    <row r="61" spans="1:10" collapsed="1" x14ac:dyDescent="0.25">
      <c r="A61" s="98" t="str">
        <f>'Objectifs de récolte et PC'!A234</f>
        <v>TYP</v>
      </c>
      <c r="B61" s="98" t="str">
        <f>'Objectifs de récolte et PC'!B234</f>
        <v>Tisanes (transfo)</v>
      </c>
      <c r="C61" s="98">
        <f>'Objectifs de récolte et PC'!D234</f>
        <v>0</v>
      </c>
      <c r="D61" s="98">
        <f>'Objectifs de récolte et PC'!E234</f>
        <v>3</v>
      </c>
      <c r="E61" s="70" t="str">
        <f>'Objectifs de récolte et PC'!F234</f>
        <v>pièce</v>
      </c>
      <c r="F61" s="98">
        <f>'Objectifs de récolte et PC'!BI234</f>
        <v>7</v>
      </c>
      <c r="G61" s="98">
        <f>'Objectifs de récolte et PC'!BJ234</f>
        <v>21</v>
      </c>
      <c r="H61" s="98">
        <f>'Objectifs de récolte et PC'!BK234</f>
        <v>1610</v>
      </c>
      <c r="I61" s="98" t="str">
        <f>'Objectifs de récolte et PC'!BL234</f>
        <v>pièce</v>
      </c>
      <c r="J61" s="98">
        <f>'Objectifs de récolte et PC'!BM234</f>
        <v>4830</v>
      </c>
    </row>
    <row r="62" spans="1:10" hidden="1" outlineLevel="1" x14ac:dyDescent="0.25">
      <c r="A62" s="9" t="str">
        <f>'Objectifs de récolte et PC'!A83</f>
        <v>VAR</v>
      </c>
      <c r="B62" s="9" t="str">
        <f>'Objectifs de récolte et PC'!B83</f>
        <v>Choux romanesco</v>
      </c>
      <c r="C62" s="9" t="str">
        <f>'Objectifs de récolte et PC'!D83</f>
        <v>Agrosemens</v>
      </c>
      <c r="D62" s="9">
        <f>'Objectifs de récolte et PC'!E83</f>
        <v>0</v>
      </c>
      <c r="E62" s="113"/>
      <c r="F62" s="9">
        <f>'Objectifs de récolte et PC'!BI83</f>
        <v>0</v>
      </c>
      <c r="G62" s="9">
        <f>'Objectifs de récolte et PC'!BJ83</f>
        <v>0</v>
      </c>
      <c r="H62" s="9">
        <f>'Objectifs de récolte et PC'!BK83</f>
        <v>0</v>
      </c>
      <c r="I62" s="9">
        <f>'Objectifs de récolte et PC'!BL83</f>
        <v>0</v>
      </c>
      <c r="J62" s="9">
        <f>'Objectifs de récolte et PC'!BM83</f>
        <v>0</v>
      </c>
    </row>
    <row r="63" spans="1:10" collapsed="1" x14ac:dyDescent="0.25">
      <c r="A63" s="98" t="str">
        <f>'Objectifs de récolte et PC'!A134</f>
        <v>TYP</v>
      </c>
      <c r="B63" s="98" t="str">
        <f>'Objectifs de récolte et PC'!B134</f>
        <v>Haricot blanc</v>
      </c>
      <c r="C63" s="98">
        <f>'Objectifs de récolte et PC'!D134</f>
        <v>0</v>
      </c>
      <c r="D63" s="98">
        <f>'Objectifs de récolte et PC'!E134</f>
        <v>4</v>
      </c>
      <c r="E63" s="70" t="str">
        <f>'Objectifs de récolte et PC'!F134</f>
        <v>kg</v>
      </c>
      <c r="F63" s="98">
        <f>'Objectifs de récolte et PC'!BI134</f>
        <v>5</v>
      </c>
      <c r="G63" s="98">
        <f>'Objectifs de récolte et PC'!BJ134</f>
        <v>20</v>
      </c>
      <c r="H63" s="98">
        <f>'Objectifs de récolte et PC'!BK134</f>
        <v>1150</v>
      </c>
      <c r="I63" s="98" t="str">
        <f>'Objectifs de récolte et PC'!BL134</f>
        <v>kg</v>
      </c>
      <c r="J63" s="98">
        <f>'Objectifs de récolte et PC'!BM134</f>
        <v>4600</v>
      </c>
    </row>
    <row r="64" spans="1:10" hidden="1" outlineLevel="1" x14ac:dyDescent="0.25">
      <c r="A64" s="9" t="str">
        <f>'Objectifs de récolte et PC'!A85</f>
        <v>VAR</v>
      </c>
      <c r="B64" s="9" t="str">
        <f>'Objectifs de récolte et PC'!B85</f>
        <v>Choux rave</v>
      </c>
      <c r="C64" s="9" t="str">
        <f>'Objectifs de récolte et PC'!D85</f>
        <v>bejo</v>
      </c>
      <c r="D64" s="9">
        <f>'Objectifs de récolte et PC'!E85</f>
        <v>0</v>
      </c>
      <c r="E64" s="106"/>
      <c r="F64" s="9">
        <f>'Objectifs de récolte et PC'!BI85</f>
        <v>0</v>
      </c>
      <c r="G64" s="9">
        <f>'Objectifs de récolte et PC'!BJ85</f>
        <v>0</v>
      </c>
      <c r="H64" s="9">
        <f>'Objectifs de récolte et PC'!BK85</f>
        <v>0</v>
      </c>
      <c r="I64" s="9">
        <f>'Objectifs de récolte et PC'!BL85</f>
        <v>0</v>
      </c>
      <c r="J64" s="9">
        <f>'Objectifs de récolte et PC'!BM85</f>
        <v>0</v>
      </c>
    </row>
    <row r="65" spans="1:10" hidden="1" outlineLevel="1" x14ac:dyDescent="0.25">
      <c r="A65" s="9" t="str">
        <f>'Objectifs de récolte et PC'!A87</f>
        <v>VAR</v>
      </c>
      <c r="B65" s="9" t="str">
        <f>'Objectifs de récolte et PC'!B87</f>
        <v>Choux rave</v>
      </c>
      <c r="C65" s="9" t="str">
        <f>'Objectifs de récolte et PC'!D87</f>
        <v>Agrosemens</v>
      </c>
      <c r="D65" s="9">
        <f>'Objectifs de récolte et PC'!E87</f>
        <v>0</v>
      </c>
      <c r="E65" s="70"/>
      <c r="F65" s="9">
        <f>'Objectifs de récolte et PC'!BI87</f>
        <v>0</v>
      </c>
      <c r="G65" s="9">
        <f>'Objectifs de récolte et PC'!BJ87</f>
        <v>0</v>
      </c>
      <c r="H65" s="9">
        <f>'Objectifs de récolte et PC'!BK87</f>
        <v>0</v>
      </c>
      <c r="I65" s="9">
        <f>'Objectifs de récolte et PC'!BL87</f>
        <v>0</v>
      </c>
      <c r="J65" s="9">
        <f>'Objectifs de récolte et PC'!BM87</f>
        <v>0</v>
      </c>
    </row>
    <row r="66" spans="1:10" hidden="1" outlineLevel="1" x14ac:dyDescent="0.25">
      <c r="A66" s="9" t="str">
        <f>'Objectifs de récolte et PC'!A88</f>
        <v>VAR</v>
      </c>
      <c r="B66" s="9" t="str">
        <f>'Objectifs de récolte et PC'!B88</f>
        <v>Choux rave</v>
      </c>
      <c r="C66" s="9" t="str">
        <f>'Objectifs de récolte et PC'!D88</f>
        <v>Agrosemens</v>
      </c>
      <c r="D66" s="9">
        <f>'Objectifs de récolte et PC'!E88</f>
        <v>0</v>
      </c>
      <c r="E66" s="74"/>
      <c r="F66" s="9">
        <f>'Objectifs de récolte et PC'!BI88</f>
        <v>0</v>
      </c>
      <c r="G66" s="9">
        <f>'Objectifs de récolte et PC'!BJ88</f>
        <v>0</v>
      </c>
      <c r="H66" s="9">
        <f>'Objectifs de récolte et PC'!BK88</f>
        <v>0</v>
      </c>
      <c r="I66" s="9">
        <f>'Objectifs de récolte et PC'!BL88</f>
        <v>0</v>
      </c>
      <c r="J66" s="9">
        <f>'Objectifs de récolte et PC'!BM88</f>
        <v>0</v>
      </c>
    </row>
    <row r="67" spans="1:10" collapsed="1" x14ac:dyDescent="0.25">
      <c r="A67" s="98" t="str">
        <f>'Objectifs de récolte et PC'!A208</f>
        <v>TYP</v>
      </c>
      <c r="B67" s="98" t="str">
        <f>'Objectifs de récolte et PC'!B208</f>
        <v>Scarole</v>
      </c>
      <c r="C67" s="98">
        <f>'Objectifs de récolte et PC'!D208</f>
        <v>0</v>
      </c>
      <c r="D67" s="98">
        <f>'Objectifs de récolte et PC'!E208</f>
        <v>1.8</v>
      </c>
      <c r="E67" s="70" t="str">
        <f>'Objectifs de récolte et PC'!F208</f>
        <v>pièce</v>
      </c>
      <c r="F67" s="98">
        <f>'Objectifs de récolte et PC'!BI208</f>
        <v>11</v>
      </c>
      <c r="G67" s="98">
        <f>'Objectifs de récolte et PC'!BJ208</f>
        <v>19.8</v>
      </c>
      <c r="H67" s="98">
        <f>'Objectifs de récolte et PC'!BK208</f>
        <v>2530</v>
      </c>
      <c r="I67" s="98" t="str">
        <f>'Objectifs de récolte et PC'!BL208</f>
        <v>pièce</v>
      </c>
      <c r="J67" s="98">
        <f>'Objectifs de récolte et PC'!BM208</f>
        <v>4554</v>
      </c>
    </row>
    <row r="68" spans="1:10" hidden="1" outlineLevel="1" x14ac:dyDescent="0.25">
      <c r="A68" s="9" t="str">
        <f>'Objectifs de récolte et PC'!A90</f>
        <v>VAR</v>
      </c>
      <c r="B68" s="9" t="str">
        <f>'Objectifs de récolte et PC'!B90</f>
        <v>Choux rouge</v>
      </c>
      <c r="C68" s="9" t="str">
        <f>'Objectifs de récolte et PC'!D90</f>
        <v>Agrosemens</v>
      </c>
      <c r="D68" s="9">
        <f>'Objectifs de récolte et PC'!E90</f>
        <v>0</v>
      </c>
      <c r="E68" s="106"/>
      <c r="F68" s="9">
        <f>'Objectifs de récolte et PC'!BI90</f>
        <v>0</v>
      </c>
      <c r="G68" s="9">
        <f>'Objectifs de récolte et PC'!BJ90</f>
        <v>0</v>
      </c>
      <c r="H68" s="9">
        <f>'Objectifs de récolte et PC'!BK90</f>
        <v>0</v>
      </c>
      <c r="I68" s="9">
        <f>'Objectifs de récolte et PC'!BL90</f>
        <v>0</v>
      </c>
      <c r="J68" s="9">
        <f>'Objectifs de récolte et PC'!BM90</f>
        <v>0</v>
      </c>
    </row>
    <row r="69" spans="1:10" hidden="1" outlineLevel="1" x14ac:dyDescent="0.25">
      <c r="A69" s="9" t="e">
        <f>'Objectifs de récolte et PC'!#REF!</f>
        <v>#REF!</v>
      </c>
      <c r="B69" s="9" t="e">
        <f>'Objectifs de récolte et PC'!#REF!</f>
        <v>#REF!</v>
      </c>
      <c r="C69" s="9" t="e">
        <f>'Objectifs de récolte et PC'!#REF!</f>
        <v>#REF!</v>
      </c>
      <c r="D69" s="9" t="e">
        <f>'Objectifs de récolte et PC'!#REF!</f>
        <v>#REF!</v>
      </c>
      <c r="E69" s="74"/>
      <c r="F69" s="9" t="e">
        <f>'Objectifs de récolte et PC'!#REF!</f>
        <v>#REF!</v>
      </c>
      <c r="G69" s="9" t="e">
        <f>'Objectifs de récolte et PC'!#REF!</f>
        <v>#REF!</v>
      </c>
      <c r="H69" s="9" t="e">
        <f>'Objectifs de récolte et PC'!#REF!</f>
        <v>#REF!</v>
      </c>
      <c r="I69" s="9" t="e">
        <f>'Objectifs de récolte et PC'!#REF!</f>
        <v>#REF!</v>
      </c>
      <c r="J69" s="9" t="e">
        <f>'Objectifs de récolte et PC'!#REF!</f>
        <v>#REF!</v>
      </c>
    </row>
    <row r="70" spans="1:10" collapsed="1" x14ac:dyDescent="0.25">
      <c r="A70" s="98" t="str">
        <f>'Objectifs de récolte et PC'!A111</f>
        <v>TYP</v>
      </c>
      <c r="B70" s="98" t="str">
        <f>'Objectifs de récolte et PC'!B111</f>
        <v>Echalote</v>
      </c>
      <c r="C70" s="98">
        <f>'Objectifs de récolte et PC'!D111</f>
        <v>0</v>
      </c>
      <c r="D70" s="98">
        <f>'Objectifs de récolte et PC'!E111</f>
        <v>5</v>
      </c>
      <c r="E70" s="70" t="str">
        <f>'Objectifs de récolte et PC'!F111</f>
        <v>kg</v>
      </c>
      <c r="F70" s="98">
        <f>'Objectifs de récolte et PC'!BI111</f>
        <v>3.9</v>
      </c>
      <c r="G70" s="98">
        <f>'Objectifs de récolte et PC'!BJ111</f>
        <v>19.5</v>
      </c>
      <c r="H70" s="98">
        <f>'Objectifs de récolte et PC'!BK111</f>
        <v>897</v>
      </c>
      <c r="I70" s="98" t="str">
        <f>'Objectifs de récolte et PC'!BL111</f>
        <v>kg</v>
      </c>
      <c r="J70" s="98">
        <f>'Objectifs de récolte et PC'!BM111</f>
        <v>4485</v>
      </c>
    </row>
    <row r="71" spans="1:10" hidden="1" outlineLevel="1" x14ac:dyDescent="0.25">
      <c r="A71" s="9" t="str">
        <f>'Objectifs de récolte et PC'!A92</f>
        <v>VAR</v>
      </c>
      <c r="B71" s="9" t="str">
        <f>'Objectifs de récolte et PC'!B92</f>
        <v>Concombre</v>
      </c>
      <c r="C71" s="9" t="str">
        <f>'Objectifs de récolte et PC'!D92</f>
        <v>Briand</v>
      </c>
      <c r="D71" s="9">
        <f>'Objectifs de récolte et PC'!E92</f>
        <v>0</v>
      </c>
      <c r="E71" s="106"/>
      <c r="F71" s="9">
        <f>'Objectifs de récolte et PC'!BI92</f>
        <v>0</v>
      </c>
      <c r="G71" s="9">
        <f>'Objectifs de récolte et PC'!BJ92</f>
        <v>0</v>
      </c>
      <c r="H71" s="9">
        <f>'Objectifs de récolte et PC'!BK92</f>
        <v>0</v>
      </c>
      <c r="I71" s="9">
        <f>'Objectifs de récolte et PC'!BL92</f>
        <v>0</v>
      </c>
      <c r="J71" s="9">
        <f>'Objectifs de récolte et PC'!BM92</f>
        <v>0</v>
      </c>
    </row>
    <row r="72" spans="1:10" hidden="1" outlineLevel="1" x14ac:dyDescent="0.25">
      <c r="A72" s="9" t="str">
        <f>'Objectifs de récolte et PC'!A93</f>
        <v>VAR</v>
      </c>
      <c r="B72" s="9" t="str">
        <f>'Objectifs de récolte et PC'!B93</f>
        <v>Concombre</v>
      </c>
      <c r="C72" s="9" t="str">
        <f>'Objectifs de récolte et PC'!D93</f>
        <v>Voltz</v>
      </c>
      <c r="D72" s="9">
        <f>'Objectifs de récolte et PC'!E93</f>
        <v>0</v>
      </c>
      <c r="E72" s="74"/>
      <c r="F72" s="9">
        <f>'Objectifs de récolte et PC'!BI93</f>
        <v>0</v>
      </c>
      <c r="G72" s="9">
        <f>'Objectifs de récolte et PC'!BJ93</f>
        <v>0</v>
      </c>
      <c r="H72" s="9">
        <f>'Objectifs de récolte et PC'!BK93</f>
        <v>0</v>
      </c>
      <c r="I72" s="9">
        <f>'Objectifs de récolte et PC'!BL93</f>
        <v>0</v>
      </c>
      <c r="J72" s="9">
        <f>'Objectifs de récolte et PC'!BM93</f>
        <v>0</v>
      </c>
    </row>
    <row r="73" spans="1:10" s="19" customFormat="1" collapsed="1" x14ac:dyDescent="0.25">
      <c r="A73" s="98" t="str">
        <f>'Objectifs de récolte et PC'!A84</f>
        <v>TYP</v>
      </c>
      <c r="B73" s="98" t="str">
        <f>'Objectifs de récolte et PC'!B84</f>
        <v>Choux rave</v>
      </c>
      <c r="C73" s="98">
        <f>'Objectifs de récolte et PC'!D84</f>
        <v>0</v>
      </c>
      <c r="D73" s="98">
        <f>'Objectifs de récolte et PC'!E84</f>
        <v>1.3</v>
      </c>
      <c r="E73" s="70" t="str">
        <f>'Objectifs de récolte et PC'!F84</f>
        <v>pièce</v>
      </c>
      <c r="F73" s="98">
        <f>'Objectifs de récolte et PC'!BI84</f>
        <v>8</v>
      </c>
      <c r="G73" s="98">
        <f>'Objectifs de récolte et PC'!BJ84</f>
        <v>10.4</v>
      </c>
      <c r="H73" s="98">
        <f>'Objectifs de récolte et PC'!BK84</f>
        <v>1840</v>
      </c>
      <c r="I73" s="98" t="str">
        <f>'Objectifs de récolte et PC'!BL84</f>
        <v>pièce</v>
      </c>
      <c r="J73" s="98">
        <f>'Objectifs de récolte et PC'!BM84</f>
        <v>2392</v>
      </c>
    </row>
    <row r="74" spans="1:10" s="19" customFormat="1" hidden="1" outlineLevel="1" x14ac:dyDescent="0.25">
      <c r="A74" s="9" t="str">
        <f>'Objectifs de récolte et PC'!A95</f>
        <v>VAR</v>
      </c>
      <c r="B74" s="9" t="str">
        <f>'Objectifs de récolte et PC'!B95</f>
        <v>Courge</v>
      </c>
      <c r="C74" s="9">
        <f>'Objectifs de récolte et PC'!D95</f>
        <v>0</v>
      </c>
      <c r="D74" s="9">
        <f>'Objectifs de récolte et PC'!E95</f>
        <v>0</v>
      </c>
      <c r="E74" s="106"/>
      <c r="F74" s="9">
        <f>'Objectifs de récolte et PC'!BI95</f>
        <v>0</v>
      </c>
      <c r="G74" s="9">
        <f>'Objectifs de récolte et PC'!BJ95</f>
        <v>0</v>
      </c>
      <c r="H74" s="9">
        <f>'Objectifs de récolte et PC'!BK95</f>
        <v>0</v>
      </c>
      <c r="I74" s="9">
        <f>'Objectifs de récolte et PC'!BL95</f>
        <v>0</v>
      </c>
      <c r="J74" s="9">
        <f>'Objectifs de récolte et PC'!BM95</f>
        <v>0</v>
      </c>
    </row>
    <row r="75" spans="1:10" s="19" customFormat="1" hidden="1" outlineLevel="1" x14ac:dyDescent="0.25">
      <c r="A75" s="9" t="str">
        <f>'Objectifs de récolte et PC'!A96</f>
        <v>VAR</v>
      </c>
      <c r="B75" s="9" t="str">
        <f>'Objectifs de récolte et PC'!B96</f>
        <v>Courge</v>
      </c>
      <c r="C75" s="9">
        <f>'Objectifs de récolte et PC'!D96</f>
        <v>0</v>
      </c>
      <c r="D75" s="9">
        <f>'Objectifs de récolte et PC'!E96</f>
        <v>0</v>
      </c>
      <c r="E75" s="70"/>
      <c r="F75" s="9">
        <f>'Objectifs de récolte et PC'!BI96</f>
        <v>0</v>
      </c>
      <c r="G75" s="9">
        <f>'Objectifs de récolte et PC'!BJ96</f>
        <v>0</v>
      </c>
      <c r="H75" s="9">
        <f>'Objectifs de récolte et PC'!BK96</f>
        <v>0</v>
      </c>
      <c r="I75" s="9">
        <f>'Objectifs de récolte et PC'!BL96</f>
        <v>0</v>
      </c>
      <c r="J75" s="9">
        <f>'Objectifs de récolte et PC'!BM96</f>
        <v>0</v>
      </c>
    </row>
    <row r="76" spans="1:10" s="19" customFormat="1" hidden="1" outlineLevel="1" x14ac:dyDescent="0.25">
      <c r="A76" s="9" t="str">
        <f>'Objectifs de récolte et PC'!A97</f>
        <v>VAR</v>
      </c>
      <c r="B76" s="9" t="str">
        <f>'Objectifs de récolte et PC'!B97</f>
        <v>Courge</v>
      </c>
      <c r="C76" s="9">
        <f>'Objectifs de récolte et PC'!D97</f>
        <v>0</v>
      </c>
      <c r="D76" s="9">
        <f>'Objectifs de récolte et PC'!E97</f>
        <v>0</v>
      </c>
      <c r="E76" s="70"/>
      <c r="F76" s="9">
        <f>'Objectifs de récolte et PC'!BI97</f>
        <v>0</v>
      </c>
      <c r="G76" s="9">
        <f>'Objectifs de récolte et PC'!BJ97</f>
        <v>0</v>
      </c>
      <c r="H76" s="9">
        <f>'Objectifs de récolte et PC'!BK97</f>
        <v>0</v>
      </c>
      <c r="I76" s="9">
        <f>'Objectifs de récolte et PC'!BL97</f>
        <v>0</v>
      </c>
      <c r="J76" s="9">
        <f>'Objectifs de récolte et PC'!BM97</f>
        <v>0</v>
      </c>
    </row>
    <row r="77" spans="1:10" s="19" customFormat="1" hidden="1" outlineLevel="1" x14ac:dyDescent="0.25">
      <c r="A77" s="9" t="str">
        <f>'Objectifs de récolte et PC'!A98</f>
        <v>VAR</v>
      </c>
      <c r="B77" s="9" t="str">
        <f>'Objectifs de récolte et PC'!B98</f>
        <v>Courge</v>
      </c>
      <c r="C77" s="9">
        <f>'Objectifs de récolte et PC'!D98</f>
        <v>0</v>
      </c>
      <c r="D77" s="9">
        <f>'Objectifs de récolte et PC'!E98</f>
        <v>0</v>
      </c>
      <c r="E77" s="70"/>
      <c r="F77" s="9">
        <f>'Objectifs de récolte et PC'!BI98</f>
        <v>0</v>
      </c>
      <c r="G77" s="9">
        <f>'Objectifs de récolte et PC'!BJ98</f>
        <v>0</v>
      </c>
      <c r="H77" s="9">
        <f>'Objectifs de récolte et PC'!BK98</f>
        <v>0</v>
      </c>
      <c r="I77" s="9">
        <f>'Objectifs de récolte et PC'!BL98</f>
        <v>0</v>
      </c>
      <c r="J77" s="9">
        <f>'Objectifs de récolte et PC'!BM98</f>
        <v>0</v>
      </c>
    </row>
    <row r="78" spans="1:10" s="19" customFormat="1" hidden="1" outlineLevel="1" x14ac:dyDescent="0.25">
      <c r="A78" s="9" t="str">
        <f>'Objectifs de récolte et PC'!A99</f>
        <v>VAR</v>
      </c>
      <c r="B78" s="9" t="str">
        <f>'Objectifs de récolte et PC'!B99</f>
        <v>Courge</v>
      </c>
      <c r="C78" s="9">
        <f>'Objectifs de récolte et PC'!D99</f>
        <v>0</v>
      </c>
      <c r="D78" s="9">
        <f>'Objectifs de récolte et PC'!E99</f>
        <v>0</v>
      </c>
      <c r="E78" s="70"/>
      <c r="F78" s="9">
        <f>'Objectifs de récolte et PC'!BI99</f>
        <v>0</v>
      </c>
      <c r="G78" s="9">
        <f>'Objectifs de récolte et PC'!BJ99</f>
        <v>0</v>
      </c>
      <c r="H78" s="9">
        <f>'Objectifs de récolte et PC'!BK99</f>
        <v>0</v>
      </c>
      <c r="I78" s="9">
        <f>'Objectifs de récolte et PC'!BL99</f>
        <v>0</v>
      </c>
      <c r="J78" s="9">
        <f>'Objectifs de récolte et PC'!BM99</f>
        <v>0</v>
      </c>
    </row>
    <row r="79" spans="1:10" s="19" customFormat="1" hidden="1" outlineLevel="1" x14ac:dyDescent="0.25">
      <c r="A79" s="9" t="str">
        <f>'Objectifs de récolte et PC'!A100</f>
        <v>VAR</v>
      </c>
      <c r="B79" s="9" t="str">
        <f>'Objectifs de récolte et PC'!B100</f>
        <v>Courge</v>
      </c>
      <c r="C79" s="9">
        <f>'Objectifs de récolte et PC'!D100</f>
        <v>0</v>
      </c>
      <c r="D79" s="9">
        <f>'Objectifs de récolte et PC'!E100</f>
        <v>0</v>
      </c>
      <c r="E79" s="70"/>
      <c r="F79" s="9">
        <f>'Objectifs de récolte et PC'!BI100</f>
        <v>0</v>
      </c>
      <c r="G79" s="9">
        <f>'Objectifs de récolte et PC'!BJ100</f>
        <v>0</v>
      </c>
      <c r="H79" s="9">
        <f>'Objectifs de récolte et PC'!BK100</f>
        <v>0</v>
      </c>
      <c r="I79" s="9">
        <f>'Objectifs de récolte et PC'!BL100</f>
        <v>0</v>
      </c>
      <c r="J79" s="9">
        <f>'Objectifs de récolte et PC'!BM100</f>
        <v>0</v>
      </c>
    </row>
    <row r="80" spans="1:10" s="19" customFormat="1" hidden="1" outlineLevel="1" x14ac:dyDescent="0.25">
      <c r="A80" s="9" t="str">
        <f>'Objectifs de récolte et PC'!A101</f>
        <v>VAR</v>
      </c>
      <c r="B80" s="9" t="str">
        <f>'Objectifs de récolte et PC'!B101</f>
        <v>Courge</v>
      </c>
      <c r="C80" s="9">
        <f>'Objectifs de récolte et PC'!D101</f>
        <v>0</v>
      </c>
      <c r="D80" s="9">
        <f>'Objectifs de récolte et PC'!E101</f>
        <v>0</v>
      </c>
      <c r="E80" s="70"/>
      <c r="F80" s="9">
        <f>'Objectifs de récolte et PC'!BI101</f>
        <v>0</v>
      </c>
      <c r="G80" s="9">
        <f>'Objectifs de récolte et PC'!BJ101</f>
        <v>0</v>
      </c>
      <c r="H80" s="9">
        <f>'Objectifs de récolte et PC'!BK101</f>
        <v>0</v>
      </c>
      <c r="I80" s="9">
        <f>'Objectifs de récolte et PC'!BL101</f>
        <v>0</v>
      </c>
      <c r="J80" s="9">
        <f>'Objectifs de récolte et PC'!BM101</f>
        <v>0</v>
      </c>
    </row>
    <row r="81" spans="1:10" s="19" customFormat="1" hidden="1" outlineLevel="1" x14ac:dyDescent="0.25">
      <c r="A81" s="9" t="str">
        <f>'Objectifs de récolte et PC'!A102</f>
        <v>VAR</v>
      </c>
      <c r="B81" s="9" t="str">
        <f>'Objectifs de récolte et PC'!B102</f>
        <v xml:space="preserve">Courge </v>
      </c>
      <c r="C81" s="9" t="str">
        <f>'Objectifs de récolte et PC'!D102</f>
        <v>à trouver</v>
      </c>
      <c r="D81" s="9">
        <f>'Objectifs de récolte et PC'!E102</f>
        <v>0</v>
      </c>
      <c r="E81" s="70"/>
      <c r="F81" s="9">
        <f>'Objectifs de récolte et PC'!BI102</f>
        <v>0</v>
      </c>
      <c r="G81" s="9">
        <f>'Objectifs de récolte et PC'!BJ102</f>
        <v>0</v>
      </c>
      <c r="H81" s="9">
        <f>'Objectifs de récolte et PC'!BK102</f>
        <v>0</v>
      </c>
      <c r="I81" s="9">
        <f>'Objectifs de récolte et PC'!BL102</f>
        <v>0</v>
      </c>
      <c r="J81" s="9">
        <f>'Objectifs de récolte et PC'!BM102</f>
        <v>0</v>
      </c>
    </row>
    <row r="82" spans="1:10" s="19" customFormat="1" hidden="1" outlineLevel="1" x14ac:dyDescent="0.25">
      <c r="A82" s="9" t="str">
        <f>'Objectifs de récolte et PC'!A103</f>
        <v>VAR</v>
      </c>
      <c r="B82" s="9" t="str">
        <f>'Objectifs de récolte et PC'!B103</f>
        <v>Courge</v>
      </c>
      <c r="C82" s="9">
        <f>'Objectifs de récolte et PC'!D103</f>
        <v>0</v>
      </c>
      <c r="D82" s="9">
        <f>'Objectifs de récolte et PC'!E103</f>
        <v>0</v>
      </c>
      <c r="E82" s="74"/>
      <c r="F82" s="9">
        <f>'Objectifs de récolte et PC'!BI103</f>
        <v>0</v>
      </c>
      <c r="G82" s="9">
        <f>'Objectifs de récolte et PC'!BJ103</f>
        <v>0</v>
      </c>
      <c r="H82" s="9">
        <f>'Objectifs de récolte et PC'!BK103</f>
        <v>0</v>
      </c>
      <c r="I82" s="9">
        <f>'Objectifs de récolte et PC'!BL103</f>
        <v>0</v>
      </c>
      <c r="J82" s="9">
        <f>'Objectifs de récolte et PC'!BM103</f>
        <v>0</v>
      </c>
    </row>
    <row r="83" spans="1:10" collapsed="1" x14ac:dyDescent="0.25">
      <c r="A83" s="98" t="str">
        <f>'Objectifs de récolte et PC'!A221</f>
        <v>TYP</v>
      </c>
      <c r="B83" s="98" t="str">
        <f>'Objectifs de récolte et PC'!B221</f>
        <v>Tomate cerise</v>
      </c>
      <c r="C83" s="98">
        <f>'Objectifs de récolte et PC'!D221</f>
        <v>0</v>
      </c>
      <c r="D83" s="98">
        <f>'Objectifs de récolte et PC'!E221</f>
        <v>8</v>
      </c>
      <c r="E83" s="70" t="str">
        <f>'Objectifs de récolte et PC'!F221</f>
        <v>kg</v>
      </c>
      <c r="F83" s="98">
        <f>'Objectifs de récolte et PC'!BI221</f>
        <v>2.1</v>
      </c>
      <c r="G83" s="98">
        <f>'Objectifs de récolte et PC'!BJ221</f>
        <v>16.8</v>
      </c>
      <c r="H83" s="98">
        <f>'Objectifs de récolte et PC'!BK221</f>
        <v>483</v>
      </c>
      <c r="I83" s="98" t="str">
        <f>'Objectifs de récolte et PC'!BL221</f>
        <v>kg</v>
      </c>
      <c r="J83" s="98">
        <f>'Objectifs de récolte et PC'!BM221</f>
        <v>3864</v>
      </c>
    </row>
    <row r="84" spans="1:10" hidden="1" outlineLevel="1" x14ac:dyDescent="0.25">
      <c r="A84" s="9" t="str">
        <f>'Objectifs de récolte et PC'!A105</f>
        <v>VAR</v>
      </c>
      <c r="B84" s="9" t="str">
        <f>'Objectifs de récolte et PC'!B105</f>
        <v>Courgette</v>
      </c>
      <c r="C84" s="9">
        <f>'Objectifs de récolte et PC'!D105</f>
        <v>0</v>
      </c>
      <c r="D84" s="9">
        <f>'Objectifs de récolte et PC'!E105</f>
        <v>0</v>
      </c>
      <c r="E84" s="106"/>
      <c r="F84" s="9">
        <f>'Objectifs de récolte et PC'!BI105</f>
        <v>0</v>
      </c>
      <c r="G84" s="9">
        <f>'Objectifs de récolte et PC'!BJ105</f>
        <v>0</v>
      </c>
      <c r="H84" s="9">
        <f>'Objectifs de récolte et PC'!BK105</f>
        <v>0</v>
      </c>
      <c r="I84" s="9">
        <f>'Objectifs de récolte et PC'!BL105</f>
        <v>0</v>
      </c>
      <c r="J84" s="9">
        <f>'Objectifs de récolte et PC'!BM105</f>
        <v>0</v>
      </c>
    </row>
    <row r="85" spans="1:10" hidden="1" outlineLevel="1" x14ac:dyDescent="0.25">
      <c r="A85" s="9" t="e">
        <f>'Objectifs de récolte et PC'!#REF!</f>
        <v>#REF!</v>
      </c>
      <c r="B85" s="9" t="e">
        <f>'Objectifs de récolte et PC'!#REF!</f>
        <v>#REF!</v>
      </c>
      <c r="C85" s="9" t="e">
        <f>'Objectifs de récolte et PC'!#REF!</f>
        <v>#REF!</v>
      </c>
      <c r="D85" s="9" t="e">
        <f>'Objectifs de récolte et PC'!#REF!</f>
        <v>#REF!</v>
      </c>
      <c r="E85" s="70"/>
      <c r="F85" s="9" t="e">
        <f>'Objectifs de récolte et PC'!#REF!</f>
        <v>#REF!</v>
      </c>
      <c r="G85" s="9" t="e">
        <f>'Objectifs de récolte et PC'!#REF!</f>
        <v>#REF!</v>
      </c>
      <c r="H85" s="9" t="e">
        <f>'Objectifs de récolte et PC'!#REF!</f>
        <v>#REF!</v>
      </c>
      <c r="I85" s="9" t="e">
        <f>'Objectifs de récolte et PC'!#REF!</f>
        <v>#REF!</v>
      </c>
      <c r="J85" s="9" t="e">
        <f>'Objectifs de récolte et PC'!#REF!</f>
        <v>#REF!</v>
      </c>
    </row>
    <row r="86" spans="1:10" hidden="1" outlineLevel="1" x14ac:dyDescent="0.25">
      <c r="A86" s="9" t="str">
        <f>'Objectifs de récolte et PC'!A106</f>
        <v>VAR</v>
      </c>
      <c r="B86" s="9" t="str">
        <f>'Objectifs de récolte et PC'!B106</f>
        <v>Courgette</v>
      </c>
      <c r="C86" s="9">
        <f>'Objectifs de récolte et PC'!D106</f>
        <v>0</v>
      </c>
      <c r="D86" s="9">
        <f>'Objectifs de récolte et PC'!E106</f>
        <v>0</v>
      </c>
      <c r="E86" s="70"/>
      <c r="F86" s="9">
        <f>'Objectifs de récolte et PC'!BI106</f>
        <v>0</v>
      </c>
      <c r="G86" s="9">
        <f>'Objectifs de récolte et PC'!BJ106</f>
        <v>0</v>
      </c>
      <c r="H86" s="9">
        <f>'Objectifs de récolte et PC'!BK106</f>
        <v>0</v>
      </c>
      <c r="I86" s="9">
        <f>'Objectifs de récolte et PC'!BL106</f>
        <v>0</v>
      </c>
      <c r="J86" s="9">
        <f>'Objectifs de récolte et PC'!BM106</f>
        <v>0</v>
      </c>
    </row>
    <row r="87" spans="1:10" hidden="1" outlineLevel="1" x14ac:dyDescent="0.25">
      <c r="A87" s="9" t="str">
        <f>'Objectifs de récolte et PC'!A107</f>
        <v>VAR</v>
      </c>
      <c r="B87" s="9" t="str">
        <f>'Objectifs de récolte et PC'!B107</f>
        <v>Courgette</v>
      </c>
      <c r="C87" s="9">
        <f>'Objectifs de récolte et PC'!D107</f>
        <v>0</v>
      </c>
      <c r="D87" s="9">
        <f>'Objectifs de récolte et PC'!E107</f>
        <v>0</v>
      </c>
      <c r="E87" s="70"/>
      <c r="F87" s="9">
        <f>'Objectifs de récolte et PC'!BI107</f>
        <v>0</v>
      </c>
      <c r="G87" s="9">
        <f>'Objectifs de récolte et PC'!BJ107</f>
        <v>0</v>
      </c>
      <c r="H87" s="9">
        <f>'Objectifs de récolte et PC'!BK107</f>
        <v>0</v>
      </c>
      <c r="I87" s="9">
        <f>'Objectifs de récolte et PC'!BL107</f>
        <v>0</v>
      </c>
      <c r="J87" s="9">
        <f>'Objectifs de récolte et PC'!BM107</f>
        <v>0</v>
      </c>
    </row>
    <row r="88" spans="1:10" hidden="1" outlineLevel="1" x14ac:dyDescent="0.25">
      <c r="A88" s="9" t="str">
        <f>'Objectifs de récolte et PC'!A108</f>
        <v>VAR</v>
      </c>
      <c r="B88" s="9" t="str">
        <f>'Objectifs de récolte et PC'!B108</f>
        <v>Courgette</v>
      </c>
      <c r="C88" s="9">
        <f>'Objectifs de récolte et PC'!D108</f>
        <v>0</v>
      </c>
      <c r="D88" s="9">
        <f>'Objectifs de récolte et PC'!E108</f>
        <v>0</v>
      </c>
      <c r="E88" s="70"/>
      <c r="F88" s="9">
        <f>'Objectifs de récolte et PC'!BI108</f>
        <v>0</v>
      </c>
      <c r="G88" s="9">
        <f>'Objectifs de récolte et PC'!BJ108</f>
        <v>0</v>
      </c>
      <c r="H88" s="9">
        <f>'Objectifs de récolte et PC'!BK108</f>
        <v>0</v>
      </c>
      <c r="I88" s="9">
        <f>'Objectifs de récolte et PC'!BL108</f>
        <v>0</v>
      </c>
      <c r="J88" s="9">
        <f>'Objectifs de récolte et PC'!BM108</f>
        <v>0</v>
      </c>
    </row>
    <row r="89" spans="1:10" hidden="1" outlineLevel="1" x14ac:dyDescent="0.25">
      <c r="A89" s="9" t="str">
        <f>'Objectifs de récolte et PC'!A109</f>
        <v>VAR</v>
      </c>
      <c r="B89" s="9" t="str">
        <f>'Objectifs de récolte et PC'!B109</f>
        <v>Courgette</v>
      </c>
      <c r="C89" s="9">
        <f>'Objectifs de récolte et PC'!D109</f>
        <v>0</v>
      </c>
      <c r="D89" s="9">
        <f>'Objectifs de récolte et PC'!E109</f>
        <v>0</v>
      </c>
      <c r="E89" s="70"/>
      <c r="F89" s="9">
        <f>'Objectifs de récolte et PC'!BI109</f>
        <v>0</v>
      </c>
      <c r="G89" s="9">
        <f>'Objectifs de récolte et PC'!BJ109</f>
        <v>0</v>
      </c>
      <c r="H89" s="9">
        <f>'Objectifs de récolte et PC'!BK109</f>
        <v>0</v>
      </c>
      <c r="I89" s="9">
        <f>'Objectifs de récolte et PC'!BL109</f>
        <v>0</v>
      </c>
      <c r="J89" s="9">
        <f>'Objectifs de récolte et PC'!BM109</f>
        <v>0</v>
      </c>
    </row>
    <row r="90" spans="1:10" hidden="1" outlineLevel="1" x14ac:dyDescent="0.25">
      <c r="A90" s="9" t="e">
        <f>'Objectifs de récolte et PC'!#REF!</f>
        <v>#REF!</v>
      </c>
      <c r="B90" s="9" t="e">
        <f>'Objectifs de récolte et PC'!#REF!</f>
        <v>#REF!</v>
      </c>
      <c r="C90" s="9" t="e">
        <f>'Objectifs de récolte et PC'!#REF!</f>
        <v>#REF!</v>
      </c>
      <c r="D90" s="9" t="e">
        <f>'Objectifs de récolte et PC'!#REF!</f>
        <v>#REF!</v>
      </c>
      <c r="E90" s="70"/>
      <c r="F90" s="9" t="e">
        <f>'Objectifs de récolte et PC'!#REF!</f>
        <v>#REF!</v>
      </c>
      <c r="G90" s="9" t="e">
        <f>'Objectifs de récolte et PC'!#REF!</f>
        <v>#REF!</v>
      </c>
      <c r="H90" s="9" t="e">
        <f>'Objectifs de récolte et PC'!#REF!</f>
        <v>#REF!</v>
      </c>
      <c r="I90" s="9" t="e">
        <f>'Objectifs de récolte et PC'!#REF!</f>
        <v>#REF!</v>
      </c>
      <c r="J90" s="9" t="e">
        <f>'Objectifs de récolte et PC'!#REF!</f>
        <v>#REF!</v>
      </c>
    </row>
    <row r="91" spans="1:10" hidden="1" outlineLevel="1" x14ac:dyDescent="0.25">
      <c r="A91" s="9" t="str">
        <f>'Objectifs de récolte et PC'!A110</f>
        <v>VAR</v>
      </c>
      <c r="B91" s="9" t="str">
        <f>'Objectifs de récolte et PC'!B110</f>
        <v>Courgette</v>
      </c>
      <c r="C91" s="9">
        <f>'Objectifs de récolte et PC'!D110</f>
        <v>0</v>
      </c>
      <c r="D91" s="9">
        <f>'Objectifs de récolte et PC'!E110</f>
        <v>0</v>
      </c>
      <c r="E91" s="74"/>
      <c r="F91" s="9">
        <f>'Objectifs de récolte et PC'!BI110</f>
        <v>0</v>
      </c>
      <c r="G91" s="9">
        <f>'Objectifs de récolte et PC'!BJ110</f>
        <v>0</v>
      </c>
      <c r="H91" s="9">
        <f>'Objectifs de récolte et PC'!BK110</f>
        <v>0</v>
      </c>
      <c r="I91" s="9">
        <f>'Objectifs de récolte et PC'!BL110</f>
        <v>0</v>
      </c>
      <c r="J91" s="9">
        <f>'Objectifs de récolte et PC'!BM110</f>
        <v>0</v>
      </c>
    </row>
    <row r="92" spans="1:10" collapsed="1" x14ac:dyDescent="0.25">
      <c r="A92" s="98" t="str">
        <f>'Objectifs de récolte et PC'!A31</f>
        <v>TYP</v>
      </c>
      <c r="B92" s="98" t="str">
        <f>'Objectifs de récolte et PC'!B31</f>
        <v>Betterave</v>
      </c>
      <c r="C92" s="98">
        <f>'Objectifs de récolte et PC'!D31</f>
        <v>0</v>
      </c>
      <c r="D92" s="98">
        <f>'Objectifs de récolte et PC'!E31</f>
        <v>2</v>
      </c>
      <c r="E92" s="70" t="str">
        <f>'Objectifs de récolte et PC'!F31</f>
        <v>kg</v>
      </c>
      <c r="F92" s="98">
        <f>'Objectifs de récolte et PC'!BI31</f>
        <v>8.2999999999999989</v>
      </c>
      <c r="G92" s="98">
        <f>'Objectifs de récolte et PC'!BJ31</f>
        <v>16.599999999999998</v>
      </c>
      <c r="H92" s="98">
        <f>'Objectifs de récolte et PC'!BK31</f>
        <v>1908.9999999999998</v>
      </c>
      <c r="I92" s="98" t="str">
        <f>'Objectifs de récolte et PC'!BL31</f>
        <v>kg</v>
      </c>
      <c r="J92" s="98">
        <f>'Objectifs de récolte et PC'!BM31</f>
        <v>3817.9999999999995</v>
      </c>
    </row>
    <row r="93" spans="1:10" hidden="1" outlineLevel="1" x14ac:dyDescent="0.25">
      <c r="A93" s="9" t="str">
        <f>'Objectifs de récolte et PC'!A112</f>
        <v>VAR</v>
      </c>
      <c r="B93" s="9" t="str">
        <f>'Objectifs de récolte et PC'!B112</f>
        <v>Echalotte</v>
      </c>
      <c r="C93" s="9">
        <f>'Objectifs de récolte et PC'!D112</f>
        <v>0</v>
      </c>
      <c r="D93" s="9">
        <f>'Objectifs de récolte et PC'!E112</f>
        <v>0</v>
      </c>
      <c r="E93" s="113"/>
      <c r="F93" s="9">
        <f>'Objectifs de récolte et PC'!BI112</f>
        <v>0</v>
      </c>
      <c r="G93" s="9">
        <f>'Objectifs de récolte et PC'!BJ112</f>
        <v>0</v>
      </c>
      <c r="H93" s="9">
        <f>'Objectifs de récolte et PC'!BK112</f>
        <v>0</v>
      </c>
      <c r="I93" s="9">
        <f>'Objectifs de récolte et PC'!BL112</f>
        <v>0</v>
      </c>
      <c r="J93" s="9">
        <f>'Objectifs de récolte et PC'!BM112</f>
        <v>0</v>
      </c>
    </row>
    <row r="94" spans="1:10" collapsed="1" x14ac:dyDescent="0.25">
      <c r="A94" s="98" t="str">
        <f>'Objectifs de récolte et PC'!A81</f>
        <v>TYP</v>
      </c>
      <c r="B94" s="98" t="str">
        <f>'Objectifs de récolte et PC'!B81</f>
        <v>Choux brocoli</v>
      </c>
      <c r="C94" s="98">
        <f>'Objectifs de récolte et PC'!D81</f>
        <v>0</v>
      </c>
      <c r="D94" s="98">
        <f>'Objectifs de récolte et PC'!E81</f>
        <v>6</v>
      </c>
      <c r="E94" s="70" t="str">
        <f>'Objectifs de récolte et PC'!F81</f>
        <v>kg</v>
      </c>
      <c r="F94" s="98">
        <f>'Objectifs de récolte et PC'!BI81</f>
        <v>0.5</v>
      </c>
      <c r="G94" s="98">
        <f>'Objectifs de récolte et PC'!BJ81</f>
        <v>3</v>
      </c>
      <c r="H94" s="98">
        <f>'Objectifs de récolte et PC'!BK81</f>
        <v>115</v>
      </c>
      <c r="I94" s="98" t="str">
        <f>'Objectifs de récolte et PC'!BL81</f>
        <v>kg</v>
      </c>
      <c r="J94" s="98">
        <f>'Objectifs de récolte et PC'!BM81</f>
        <v>690</v>
      </c>
    </row>
    <row r="95" spans="1:10" hidden="1" outlineLevel="1" x14ac:dyDescent="0.25">
      <c r="A95" s="9" t="str">
        <f>'Objectifs de récolte et PC'!A116</f>
        <v>VAR</v>
      </c>
      <c r="B95" s="9" t="str">
        <f>'Objectifs de récolte et PC'!B116</f>
        <v>Epinard</v>
      </c>
      <c r="C95" s="9">
        <f>'Objectifs de récolte et PC'!D116</f>
        <v>0</v>
      </c>
      <c r="D95" s="9">
        <f>'Objectifs de récolte et PC'!E116</f>
        <v>0</v>
      </c>
      <c r="E95" s="106"/>
      <c r="F95" s="9">
        <f>'Objectifs de récolte et PC'!BI116</f>
        <v>0</v>
      </c>
      <c r="G95" s="9">
        <f>'Objectifs de récolte et PC'!BJ116</f>
        <v>0</v>
      </c>
      <c r="H95" s="9">
        <f>'Objectifs de récolte et PC'!BK116</f>
        <v>0</v>
      </c>
      <c r="I95" s="9">
        <f>'Objectifs de récolte et PC'!BL116</f>
        <v>0</v>
      </c>
      <c r="J95" s="9">
        <f>'Objectifs de récolte et PC'!BM116</f>
        <v>0</v>
      </c>
    </row>
    <row r="96" spans="1:10" hidden="1" outlineLevel="1" x14ac:dyDescent="0.25">
      <c r="A96" s="9" t="str">
        <f>'Objectifs de récolte et PC'!A117</f>
        <v>VAR</v>
      </c>
      <c r="B96" s="9" t="str">
        <f>'Objectifs de récolte et PC'!B117</f>
        <v>Epinard</v>
      </c>
      <c r="C96" s="9">
        <f>'Objectifs de récolte et PC'!D117</f>
        <v>0</v>
      </c>
      <c r="D96" s="9">
        <f>'Objectifs de récolte et PC'!E117</f>
        <v>0</v>
      </c>
      <c r="E96" s="70"/>
      <c r="F96" s="9">
        <f>'Objectifs de récolte et PC'!BI117</f>
        <v>0</v>
      </c>
      <c r="G96" s="9">
        <f>'Objectifs de récolte et PC'!BJ117</f>
        <v>0</v>
      </c>
      <c r="H96" s="9">
        <f>'Objectifs de récolte et PC'!BK117</f>
        <v>0</v>
      </c>
      <c r="I96" s="9">
        <f>'Objectifs de récolte et PC'!BL117</f>
        <v>0</v>
      </c>
      <c r="J96" s="9">
        <f>'Objectifs de récolte et PC'!BM117</f>
        <v>0</v>
      </c>
    </row>
    <row r="97" spans="1:10" hidden="1" outlineLevel="1" x14ac:dyDescent="0.25">
      <c r="A97" s="9" t="str">
        <f>'Objectifs de récolte et PC'!A119</f>
        <v>VAR</v>
      </c>
      <c r="B97" s="9" t="str">
        <f>'Objectifs de récolte et PC'!B119</f>
        <v>Epinard</v>
      </c>
      <c r="C97" s="9">
        <f>'Objectifs de récolte et PC'!D119</f>
        <v>0</v>
      </c>
      <c r="D97" s="9">
        <f>'Objectifs de récolte et PC'!E119</f>
        <v>0</v>
      </c>
      <c r="E97" s="70"/>
      <c r="F97" s="9">
        <f>'Objectifs de récolte et PC'!BI119</f>
        <v>0</v>
      </c>
      <c r="G97" s="9">
        <f>'Objectifs de récolte et PC'!BJ119</f>
        <v>0</v>
      </c>
      <c r="H97" s="9">
        <f>'Objectifs de récolte et PC'!BK119</f>
        <v>0</v>
      </c>
      <c r="I97" s="9">
        <f>'Objectifs de récolte et PC'!BL119</f>
        <v>0</v>
      </c>
      <c r="J97" s="9">
        <f>'Objectifs de récolte et PC'!BM119</f>
        <v>0</v>
      </c>
    </row>
    <row r="98" spans="1:10" hidden="1" outlineLevel="1" x14ac:dyDescent="0.25">
      <c r="A98" s="9" t="e">
        <f>'Objectifs de récolte et PC'!#REF!</f>
        <v>#REF!</v>
      </c>
      <c r="B98" s="9" t="e">
        <f>'Objectifs de récolte et PC'!#REF!</f>
        <v>#REF!</v>
      </c>
      <c r="C98" s="9" t="e">
        <f>'Objectifs de récolte et PC'!#REF!</f>
        <v>#REF!</v>
      </c>
      <c r="D98" s="9" t="e">
        <f>'Objectifs de récolte et PC'!#REF!</f>
        <v>#REF!</v>
      </c>
      <c r="E98" s="74"/>
      <c r="F98" s="9" t="e">
        <f>'Objectifs de récolte et PC'!#REF!</f>
        <v>#REF!</v>
      </c>
      <c r="G98" s="9" t="e">
        <f>'Objectifs de récolte et PC'!#REF!</f>
        <v>#REF!</v>
      </c>
      <c r="H98" s="9" t="e">
        <f>'Objectifs de récolte et PC'!#REF!</f>
        <v>#REF!</v>
      </c>
      <c r="I98" s="9" t="e">
        <f>'Objectifs de récolte et PC'!#REF!</f>
        <v>#REF!</v>
      </c>
      <c r="J98" s="9" t="e">
        <f>'Objectifs de récolte et PC'!#REF!</f>
        <v>#REF!</v>
      </c>
    </row>
    <row r="99" spans="1:10" collapsed="1" x14ac:dyDescent="0.25">
      <c r="A99" s="98" t="str">
        <f>'Objectifs de récolte et PC'!A154</f>
        <v>TYP</v>
      </c>
      <c r="B99" s="98" t="str">
        <f>'Objectifs de récolte et PC'!B154</f>
        <v>Oignon blanc</v>
      </c>
      <c r="C99" s="98">
        <f>'Objectifs de récolte et PC'!D154</f>
        <v>0</v>
      </c>
      <c r="D99" s="98">
        <f>'Objectifs de récolte et PC'!E154</f>
        <v>2.5</v>
      </c>
      <c r="E99" s="70" t="str">
        <f>'Objectifs de récolte et PC'!F154</f>
        <v>pièce</v>
      </c>
      <c r="F99" s="98">
        <f>'Objectifs de récolte et PC'!BI154</f>
        <v>6</v>
      </c>
      <c r="G99" s="98">
        <f>'Objectifs de récolte et PC'!BJ154</f>
        <v>15</v>
      </c>
      <c r="H99" s="98">
        <f>'Objectifs de récolte et PC'!BK154</f>
        <v>1380</v>
      </c>
      <c r="I99" s="98" t="str">
        <f>'Objectifs de récolte et PC'!BL154</f>
        <v>pièce</v>
      </c>
      <c r="J99" s="98">
        <f>'Objectifs de récolte et PC'!BM154</f>
        <v>3450</v>
      </c>
    </row>
    <row r="100" spans="1:10" hidden="1" outlineLevel="1" x14ac:dyDescent="0.25">
      <c r="A100" s="9" t="e">
        <f>'Objectifs de récolte et PC'!#REF!</f>
        <v>#REF!</v>
      </c>
      <c r="B100" s="9" t="e">
        <f>'Objectifs de récolte et PC'!#REF!</f>
        <v>#REF!</v>
      </c>
      <c r="C100" s="9" t="e">
        <f>'Objectifs de récolte et PC'!#REF!</f>
        <v>#REF!</v>
      </c>
      <c r="D100" s="9" t="e">
        <f>'Objectifs de récolte et PC'!#REF!</f>
        <v>#REF!</v>
      </c>
      <c r="E100" s="106"/>
      <c r="F100" s="9" t="e">
        <f>'Objectifs de récolte et PC'!#REF!</f>
        <v>#REF!</v>
      </c>
      <c r="G100" s="9" t="e">
        <f>'Objectifs de récolte et PC'!#REF!</f>
        <v>#REF!</v>
      </c>
      <c r="H100" s="9" t="e">
        <f>'Objectifs de récolte et PC'!#REF!</f>
        <v>#REF!</v>
      </c>
      <c r="I100" s="9" t="e">
        <f>'Objectifs de récolte et PC'!#REF!</f>
        <v>#REF!</v>
      </c>
      <c r="J100" s="9" t="e">
        <f>'Objectifs de récolte et PC'!#REF!</f>
        <v>#REF!</v>
      </c>
    </row>
    <row r="101" spans="1:10" hidden="1" outlineLevel="1" x14ac:dyDescent="0.25">
      <c r="A101" s="9" t="str">
        <f>'Objectifs de récolte et PC'!A121</f>
        <v>VAR</v>
      </c>
      <c r="B101" s="9" t="str">
        <f>'Objectifs de récolte et PC'!B121</f>
        <v>Fenouil</v>
      </c>
      <c r="C101" s="9" t="str">
        <f>'Objectifs de récolte et PC'!D121</f>
        <v>Voltz</v>
      </c>
      <c r="D101" s="9">
        <f>'Objectifs de récolte et PC'!E121</f>
        <v>0</v>
      </c>
      <c r="E101" s="70"/>
      <c r="F101" s="9">
        <f>'Objectifs de récolte et PC'!BI121</f>
        <v>0</v>
      </c>
      <c r="G101" s="9">
        <f>'Objectifs de récolte et PC'!BJ121</f>
        <v>0</v>
      </c>
      <c r="H101" s="9">
        <f>'Objectifs de récolte et PC'!BK121</f>
        <v>0</v>
      </c>
      <c r="I101" s="9">
        <f>'Objectifs de récolte et PC'!BL121</f>
        <v>0</v>
      </c>
      <c r="J101" s="9">
        <f>'Objectifs de récolte et PC'!BM121</f>
        <v>0</v>
      </c>
    </row>
    <row r="102" spans="1:10" hidden="1" outlineLevel="1" x14ac:dyDescent="0.25">
      <c r="A102" s="9" t="str">
        <f>'Objectifs de récolte et PC'!A122</f>
        <v>VAR</v>
      </c>
      <c r="B102" s="9" t="str">
        <f>'Objectifs de récolte et PC'!B122</f>
        <v>Fenouil</v>
      </c>
      <c r="C102" s="9" t="str">
        <f>'Objectifs de récolte et PC'!D122</f>
        <v>Voltz</v>
      </c>
      <c r="D102" s="9">
        <f>'Objectifs de récolte et PC'!E122</f>
        <v>0</v>
      </c>
      <c r="E102" s="70"/>
      <c r="F102" s="9">
        <f>'Objectifs de récolte et PC'!BI122</f>
        <v>0</v>
      </c>
      <c r="G102" s="9">
        <f>'Objectifs de récolte et PC'!BJ122</f>
        <v>0</v>
      </c>
      <c r="H102" s="9">
        <f>'Objectifs de récolte et PC'!BK122</f>
        <v>0</v>
      </c>
      <c r="I102" s="9">
        <f>'Objectifs de récolte et PC'!BL122</f>
        <v>0</v>
      </c>
      <c r="J102" s="9">
        <f>'Objectifs de récolte et PC'!BM122</f>
        <v>0</v>
      </c>
    </row>
    <row r="103" spans="1:10" hidden="1" outlineLevel="1" x14ac:dyDescent="0.25">
      <c r="A103" s="9" t="str">
        <f>'Objectifs de récolte et PC'!A123</f>
        <v>VAR</v>
      </c>
      <c r="B103" s="9" t="str">
        <f>'Objectifs de récolte et PC'!B123</f>
        <v>Fenouil</v>
      </c>
      <c r="C103" s="9" t="str">
        <f>'Objectifs de récolte et PC'!D123</f>
        <v>Voltz ou bejo</v>
      </c>
      <c r="D103" s="9">
        <f>'Objectifs de récolte et PC'!E123</f>
        <v>0</v>
      </c>
      <c r="E103" s="74"/>
      <c r="F103" s="9">
        <f>'Objectifs de récolte et PC'!BI123</f>
        <v>0</v>
      </c>
      <c r="G103" s="9">
        <f>'Objectifs de récolte et PC'!BJ123</f>
        <v>0</v>
      </c>
      <c r="H103" s="9">
        <f>'Objectifs de récolte et PC'!BK123</f>
        <v>0</v>
      </c>
      <c r="I103" s="9">
        <f>'Objectifs de récolte et PC'!BL123</f>
        <v>0</v>
      </c>
      <c r="J103" s="9">
        <f>'Objectifs de récolte et PC'!BM123</f>
        <v>0</v>
      </c>
    </row>
    <row r="104" spans="1:10" collapsed="1" x14ac:dyDescent="0.25">
      <c r="A104" s="98" t="str">
        <f>'Objectifs de récolte et PC'!A160</f>
        <v>TYP</v>
      </c>
      <c r="B104" s="98" t="str">
        <f>'Objectifs de récolte et PC'!B160</f>
        <v>Patisson</v>
      </c>
      <c r="C104" s="98">
        <f>'Objectifs de récolte et PC'!D160</f>
        <v>0</v>
      </c>
      <c r="D104" s="98">
        <f>'Objectifs de récolte et PC'!E160</f>
        <v>3</v>
      </c>
      <c r="E104" s="70" t="str">
        <f>'Objectifs de récolte et PC'!F160</f>
        <v>kg</v>
      </c>
      <c r="F104" s="98">
        <f>'Objectifs de récolte et PC'!BI160</f>
        <v>5</v>
      </c>
      <c r="G104" s="98">
        <f>'Objectifs de récolte et PC'!BJ160</f>
        <v>15</v>
      </c>
      <c r="H104" s="98">
        <f>'Objectifs de récolte et PC'!BK160</f>
        <v>1150</v>
      </c>
      <c r="I104" s="98" t="str">
        <f>'Objectifs de récolte et PC'!BL160</f>
        <v>kg</v>
      </c>
      <c r="J104" s="98">
        <f>'Objectifs de récolte et PC'!BM160</f>
        <v>3450</v>
      </c>
    </row>
    <row r="105" spans="1:10" hidden="1" outlineLevel="1" x14ac:dyDescent="0.25">
      <c r="A105" s="9" t="str">
        <f>'Objectifs de récolte et PC'!A125</f>
        <v>VAR</v>
      </c>
      <c r="B105" s="9" t="str">
        <f>'Objectifs de récolte et PC'!B125</f>
        <v>Fève</v>
      </c>
      <c r="C105" s="9">
        <f>'Objectifs de récolte et PC'!D125</f>
        <v>0</v>
      </c>
      <c r="D105" s="9">
        <f>'Objectifs de récolte et PC'!E125</f>
        <v>0</v>
      </c>
      <c r="E105" s="113"/>
      <c r="F105" s="9">
        <f>'Objectifs de récolte et PC'!BI125</f>
        <v>0</v>
      </c>
      <c r="G105" s="9">
        <f>'Objectifs de récolte et PC'!BJ125</f>
        <v>0</v>
      </c>
      <c r="H105" s="9">
        <f>'Objectifs de récolte et PC'!BK125</f>
        <v>0</v>
      </c>
      <c r="I105" s="9">
        <f>'Objectifs de récolte et PC'!BL125</f>
        <v>0</v>
      </c>
      <c r="J105" s="9">
        <f>'Objectifs de récolte et PC'!BM125</f>
        <v>0</v>
      </c>
    </row>
    <row r="106" spans="1:10" collapsed="1" x14ac:dyDescent="0.25">
      <c r="A106" s="98" t="str">
        <f>'Objectifs de récolte et PC'!A149</f>
        <v>TYP</v>
      </c>
      <c r="B106" s="98" t="str">
        <f>'Objectifs de récolte et PC'!B149</f>
        <v>Navet primeur</v>
      </c>
      <c r="C106" s="98">
        <f>'Objectifs de récolte et PC'!D149</f>
        <v>0</v>
      </c>
      <c r="D106" s="98">
        <f>'Objectifs de récolte et PC'!E149</f>
        <v>2.4</v>
      </c>
      <c r="E106" s="70" t="str">
        <f>'Objectifs de récolte et PC'!F149</f>
        <v>kg</v>
      </c>
      <c r="F106" s="98">
        <f>'Objectifs de récolte et PC'!BI149</f>
        <v>6</v>
      </c>
      <c r="G106" s="98">
        <f>'Objectifs de récolte et PC'!BJ149</f>
        <v>14.399999999999999</v>
      </c>
      <c r="H106" s="98">
        <f>'Objectifs de récolte et PC'!BK149</f>
        <v>1380</v>
      </c>
      <c r="I106" s="98" t="str">
        <f>'Objectifs de récolte et PC'!BL149</f>
        <v>kg</v>
      </c>
      <c r="J106" s="98">
        <f>'Objectifs de récolte et PC'!BM149</f>
        <v>3311.9999999999995</v>
      </c>
    </row>
    <row r="107" spans="1:10" hidden="1" outlineLevel="1" x14ac:dyDescent="0.25">
      <c r="A107" s="9" t="str">
        <f>'Objectifs de récolte et PC'!A127</f>
        <v>VAR</v>
      </c>
      <c r="B107" s="9" t="str">
        <f>'Objectifs de récolte et PC'!B127</f>
        <v>Haricot vert</v>
      </c>
      <c r="C107" s="9">
        <f>'Objectifs de récolte et PC'!D127</f>
        <v>0</v>
      </c>
      <c r="D107" s="9">
        <f>'Objectifs de récolte et PC'!E127</f>
        <v>0</v>
      </c>
      <c r="E107" s="106"/>
      <c r="F107" s="9">
        <f>'Objectifs de récolte et PC'!BI127</f>
        <v>0</v>
      </c>
      <c r="G107" s="9">
        <f>'Objectifs de récolte et PC'!BJ127</f>
        <v>0</v>
      </c>
      <c r="H107" s="9">
        <f>'Objectifs de récolte et PC'!BK127</f>
        <v>0</v>
      </c>
      <c r="I107" s="9">
        <f>'Objectifs de récolte et PC'!BL127</f>
        <v>0</v>
      </c>
      <c r="J107" s="9">
        <f>'Objectifs de récolte et PC'!BM127</f>
        <v>0</v>
      </c>
    </row>
    <row r="108" spans="1:10" hidden="1" outlineLevel="1" x14ac:dyDescent="0.25">
      <c r="A108" s="9" t="str">
        <f>'Objectifs de récolte et PC'!A128</f>
        <v>VAR</v>
      </c>
      <c r="B108" s="9" t="str">
        <f>'Objectifs de récolte et PC'!B128</f>
        <v>Haricot vert</v>
      </c>
      <c r="C108" s="9">
        <f>'Objectifs de récolte et PC'!D128</f>
        <v>0</v>
      </c>
      <c r="D108" s="9">
        <f>'Objectifs de récolte et PC'!E128</f>
        <v>0</v>
      </c>
      <c r="E108" s="70"/>
      <c r="F108" s="9">
        <f>'Objectifs de récolte et PC'!BI128</f>
        <v>0</v>
      </c>
      <c r="G108" s="9">
        <f>'Objectifs de récolte et PC'!BJ128</f>
        <v>0</v>
      </c>
      <c r="H108" s="9">
        <f>'Objectifs de récolte et PC'!BK128</f>
        <v>0</v>
      </c>
      <c r="I108" s="9">
        <f>'Objectifs de récolte et PC'!BL128</f>
        <v>0</v>
      </c>
      <c r="J108" s="9">
        <f>'Objectifs de récolte et PC'!BM128</f>
        <v>0</v>
      </c>
    </row>
    <row r="109" spans="1:10" hidden="1" outlineLevel="1" x14ac:dyDescent="0.25">
      <c r="A109" s="9" t="str">
        <f>'Objectifs de récolte et PC'!A129</f>
        <v>VAR</v>
      </c>
      <c r="B109" s="9" t="str">
        <f>'Objectifs de récolte et PC'!B129</f>
        <v>Haricot vert</v>
      </c>
      <c r="C109" s="9">
        <f>'Objectifs de récolte et PC'!D129</f>
        <v>0</v>
      </c>
      <c r="D109" s="9">
        <f>'Objectifs de récolte et PC'!E129</f>
        <v>0</v>
      </c>
      <c r="E109" s="70"/>
      <c r="F109" s="9">
        <f>'Objectifs de récolte et PC'!BI129</f>
        <v>0</v>
      </c>
      <c r="G109" s="9">
        <f>'Objectifs de récolte et PC'!BJ129</f>
        <v>0</v>
      </c>
      <c r="H109" s="9">
        <f>'Objectifs de récolte et PC'!BK129</f>
        <v>0</v>
      </c>
      <c r="I109" s="9">
        <f>'Objectifs de récolte et PC'!BL129</f>
        <v>0</v>
      </c>
      <c r="J109" s="9">
        <f>'Objectifs de récolte et PC'!BM129</f>
        <v>0</v>
      </c>
    </row>
    <row r="110" spans="1:10" hidden="1" outlineLevel="1" x14ac:dyDescent="0.25">
      <c r="A110" s="9" t="str">
        <f>'Objectifs de récolte et PC'!A130</f>
        <v>VAR</v>
      </c>
      <c r="B110" s="9" t="str">
        <f>'Objectifs de récolte et PC'!B130</f>
        <v>Haricot vert</v>
      </c>
      <c r="C110" s="9">
        <f>'Objectifs de récolte et PC'!D130</f>
        <v>0</v>
      </c>
      <c r="D110" s="9">
        <f>'Objectifs de récolte et PC'!E130</f>
        <v>0</v>
      </c>
      <c r="E110" s="70"/>
      <c r="F110" s="9">
        <f>'Objectifs de récolte et PC'!BI130</f>
        <v>0</v>
      </c>
      <c r="G110" s="9">
        <f>'Objectifs de récolte et PC'!BJ130</f>
        <v>0</v>
      </c>
      <c r="H110" s="9">
        <f>'Objectifs de récolte et PC'!BK130</f>
        <v>0</v>
      </c>
      <c r="I110" s="9">
        <f>'Objectifs de récolte et PC'!BL130</f>
        <v>0</v>
      </c>
      <c r="J110" s="9">
        <f>'Objectifs de récolte et PC'!BM130</f>
        <v>0</v>
      </c>
    </row>
    <row r="111" spans="1:10" hidden="1" outlineLevel="1" x14ac:dyDescent="0.25">
      <c r="A111" s="9" t="str">
        <f>'Objectifs de récolte et PC'!A131</f>
        <v>VAR</v>
      </c>
      <c r="B111" s="9" t="str">
        <f>'Objectifs de récolte et PC'!B131</f>
        <v>Haricot vert</v>
      </c>
      <c r="C111" s="9">
        <f>'Objectifs de récolte et PC'!D131</f>
        <v>0</v>
      </c>
      <c r="D111" s="9">
        <f>'Objectifs de récolte et PC'!E131</f>
        <v>0</v>
      </c>
      <c r="E111" s="70"/>
      <c r="F111" s="9">
        <f>'Objectifs de récolte et PC'!BI131</f>
        <v>0</v>
      </c>
      <c r="G111" s="9">
        <f>'Objectifs de récolte et PC'!BJ131</f>
        <v>0</v>
      </c>
      <c r="H111" s="9">
        <f>'Objectifs de récolte et PC'!BK131</f>
        <v>0</v>
      </c>
      <c r="I111" s="9">
        <f>'Objectifs de récolte et PC'!BL131</f>
        <v>0</v>
      </c>
      <c r="J111" s="9">
        <f>'Objectifs de récolte et PC'!BM131</f>
        <v>0</v>
      </c>
    </row>
    <row r="112" spans="1:10" hidden="1" outlineLevel="1" x14ac:dyDescent="0.25">
      <c r="A112" s="9" t="str">
        <f>'Objectifs de récolte et PC'!A132</f>
        <v>VAR</v>
      </c>
      <c r="B112" s="9" t="str">
        <f>'Objectifs de récolte et PC'!B132</f>
        <v>Haricot vert</v>
      </c>
      <c r="C112" s="9">
        <f>'Objectifs de récolte et PC'!D132</f>
        <v>0</v>
      </c>
      <c r="D112" s="9">
        <f>'Objectifs de récolte et PC'!E132</f>
        <v>0</v>
      </c>
      <c r="E112" s="70"/>
      <c r="F112" s="9">
        <f>'Objectifs de récolte et PC'!BI132</f>
        <v>0</v>
      </c>
      <c r="G112" s="9">
        <f>'Objectifs de récolte et PC'!BJ132</f>
        <v>0</v>
      </c>
      <c r="H112" s="9">
        <f>'Objectifs de récolte et PC'!BK132</f>
        <v>0</v>
      </c>
      <c r="I112" s="9">
        <f>'Objectifs de récolte et PC'!BL132</f>
        <v>0</v>
      </c>
      <c r="J112" s="9">
        <f>'Objectifs de récolte et PC'!BM132</f>
        <v>0</v>
      </c>
    </row>
    <row r="113" spans="1:10" hidden="1" outlineLevel="1" x14ac:dyDescent="0.25">
      <c r="A113" s="9" t="str">
        <f>'Objectifs de récolte et PC'!A133</f>
        <v>VAR</v>
      </c>
      <c r="B113" s="9" t="str">
        <f>'Objectifs de récolte et PC'!B133</f>
        <v>Haricot vert</v>
      </c>
      <c r="C113" s="9">
        <f>'Objectifs de récolte et PC'!D133</f>
        <v>0</v>
      </c>
      <c r="D113" s="9">
        <f>'Objectifs de récolte et PC'!E133</f>
        <v>0</v>
      </c>
      <c r="E113" s="70"/>
      <c r="F113" s="9">
        <f>'Objectifs de récolte et PC'!BI133</f>
        <v>0</v>
      </c>
      <c r="G113" s="9">
        <f>'Objectifs de récolte et PC'!BJ133</f>
        <v>0</v>
      </c>
      <c r="H113" s="9">
        <f>'Objectifs de récolte et PC'!BK133</f>
        <v>0</v>
      </c>
      <c r="I113" s="9">
        <f>'Objectifs de récolte et PC'!BL133</f>
        <v>0</v>
      </c>
      <c r="J113" s="9">
        <f>'Objectifs de récolte et PC'!BM133</f>
        <v>0</v>
      </c>
    </row>
    <row r="114" spans="1:10" hidden="1" outlineLevel="1" x14ac:dyDescent="0.25">
      <c r="A114" s="9" t="e">
        <f>'Objectifs de récolte et PC'!#REF!</f>
        <v>#REF!</v>
      </c>
      <c r="B114" s="9" t="e">
        <f>'Objectifs de récolte et PC'!#REF!</f>
        <v>#REF!</v>
      </c>
      <c r="C114" s="9" t="e">
        <f>'Objectifs de récolte et PC'!#REF!</f>
        <v>#REF!</v>
      </c>
      <c r="D114" s="9" t="e">
        <f>'Objectifs de récolte et PC'!#REF!</f>
        <v>#REF!</v>
      </c>
      <c r="E114" s="70"/>
      <c r="F114" s="9" t="e">
        <f>'Objectifs de récolte et PC'!#REF!</f>
        <v>#REF!</v>
      </c>
      <c r="G114" s="9" t="e">
        <f>'Objectifs de récolte et PC'!#REF!</f>
        <v>#REF!</v>
      </c>
      <c r="H114" s="9" t="e">
        <f>'Objectifs de récolte et PC'!#REF!</f>
        <v>#REF!</v>
      </c>
      <c r="I114" s="9" t="e">
        <f>'Objectifs de récolte et PC'!#REF!</f>
        <v>#REF!</v>
      </c>
      <c r="J114" s="9" t="e">
        <f>'Objectifs de récolte et PC'!#REF!</f>
        <v>#REF!</v>
      </c>
    </row>
    <row r="115" spans="1:10" hidden="1" outlineLevel="1" x14ac:dyDescent="0.25">
      <c r="A115" s="9" t="e">
        <f>'Objectifs de récolte et PC'!#REF!</f>
        <v>#REF!</v>
      </c>
      <c r="B115" s="9" t="e">
        <f>'Objectifs de récolte et PC'!#REF!</f>
        <v>#REF!</v>
      </c>
      <c r="C115" s="9" t="e">
        <f>'Objectifs de récolte et PC'!#REF!</f>
        <v>#REF!</v>
      </c>
      <c r="D115" s="9" t="e">
        <f>'Objectifs de récolte et PC'!#REF!</f>
        <v>#REF!</v>
      </c>
      <c r="E115" s="74"/>
      <c r="F115" s="9" t="e">
        <f>'Objectifs de récolte et PC'!#REF!</f>
        <v>#REF!</v>
      </c>
      <c r="G115" s="9" t="e">
        <f>'Objectifs de récolte et PC'!#REF!</f>
        <v>#REF!</v>
      </c>
      <c r="H115" s="9" t="e">
        <f>'Objectifs de récolte et PC'!#REF!</f>
        <v>#REF!</v>
      </c>
      <c r="I115" s="9" t="e">
        <f>'Objectifs de récolte et PC'!#REF!</f>
        <v>#REF!</v>
      </c>
      <c r="J115" s="9" t="e">
        <f>'Objectifs de récolte et PC'!#REF!</f>
        <v>#REF!</v>
      </c>
    </row>
    <row r="116" spans="1:10" collapsed="1" x14ac:dyDescent="0.25">
      <c r="A116" s="98" t="str">
        <f>'Objectifs de récolte et PC'!A228</f>
        <v>TYP</v>
      </c>
      <c r="B116" s="98" t="str">
        <f>'Objectifs de récolte et PC'!B228</f>
        <v>Oignon jaune (achat)</v>
      </c>
      <c r="C116" s="98">
        <f>'Objectifs de récolte et PC'!D228</f>
        <v>0</v>
      </c>
      <c r="D116" s="98">
        <f>'Objectifs de récolte et PC'!E228</f>
        <v>2.4</v>
      </c>
      <c r="E116" s="70" t="str">
        <f>'Objectifs de récolte et PC'!F228</f>
        <v>kg</v>
      </c>
      <c r="F116" s="98">
        <f>'Objectifs de récolte et PC'!BI228</f>
        <v>6</v>
      </c>
      <c r="G116" s="98">
        <f>'Objectifs de récolte et PC'!BJ228</f>
        <v>14.399999999999999</v>
      </c>
      <c r="H116" s="98">
        <f>'Objectifs de récolte et PC'!BK228</f>
        <v>1380</v>
      </c>
      <c r="I116" s="98" t="str">
        <f>'Objectifs de récolte et PC'!BL228</f>
        <v>kg</v>
      </c>
      <c r="J116" s="98">
        <f>'Objectifs de récolte et PC'!BM228</f>
        <v>3311.9999999999995</v>
      </c>
    </row>
    <row r="117" spans="1:10" hidden="1" outlineLevel="1" x14ac:dyDescent="0.25">
      <c r="A117" s="9" t="str">
        <f>'Objectifs de récolte et PC'!A135</f>
        <v>VAR</v>
      </c>
      <c r="B117" s="9" t="str">
        <f>'Objectifs de récolte et PC'!B135</f>
        <v>Haricot blanc</v>
      </c>
      <c r="C117" s="9">
        <f>'Objectifs de récolte et PC'!D135</f>
        <v>0</v>
      </c>
      <c r="D117" s="9">
        <f>'Objectifs de récolte et PC'!E135</f>
        <v>0</v>
      </c>
      <c r="E117" s="106"/>
      <c r="F117" s="9">
        <f>'Objectifs de récolte et PC'!BI135</f>
        <v>0</v>
      </c>
      <c r="G117" s="9">
        <f>'Objectifs de récolte et PC'!BJ135</f>
        <v>0</v>
      </c>
      <c r="H117" s="9">
        <f>'Objectifs de récolte et PC'!BK135</f>
        <v>0</v>
      </c>
      <c r="I117" s="9">
        <f>'Objectifs de récolte et PC'!BL135</f>
        <v>0</v>
      </c>
      <c r="J117" s="9">
        <f>'Objectifs de récolte et PC'!BM135</f>
        <v>0</v>
      </c>
    </row>
    <row r="118" spans="1:10" hidden="1" outlineLevel="1" x14ac:dyDescent="0.25">
      <c r="A118" s="9" t="str">
        <f>'Objectifs de récolte et PC'!A136</f>
        <v>VAR</v>
      </c>
      <c r="B118" s="9" t="str">
        <f>'Objectifs de récolte et PC'!B136</f>
        <v>Haricot blanc</v>
      </c>
      <c r="C118" s="9">
        <f>'Objectifs de récolte et PC'!D136</f>
        <v>0</v>
      </c>
      <c r="D118" s="9">
        <f>'Objectifs de récolte et PC'!E136</f>
        <v>0</v>
      </c>
      <c r="E118" s="70"/>
      <c r="F118" s="9">
        <f>'Objectifs de récolte et PC'!BI136</f>
        <v>0</v>
      </c>
      <c r="G118" s="9">
        <f>'Objectifs de récolte et PC'!BJ136</f>
        <v>0</v>
      </c>
      <c r="H118" s="9">
        <f>'Objectifs de récolte et PC'!BK136</f>
        <v>0</v>
      </c>
      <c r="I118" s="9">
        <f>'Objectifs de récolte et PC'!BL136</f>
        <v>0</v>
      </c>
      <c r="J118" s="9">
        <f>'Objectifs de récolte et PC'!BM136</f>
        <v>0</v>
      </c>
    </row>
    <row r="119" spans="1:10" hidden="1" outlineLevel="1" x14ac:dyDescent="0.25">
      <c r="A119" s="9" t="str">
        <f>'Objectifs de récolte et PC'!A137</f>
        <v>VAR</v>
      </c>
      <c r="B119" s="9" t="str">
        <f>'Objectifs de récolte et PC'!B137</f>
        <v>Haricot beurre</v>
      </c>
      <c r="C119" s="9">
        <f>'Objectifs de récolte et PC'!D137</f>
        <v>0</v>
      </c>
      <c r="D119" s="9">
        <f>'Objectifs de récolte et PC'!E137</f>
        <v>0</v>
      </c>
      <c r="E119" s="74"/>
      <c r="F119" s="9">
        <f>'Objectifs de récolte et PC'!BI137</f>
        <v>0</v>
      </c>
      <c r="G119" s="9">
        <f>'Objectifs de récolte et PC'!BJ137</f>
        <v>0</v>
      </c>
      <c r="H119" s="9">
        <f>'Objectifs de récolte et PC'!BK137</f>
        <v>0</v>
      </c>
      <c r="I119" s="9">
        <f>'Objectifs de récolte et PC'!BL137</f>
        <v>0</v>
      </c>
      <c r="J119" s="9">
        <f>'Objectifs de récolte et PC'!BM137</f>
        <v>0</v>
      </c>
    </row>
    <row r="120" spans="1:10" collapsed="1" x14ac:dyDescent="0.25">
      <c r="A120" s="98" t="str">
        <f>'Objectifs de récolte et PC'!A91</f>
        <v>TYP</v>
      </c>
      <c r="B120" s="98" t="str">
        <f>'Objectifs de récolte et PC'!B91</f>
        <v>Concombre</v>
      </c>
      <c r="C120" s="98">
        <f>'Objectifs de récolte et PC'!D91</f>
        <v>0</v>
      </c>
      <c r="D120" s="98">
        <f>'Objectifs de récolte et PC'!E91</f>
        <v>1.3</v>
      </c>
      <c r="E120" s="70" t="str">
        <f>'Objectifs de récolte et PC'!F91</f>
        <v>kg</v>
      </c>
      <c r="F120" s="98">
        <f>'Objectifs de récolte et PC'!BI91</f>
        <v>10</v>
      </c>
      <c r="G120" s="98">
        <f>'Objectifs de récolte et PC'!BJ91</f>
        <v>13</v>
      </c>
      <c r="H120" s="98">
        <f>'Objectifs de récolte et PC'!BK91</f>
        <v>2300</v>
      </c>
      <c r="I120" s="98" t="str">
        <f>'Objectifs de récolte et PC'!BL91</f>
        <v>kg</v>
      </c>
      <c r="J120" s="98">
        <f>'Objectifs de récolte et PC'!BM91</f>
        <v>2990</v>
      </c>
    </row>
    <row r="121" spans="1:10" x14ac:dyDescent="0.25">
      <c r="A121" s="98" t="str">
        <f>'Objectifs de récolte et PC'!A53</f>
        <v>TYP</v>
      </c>
      <c r="B121" s="98" t="str">
        <f>'Objectifs de récolte et PC'!B53</f>
        <v>Céleri rave</v>
      </c>
      <c r="C121" s="98">
        <f>'Objectifs de récolte et PC'!D53</f>
        <v>0</v>
      </c>
      <c r="D121" s="98">
        <f>'Objectifs de récolte et PC'!E53</f>
        <v>2</v>
      </c>
      <c r="E121" s="70" t="str">
        <f>'Objectifs de récolte et PC'!F53</f>
        <v>kg</v>
      </c>
      <c r="F121" s="98">
        <f>'Objectifs de récolte et PC'!BI53</f>
        <v>6</v>
      </c>
      <c r="G121" s="98">
        <f>'Objectifs de récolte et PC'!BJ53</f>
        <v>12</v>
      </c>
      <c r="H121" s="98">
        <f>'Objectifs de récolte et PC'!BK53</f>
        <v>1380</v>
      </c>
      <c r="I121" s="98" t="str">
        <f>'Objectifs de récolte et PC'!BL53</f>
        <v>kg</v>
      </c>
      <c r="J121" s="98">
        <f>'Objectifs de récolte et PC'!BM53</f>
        <v>2760</v>
      </c>
    </row>
    <row r="122" spans="1:10" x14ac:dyDescent="0.25">
      <c r="A122" s="98" t="str">
        <f>'Objectifs de récolte et PC'!A152</f>
        <v>TYP</v>
      </c>
      <c r="B122" s="98" t="str">
        <f>'Objectifs de récolte et PC'!B152</f>
        <v>Navet violet</v>
      </c>
      <c r="C122" s="98">
        <f>'Objectifs de récolte et PC'!D152</f>
        <v>0</v>
      </c>
      <c r="D122" s="98">
        <f>'Objectifs de récolte et PC'!E152</f>
        <v>2.2000000000000002</v>
      </c>
      <c r="E122" s="70" t="str">
        <f>'Objectifs de récolte et PC'!F152</f>
        <v>kg</v>
      </c>
      <c r="F122" s="98">
        <f>'Objectifs de récolte et PC'!BI152</f>
        <v>5.9999999999999991</v>
      </c>
      <c r="G122" s="98">
        <f>'Objectifs de récolte et PC'!BJ152</f>
        <v>13.2</v>
      </c>
      <c r="H122" s="98">
        <f>'Objectifs de récolte et PC'!BK152</f>
        <v>1379.9999999999998</v>
      </c>
      <c r="I122" s="98" t="str">
        <f>'Objectifs de récolte et PC'!BL152</f>
        <v>kg</v>
      </c>
      <c r="J122" s="98">
        <f>'Objectifs de récolte et PC'!BM152</f>
        <v>3036</v>
      </c>
    </row>
    <row r="123" spans="1:10" x14ac:dyDescent="0.25">
      <c r="A123" s="98" t="str">
        <f>'Objectifs de récolte et PC'!A89</f>
        <v>TYP</v>
      </c>
      <c r="B123" s="98" t="str">
        <f>'Objectifs de récolte et PC'!B89</f>
        <v>Choux rouge</v>
      </c>
      <c r="C123" s="98">
        <f>'Objectifs de récolte et PC'!D89</f>
        <v>0</v>
      </c>
      <c r="D123" s="98">
        <f>'Objectifs de récolte et PC'!E89</f>
        <v>2.4</v>
      </c>
      <c r="E123" s="70" t="str">
        <f>'Objectifs de récolte et PC'!F89</f>
        <v>kg</v>
      </c>
      <c r="F123" s="98">
        <f>'Objectifs de récolte et PC'!BI89</f>
        <v>5</v>
      </c>
      <c r="G123" s="98">
        <f>'Objectifs de récolte et PC'!BJ89</f>
        <v>12</v>
      </c>
      <c r="H123" s="98">
        <f>'Objectifs de récolte et PC'!BK89</f>
        <v>1150</v>
      </c>
      <c r="I123" s="98" t="str">
        <f>'Objectifs de récolte et PC'!BL89</f>
        <v>kg</v>
      </c>
      <c r="J123" s="98">
        <f>'Objectifs de récolte et PC'!BM89</f>
        <v>2760</v>
      </c>
    </row>
    <row r="124" spans="1:10" hidden="1" outlineLevel="1" x14ac:dyDescent="0.25">
      <c r="A124" s="9" t="str">
        <f>'Objectifs de récolte et PC'!A142</f>
        <v>VAR</v>
      </c>
      <c r="B124" s="9" t="str">
        <f>'Objectifs de récolte et PC'!B142</f>
        <v>Maïs doux</v>
      </c>
      <c r="C124" s="9">
        <f>'Objectifs de récolte et PC'!D142</f>
        <v>0</v>
      </c>
      <c r="D124" s="9">
        <f>'Objectifs de récolte et PC'!E142</f>
        <v>0</v>
      </c>
      <c r="E124" s="113"/>
      <c r="F124" s="9">
        <f>'Objectifs de récolte et PC'!BI142</f>
        <v>0</v>
      </c>
      <c r="G124" s="9">
        <f>'Objectifs de récolte et PC'!BJ142</f>
        <v>0</v>
      </c>
      <c r="H124" s="9">
        <f>'Objectifs de récolte et PC'!BK142</f>
        <v>0</v>
      </c>
      <c r="I124" s="9">
        <f>'Objectifs de récolte et PC'!BL142</f>
        <v>0</v>
      </c>
      <c r="J124" s="9">
        <f>'Objectifs de récolte et PC'!BM142</f>
        <v>0</v>
      </c>
    </row>
    <row r="125" spans="1:10" collapsed="1" x14ac:dyDescent="0.25">
      <c r="A125" s="98" t="str">
        <f>'Objectifs de récolte et PC'!A181</f>
        <v>TYP</v>
      </c>
      <c r="B125" s="98" t="str">
        <f>'Objectifs de récolte et PC'!B181</f>
        <v>Poivron</v>
      </c>
      <c r="C125" s="98">
        <f>'Objectifs de récolte et PC'!D181</f>
        <v>0</v>
      </c>
      <c r="D125" s="98">
        <f>'Objectifs de récolte et PC'!E181</f>
        <v>4.5</v>
      </c>
      <c r="E125" s="70" t="str">
        <f>'Objectifs de récolte et PC'!F181</f>
        <v>kg</v>
      </c>
      <c r="F125" s="98">
        <f>'Objectifs de récolte et PC'!BI181</f>
        <v>2.5</v>
      </c>
      <c r="G125" s="98">
        <f>'Objectifs de récolte et PC'!BJ181</f>
        <v>11.25</v>
      </c>
      <c r="H125" s="98">
        <f>'Objectifs de récolte et PC'!BK181</f>
        <v>575</v>
      </c>
      <c r="I125" s="98" t="str">
        <f>'Objectifs de récolte et PC'!BL181</f>
        <v>kg</v>
      </c>
      <c r="J125" s="98">
        <f>'Objectifs de récolte et PC'!BM181</f>
        <v>2587.5</v>
      </c>
    </row>
    <row r="126" spans="1:10" hidden="1" outlineLevel="1" x14ac:dyDescent="0.25">
      <c r="A126" s="9" t="str">
        <f>'Objectifs de récolte et PC'!A144</f>
        <v>VAR</v>
      </c>
      <c r="B126" s="9" t="str">
        <f>'Objectifs de récolte et PC'!B144</f>
        <v>Melon</v>
      </c>
      <c r="C126" s="9">
        <f>'Objectifs de récolte et PC'!D144</f>
        <v>0</v>
      </c>
      <c r="D126" s="9">
        <f>'Objectifs de récolte et PC'!E144</f>
        <v>0</v>
      </c>
      <c r="E126" s="106"/>
      <c r="F126" s="9">
        <f>'Objectifs de récolte et PC'!BI144</f>
        <v>0</v>
      </c>
      <c r="G126" s="9">
        <f>'Objectifs de récolte et PC'!BJ144</f>
        <v>0</v>
      </c>
      <c r="H126" s="9">
        <f>'Objectifs de récolte et PC'!BK144</f>
        <v>0</v>
      </c>
      <c r="I126" s="9">
        <f>'Objectifs de récolte et PC'!BL144</f>
        <v>0</v>
      </c>
      <c r="J126" s="9">
        <f>'Objectifs de récolte et PC'!BM144</f>
        <v>0</v>
      </c>
    </row>
    <row r="127" spans="1:10" hidden="1" outlineLevel="1" x14ac:dyDescent="0.25">
      <c r="A127" s="9" t="str">
        <f>'Objectifs de récolte et PC'!A153</f>
        <v>VAR</v>
      </c>
      <c r="B127" s="9" t="str">
        <f>'Objectifs de récolte et PC'!B153</f>
        <v>Navet violet</v>
      </c>
      <c r="C127" s="9">
        <f>'Objectifs de récolte et PC'!D153</f>
        <v>0</v>
      </c>
      <c r="D127" s="9">
        <f>'Objectifs de récolte et PC'!E153</f>
        <v>0</v>
      </c>
      <c r="E127" s="70"/>
      <c r="F127" s="9">
        <f>'Objectifs de récolte et PC'!BI153</f>
        <v>0</v>
      </c>
      <c r="G127" s="9">
        <f>'Objectifs de récolte et PC'!BJ153</f>
        <v>0</v>
      </c>
      <c r="H127" s="9">
        <f>'Objectifs de récolte et PC'!BK153</f>
        <v>0</v>
      </c>
      <c r="I127" s="9">
        <f>'Objectifs de récolte et PC'!BL153</f>
        <v>0</v>
      </c>
      <c r="J127" s="9">
        <f>'Objectifs de récolte et PC'!BM153</f>
        <v>0</v>
      </c>
    </row>
    <row r="128" spans="1:10" hidden="1" outlineLevel="1" collapsed="1" x14ac:dyDescent="0.25">
      <c r="A128" s="98" t="str">
        <f>'Objectifs de récolte et PC'!A17</f>
        <v>VAR</v>
      </c>
      <c r="B128" s="98" t="str">
        <f>'Objectifs de récolte et PC'!B17</f>
        <v>Aromatique</v>
      </c>
      <c r="C128" s="98" t="str">
        <f>'Objectifs de récolte et PC'!D17</f>
        <v>JVR</v>
      </c>
      <c r="D128" s="98">
        <f>'Objectifs de récolte et PC'!E17</f>
        <v>0</v>
      </c>
      <c r="E128" s="70"/>
      <c r="F128" s="98">
        <f>'Objectifs de récolte et PC'!BI17</f>
        <v>0</v>
      </c>
      <c r="G128" s="98">
        <f>'Objectifs de récolte et PC'!BJ17</f>
        <v>0</v>
      </c>
      <c r="H128" s="98">
        <f>'Objectifs de récolte et PC'!BK17</f>
        <v>1250</v>
      </c>
      <c r="I128" s="98" t="str">
        <f>'Objectifs de récolte et PC'!BL17</f>
        <v>pièce</v>
      </c>
      <c r="J128" s="98">
        <f>'Objectifs de récolte et PC'!BM17</f>
        <v>0</v>
      </c>
    </row>
    <row r="129" spans="1:10" hidden="1" outlineLevel="1" x14ac:dyDescent="0.25">
      <c r="A129" s="9" t="str">
        <f>'Objectifs de récolte et PC'!A155</f>
        <v>VAR</v>
      </c>
      <c r="B129" s="9" t="str">
        <f>'Objectifs de récolte et PC'!B155</f>
        <v>Oignon blanc</v>
      </c>
      <c r="C129" s="9" t="str">
        <f>'Objectifs de récolte et PC'!D155</f>
        <v>Voltz</v>
      </c>
      <c r="D129" s="9">
        <f>'Objectifs de récolte et PC'!E155</f>
        <v>0</v>
      </c>
      <c r="E129" s="106"/>
      <c r="F129" s="9">
        <f>'Objectifs de récolte et PC'!BI155</f>
        <v>0</v>
      </c>
      <c r="G129" s="9">
        <f>'Objectifs de récolte et PC'!BJ155</f>
        <v>0</v>
      </c>
      <c r="H129" s="9">
        <f>'Objectifs de récolte et PC'!BK155</f>
        <v>0</v>
      </c>
      <c r="I129" s="9">
        <f>'Objectifs de récolte et PC'!BL155</f>
        <v>0</v>
      </c>
      <c r="J129" s="9">
        <f>'Objectifs de récolte et PC'!BM155</f>
        <v>0</v>
      </c>
    </row>
    <row r="130" spans="1:10" hidden="1" outlineLevel="1" x14ac:dyDescent="0.25">
      <c r="A130" s="9" t="str">
        <f>'Objectifs de récolte et PC'!A156</f>
        <v>VAR</v>
      </c>
      <c r="B130" s="9" t="str">
        <f>'Objectifs de récolte et PC'!B156</f>
        <v>Oignon blanc</v>
      </c>
      <c r="C130" s="9" t="str">
        <f>'Objectifs de récolte et PC'!D156</f>
        <v>Voltz</v>
      </c>
      <c r="D130" s="9">
        <f>'Objectifs de récolte et PC'!E156</f>
        <v>0</v>
      </c>
      <c r="E130" s="70"/>
      <c r="F130" s="9">
        <f>'Objectifs de récolte et PC'!BI156</f>
        <v>0</v>
      </c>
      <c r="G130" s="9">
        <f>'Objectifs de récolte et PC'!BJ156</f>
        <v>0</v>
      </c>
      <c r="H130" s="9">
        <f>'Objectifs de récolte et PC'!BK156</f>
        <v>0</v>
      </c>
      <c r="I130" s="9">
        <f>'Objectifs de récolte et PC'!BL156</f>
        <v>0</v>
      </c>
      <c r="J130" s="9">
        <f>'Objectifs de récolte et PC'!BM156</f>
        <v>0</v>
      </c>
    </row>
    <row r="131" spans="1:10" hidden="1" outlineLevel="1" collapsed="1" x14ac:dyDescent="0.25">
      <c r="A131" s="114" t="str">
        <f>'Objectifs de récolte et PC'!A157</f>
        <v>VAR</v>
      </c>
      <c r="B131" s="114" t="str">
        <f>'Objectifs de récolte et PC'!B157</f>
        <v>Oignon blanc</v>
      </c>
      <c r="C131" s="114" t="str">
        <f>'Objectifs de récolte et PC'!D157</f>
        <v>Voltz</v>
      </c>
      <c r="D131" s="114">
        <f>'Objectifs de récolte et PC'!E157</f>
        <v>0</v>
      </c>
      <c r="E131" s="74"/>
      <c r="F131" s="114">
        <f>'Objectifs de récolte et PC'!BI157</f>
        <v>0</v>
      </c>
      <c r="G131" s="114">
        <f>'Objectifs de récolte et PC'!BJ157</f>
        <v>0</v>
      </c>
      <c r="H131" s="114">
        <f>'Objectifs de récolte et PC'!BK157</f>
        <v>0</v>
      </c>
      <c r="I131" s="114">
        <f>'Objectifs de récolte et PC'!BL157</f>
        <v>0</v>
      </c>
      <c r="J131" s="114">
        <f>'Objectifs de récolte et PC'!BM157</f>
        <v>0</v>
      </c>
    </row>
    <row r="132" spans="1:10" collapsed="1" x14ac:dyDescent="0.25">
      <c r="A132" s="98" t="str">
        <f>'Objectifs de récolte et PC'!A201</f>
        <v>TYP</v>
      </c>
      <c r="B132" s="98" t="str">
        <f>'Objectifs de récolte et PC'!B201</f>
        <v>Radis noir</v>
      </c>
      <c r="C132" s="98">
        <f>'Objectifs de récolte et PC'!D201</f>
        <v>0</v>
      </c>
      <c r="D132" s="98">
        <f>'Objectifs de récolte et PC'!E201</f>
        <v>2.2999999999999998</v>
      </c>
      <c r="E132" s="70" t="str">
        <f>'Objectifs de récolte et PC'!F201</f>
        <v>kg</v>
      </c>
      <c r="F132" s="98">
        <f>'Objectifs de récolte et PC'!BI201</f>
        <v>4.8</v>
      </c>
      <c r="G132" s="98">
        <f>'Objectifs de récolte et PC'!BJ201</f>
        <v>11.04</v>
      </c>
      <c r="H132" s="98">
        <f>'Objectifs de récolte et PC'!BK201</f>
        <v>1104</v>
      </c>
      <c r="I132" s="98" t="str">
        <f>'Objectifs de récolte et PC'!BL201</f>
        <v>kg</v>
      </c>
      <c r="J132" s="98">
        <f>'Objectifs de récolte et PC'!BM201</f>
        <v>2539.1999999999998</v>
      </c>
    </row>
    <row r="133" spans="1:10" hidden="1" outlineLevel="1" x14ac:dyDescent="0.25">
      <c r="A133" s="9" t="str">
        <f>'Objectifs de récolte et PC'!A159</f>
        <v>VAR</v>
      </c>
      <c r="B133" s="9" t="str">
        <f>'Objectifs de récolte et PC'!B159</f>
        <v>Panais</v>
      </c>
      <c r="C133" s="9" t="str">
        <f>'Objectifs de récolte et PC'!D159</f>
        <v>Voltz</v>
      </c>
      <c r="D133" s="9">
        <f>'Objectifs de récolte et PC'!E159</f>
        <v>0</v>
      </c>
      <c r="E133" s="106"/>
      <c r="F133" s="9">
        <f>'Objectifs de récolte et PC'!BI159</f>
        <v>0</v>
      </c>
      <c r="G133" s="9">
        <f>'Objectifs de récolte et PC'!BJ159</f>
        <v>0</v>
      </c>
      <c r="H133" s="9">
        <f>'Objectifs de récolte et PC'!BK159</f>
        <v>0</v>
      </c>
      <c r="I133" s="9">
        <f>'Objectifs de récolte et PC'!BL159</f>
        <v>0</v>
      </c>
      <c r="J133" s="9">
        <f>'Objectifs de récolte et PC'!BM159</f>
        <v>0</v>
      </c>
    </row>
    <row r="134" spans="1:10" hidden="1" outlineLevel="1" collapsed="1" x14ac:dyDescent="0.25">
      <c r="A134" s="114" t="e">
        <f>'Objectifs de récolte et PC'!#REF!</f>
        <v>#REF!</v>
      </c>
      <c r="B134" s="114" t="e">
        <f>'Objectifs de récolte et PC'!#REF!</f>
        <v>#REF!</v>
      </c>
      <c r="C134" s="114" t="e">
        <f>'Objectifs de récolte et PC'!#REF!</f>
        <v>#REF!</v>
      </c>
      <c r="D134" s="114" t="e">
        <f>'Objectifs de récolte et PC'!#REF!</f>
        <v>#REF!</v>
      </c>
      <c r="E134" s="74"/>
      <c r="F134" s="114" t="e">
        <f>'Objectifs de récolte et PC'!#REF!</f>
        <v>#REF!</v>
      </c>
      <c r="G134" s="114" t="e">
        <f>'Objectifs de récolte et PC'!#REF!</f>
        <v>#REF!</v>
      </c>
      <c r="H134" s="114" t="e">
        <f>'Objectifs de récolte et PC'!#REF!</f>
        <v>#REF!</v>
      </c>
      <c r="I134" s="114" t="e">
        <f>'Objectifs de récolte et PC'!#REF!</f>
        <v>#REF!</v>
      </c>
      <c r="J134" s="114" t="e">
        <f>'Objectifs de récolte et PC'!#REF!</f>
        <v>#REF!</v>
      </c>
    </row>
    <row r="135" spans="1:10" collapsed="1" x14ac:dyDescent="0.25">
      <c r="A135" s="98" t="str">
        <f>'Objectifs de récolte et PC'!A120</f>
        <v>TYP</v>
      </c>
      <c r="B135" s="98" t="str">
        <f>'Objectifs de récolte et PC'!B120</f>
        <v>Fenouil</v>
      </c>
      <c r="C135" s="98">
        <f>'Objectifs de récolte et PC'!D120</f>
        <v>0</v>
      </c>
      <c r="D135" s="98">
        <f>'Objectifs de récolte et PC'!E120</f>
        <v>4</v>
      </c>
      <c r="E135" s="70" t="str">
        <f>'Objectifs de récolte et PC'!F120</f>
        <v>kg</v>
      </c>
      <c r="F135" s="98">
        <f>'Objectifs de récolte et PC'!BI120</f>
        <v>2.1</v>
      </c>
      <c r="G135" s="98">
        <f>'Objectifs de récolte et PC'!BJ120</f>
        <v>8.4</v>
      </c>
      <c r="H135" s="98">
        <f>'Objectifs de récolte et PC'!BK120</f>
        <v>483</v>
      </c>
      <c r="I135" s="98" t="str">
        <f>'Objectifs de récolte et PC'!BL120</f>
        <v>kg</v>
      </c>
      <c r="J135" s="98">
        <f>'Objectifs de récolte et PC'!BM120</f>
        <v>1932</v>
      </c>
    </row>
    <row r="136" spans="1:10" collapsed="1" x14ac:dyDescent="0.25">
      <c r="A136" s="98" t="str">
        <f>'Objectifs de récolte et PC'!A37</f>
        <v>TYP</v>
      </c>
      <c r="B136" s="98" t="str">
        <f>'Objectifs de récolte et PC'!B37</f>
        <v>Blette</v>
      </c>
      <c r="C136" s="98">
        <f>'Objectifs de récolte et PC'!D37</f>
        <v>0</v>
      </c>
      <c r="D136" s="98">
        <f>'Objectifs de récolte et PC'!E37</f>
        <v>2</v>
      </c>
      <c r="E136" s="70" t="str">
        <f>'Objectifs de récolte et PC'!F37</f>
        <v>kg</v>
      </c>
      <c r="F136" s="98">
        <f>'Objectifs de récolte et PC'!BI37</f>
        <v>5.1999999999999993</v>
      </c>
      <c r="G136" s="98">
        <f>'Objectifs de récolte et PC'!BJ37</f>
        <v>10.399999999999999</v>
      </c>
      <c r="H136" s="98">
        <f>'Objectifs de récolte et PC'!BK37</f>
        <v>1195.9999999999998</v>
      </c>
      <c r="I136" s="98" t="str">
        <f>'Objectifs de récolte et PC'!BL37</f>
        <v>kg</v>
      </c>
      <c r="J136" s="98">
        <f>'Objectifs de récolte et PC'!BM37</f>
        <v>2391.9999999999995</v>
      </c>
    </row>
    <row r="137" spans="1:10" x14ac:dyDescent="0.25">
      <c r="A137" s="98" t="str">
        <f>'Objectifs de récolte et PC'!A143</f>
        <v>TYP</v>
      </c>
      <c r="B137" s="98" t="str">
        <f>'Objectifs de récolte et PC'!B143</f>
        <v>Melon</v>
      </c>
      <c r="C137" s="98">
        <f>'Objectifs de récolte et PC'!D143</f>
        <v>0</v>
      </c>
      <c r="D137" s="98">
        <f>'Objectifs de récolte et PC'!E143</f>
        <v>3.5</v>
      </c>
      <c r="E137" s="70" t="str">
        <f>'Objectifs de récolte et PC'!F143</f>
        <v>kg</v>
      </c>
      <c r="F137" s="98">
        <f>'Objectifs de récolte et PC'!BI143</f>
        <v>3</v>
      </c>
      <c r="G137" s="98">
        <f>'Objectifs de récolte et PC'!BJ143</f>
        <v>10.5</v>
      </c>
      <c r="H137" s="98">
        <f>'Objectifs de récolte et PC'!BK143</f>
        <v>690</v>
      </c>
      <c r="I137" s="98" t="str">
        <f>'Objectifs de récolte et PC'!BL143</f>
        <v>kg</v>
      </c>
      <c r="J137" s="98">
        <f>'Objectifs de récolte et PC'!BM143</f>
        <v>2415</v>
      </c>
    </row>
    <row r="138" spans="1:10" hidden="1" outlineLevel="1" x14ac:dyDescent="0.25">
      <c r="A138" s="9" t="str">
        <f>'Objectifs de récolte et PC'!A164</f>
        <v>VAR</v>
      </c>
      <c r="B138" s="9" t="str">
        <f>'Objectifs de récolte et PC'!B164</f>
        <v>Persil tubereux</v>
      </c>
      <c r="C138" s="9" t="str">
        <f>'Objectifs de récolte et PC'!D164</f>
        <v>Agrosemens</v>
      </c>
      <c r="D138" s="9">
        <f>'Objectifs de récolte et PC'!E164</f>
        <v>0</v>
      </c>
      <c r="E138" s="106"/>
      <c r="F138" s="9">
        <f>'Objectifs de récolte et PC'!BI164</f>
        <v>0</v>
      </c>
      <c r="G138" s="9">
        <f>'Objectifs de récolte et PC'!BJ164</f>
        <v>0</v>
      </c>
      <c r="H138" s="9">
        <f>'Objectifs de récolte et PC'!BK164</f>
        <v>0</v>
      </c>
      <c r="I138" s="9">
        <f>'Objectifs de récolte et PC'!BL164</f>
        <v>0</v>
      </c>
      <c r="J138" s="9">
        <f>'Objectifs de récolte et PC'!BM164</f>
        <v>0</v>
      </c>
    </row>
    <row r="139" spans="1:10" hidden="1" outlineLevel="1" x14ac:dyDescent="0.25">
      <c r="A139" s="107" t="str">
        <f>'Objectifs de récolte et PC'!A148</f>
        <v>VAR</v>
      </c>
      <c r="B139" s="107" t="str">
        <f>'Objectifs de récolte et PC'!B148</f>
        <v>Navet jaune</v>
      </c>
      <c r="C139" s="107">
        <f>'Objectifs de récolte et PC'!D148</f>
        <v>0</v>
      </c>
      <c r="D139" s="107">
        <f>'Objectifs de récolte et PC'!E148</f>
        <v>0</v>
      </c>
      <c r="E139" s="74"/>
      <c r="F139" s="107">
        <f>'Objectifs de récolte et PC'!BI148</f>
        <v>0</v>
      </c>
      <c r="G139" s="107">
        <f>'Objectifs de récolte et PC'!BJ148</f>
        <v>0</v>
      </c>
      <c r="H139" s="107">
        <f>'Objectifs de récolte et PC'!BK148</f>
        <v>0</v>
      </c>
      <c r="I139" s="107">
        <f>'Objectifs de récolte et PC'!BL148</f>
        <v>0</v>
      </c>
      <c r="J139" s="107">
        <f>'Objectifs de récolte et PC'!BM148</f>
        <v>0</v>
      </c>
    </row>
    <row r="140" spans="1:10" collapsed="1" x14ac:dyDescent="0.25">
      <c r="A140" s="98" t="str">
        <f>'Objectifs de récolte et PC'!A229</f>
        <v>TYP</v>
      </c>
      <c r="B140" s="98" t="str">
        <f>'Objectifs de récolte et PC'!B229</f>
        <v>Oignon rouge  (achat)</v>
      </c>
      <c r="C140" s="98">
        <f>'Objectifs de récolte et PC'!D229</f>
        <v>0</v>
      </c>
      <c r="D140" s="98">
        <f>'Objectifs de récolte et PC'!E229</f>
        <v>3.5</v>
      </c>
      <c r="E140" s="70" t="str">
        <f>'Objectifs de récolte et PC'!F229</f>
        <v>kg</v>
      </c>
      <c r="F140" s="98">
        <f>'Objectifs de récolte et PC'!BI229</f>
        <v>3</v>
      </c>
      <c r="G140" s="98">
        <f>'Objectifs de récolte et PC'!BJ229</f>
        <v>10.5</v>
      </c>
      <c r="H140" s="98">
        <f>'Objectifs de récolte et PC'!BK229</f>
        <v>690</v>
      </c>
      <c r="I140" s="98" t="str">
        <f>'Objectifs de récolte et PC'!BL229</f>
        <v>kg</v>
      </c>
      <c r="J140" s="98">
        <f>'Objectifs de récolte et PC'!BM229</f>
        <v>2415</v>
      </c>
    </row>
    <row r="141" spans="1:10" hidden="1" outlineLevel="1" x14ac:dyDescent="0.25">
      <c r="A141" s="9" t="str">
        <f>'Objectifs de récolte et PC'!A167</f>
        <v>VAR</v>
      </c>
      <c r="B141" s="9" t="str">
        <f>'Objectifs de récolte et PC'!B167</f>
        <v>Physalis</v>
      </c>
      <c r="C141" s="9" t="str">
        <f>'Objectifs de récolte et PC'!D167</f>
        <v>Agrosemens</v>
      </c>
      <c r="D141" s="9">
        <f>'Objectifs de récolte et PC'!E167</f>
        <v>0</v>
      </c>
      <c r="E141" s="113"/>
      <c r="F141" s="9">
        <f>'Objectifs de récolte et PC'!BI167</f>
        <v>0</v>
      </c>
      <c r="G141" s="9">
        <f>'Objectifs de récolte et PC'!BJ167</f>
        <v>0</v>
      </c>
      <c r="H141" s="9">
        <f>'Objectifs de récolte et PC'!BK167</f>
        <v>0</v>
      </c>
      <c r="I141" s="9">
        <f>'Objectifs de récolte et PC'!BL167</f>
        <v>0</v>
      </c>
      <c r="J141" s="9">
        <f>'Objectifs de récolte et PC'!BM167</f>
        <v>0</v>
      </c>
    </row>
    <row r="142" spans="1:10" collapsed="1" x14ac:dyDescent="0.25">
      <c r="A142" s="98" t="str">
        <f>'Objectifs de récolte et PC'!A63</f>
        <v>TYP</v>
      </c>
      <c r="B142" s="98" t="str">
        <f>'Objectifs de récolte et PC'!B63</f>
        <v>Choux chinois</v>
      </c>
      <c r="C142" s="98">
        <f>'Objectifs de récolte et PC'!D63</f>
        <v>0</v>
      </c>
      <c r="D142" s="98">
        <f>'Objectifs de récolte et PC'!E63</f>
        <v>2.5</v>
      </c>
      <c r="E142" s="70" t="str">
        <f>'Objectifs de récolte et PC'!F63</f>
        <v>kg</v>
      </c>
      <c r="F142" s="98">
        <f>'Objectifs de récolte et PC'!BI63</f>
        <v>5.4</v>
      </c>
      <c r="G142" s="98">
        <f>'Objectifs de récolte et PC'!BJ63</f>
        <v>13.5</v>
      </c>
      <c r="H142" s="98">
        <f>'Objectifs de récolte et PC'!BK63</f>
        <v>1242</v>
      </c>
      <c r="I142" s="98" t="str">
        <f>'Objectifs de récolte et PC'!BL63</f>
        <v>kg</v>
      </c>
      <c r="J142" s="98">
        <f>'Objectifs de récolte et PC'!BM63</f>
        <v>3105</v>
      </c>
    </row>
    <row r="143" spans="1:10" s="19" customFormat="1" hidden="1" outlineLevel="1" collapsed="1" x14ac:dyDescent="0.25">
      <c r="A143" s="99" t="str">
        <f>'Objectifs de récolte et PC'!A169</f>
        <v>VAR</v>
      </c>
      <c r="B143" s="99" t="str">
        <f>'Objectifs de récolte et PC'!B169</f>
        <v>Poireau</v>
      </c>
      <c r="C143" s="99">
        <f>'Objectifs de récolte et PC'!D169</f>
        <v>0</v>
      </c>
      <c r="D143" s="99">
        <f>'Objectifs de récolte et PC'!E169</f>
        <v>0</v>
      </c>
      <c r="E143" s="113"/>
      <c r="F143" s="99">
        <f>'Objectifs de récolte et PC'!BI169</f>
        <v>0</v>
      </c>
      <c r="G143" s="99">
        <f>'Objectifs de récolte et PC'!BJ169</f>
        <v>0</v>
      </c>
      <c r="H143" s="99">
        <f>'Objectifs de récolte et PC'!BK169</f>
        <v>0</v>
      </c>
      <c r="I143" s="99">
        <f>'Objectifs de récolte et PC'!BL169</f>
        <v>0</v>
      </c>
      <c r="J143" s="99">
        <f>'Objectifs de récolte et PC'!BM169</f>
        <v>0</v>
      </c>
    </row>
    <row r="144" spans="1:10" s="19" customFormat="1" collapsed="1" x14ac:dyDescent="0.25">
      <c r="A144" s="98" t="str">
        <f>'Objectifs de récolte et PC'!A66</f>
        <v>TYP</v>
      </c>
      <c r="B144" s="98" t="str">
        <f>'Objectifs de récolte et PC'!B66</f>
        <v>Choux De Bruxelles</v>
      </c>
      <c r="C144" s="98">
        <f>'Objectifs de récolte et PC'!D66</f>
        <v>0</v>
      </c>
      <c r="D144" s="98">
        <f>'Objectifs de récolte et PC'!E66</f>
        <v>5</v>
      </c>
      <c r="E144" s="70" t="str">
        <f>'Objectifs de récolte et PC'!F66</f>
        <v>kg</v>
      </c>
      <c r="F144" s="98">
        <f>'Objectifs de récolte et PC'!BI66</f>
        <v>1.5</v>
      </c>
      <c r="G144" s="98">
        <f>'Objectifs de récolte et PC'!BJ66</f>
        <v>7.5</v>
      </c>
      <c r="H144" s="98">
        <f>'Objectifs de récolte et PC'!BK66</f>
        <v>345</v>
      </c>
      <c r="I144" s="98" t="str">
        <f>'Objectifs de récolte et PC'!BL66</f>
        <v>kg</v>
      </c>
      <c r="J144" s="98">
        <f>'Objectifs de récolte et PC'!BM66</f>
        <v>1725</v>
      </c>
    </row>
    <row r="145" spans="1:10" s="19" customFormat="1" hidden="1" outlineLevel="1" x14ac:dyDescent="0.25">
      <c r="A145" s="9" t="str">
        <f>'Objectifs de récolte et PC'!A174</f>
        <v>VAR</v>
      </c>
      <c r="B145" s="9" t="str">
        <f>'Objectifs de récolte et PC'!B174</f>
        <v>Poireau</v>
      </c>
      <c r="C145" s="9" t="str">
        <f>'Objectifs de récolte et PC'!D174</f>
        <v>EARL FLEURY BIO</v>
      </c>
      <c r="D145" s="9">
        <f>'Objectifs de récolte et PC'!E174</f>
        <v>0</v>
      </c>
      <c r="E145" s="113"/>
      <c r="F145" s="9">
        <f>'Objectifs de récolte et PC'!BI174</f>
        <v>0</v>
      </c>
      <c r="G145" s="9">
        <f>'Objectifs de récolte et PC'!BJ174</f>
        <v>0</v>
      </c>
      <c r="H145" s="9">
        <f>'Objectifs de récolte et PC'!BK174</f>
        <v>0</v>
      </c>
      <c r="I145" s="9">
        <f>'Objectifs de récolte et PC'!BL174</f>
        <v>0</v>
      </c>
      <c r="J145" s="9">
        <f>'Objectifs de récolte et PC'!BM174</f>
        <v>0</v>
      </c>
    </row>
    <row r="146" spans="1:10" collapsed="1" x14ac:dyDescent="0.25">
      <c r="A146" s="98" t="str">
        <f>'Objectifs de récolte et PC'!A124</f>
        <v>TYP</v>
      </c>
      <c r="B146" s="98" t="str">
        <f>'Objectifs de récolte et PC'!B124</f>
        <v>Fève</v>
      </c>
      <c r="C146" s="98">
        <f>'Objectifs de récolte et PC'!D124</f>
        <v>0</v>
      </c>
      <c r="D146" s="98">
        <f>'Objectifs de récolte et PC'!E124</f>
        <v>4</v>
      </c>
      <c r="E146" s="70" t="str">
        <f>'Objectifs de récolte et PC'!F124</f>
        <v>kg</v>
      </c>
      <c r="F146" s="98">
        <f>'Objectifs de récolte et PC'!BI124</f>
        <v>3</v>
      </c>
      <c r="G146" s="98">
        <f>'Objectifs de récolte et PC'!BJ124</f>
        <v>12</v>
      </c>
      <c r="H146" s="98">
        <f>'Objectifs de récolte et PC'!BK124</f>
        <v>690</v>
      </c>
      <c r="I146" s="98" t="str">
        <f>'Objectifs de récolte et PC'!BL124</f>
        <v>kg</v>
      </c>
      <c r="J146" s="98">
        <f>'Objectifs de récolte et PC'!BM124</f>
        <v>2760</v>
      </c>
    </row>
    <row r="147" spans="1:10" hidden="1" outlineLevel="1" x14ac:dyDescent="0.25">
      <c r="A147" s="9" t="str">
        <f>'Objectifs de récolte et PC'!A147</f>
        <v>VAR</v>
      </c>
      <c r="B147" s="9" t="str">
        <f>'Objectifs de récolte et PC'!B147</f>
        <v>Navet jaune</v>
      </c>
      <c r="C147" s="9">
        <f>'Objectifs de récolte et PC'!D147</f>
        <v>0</v>
      </c>
      <c r="D147" s="9">
        <f>'Objectifs de récolte et PC'!E147</f>
        <v>0</v>
      </c>
      <c r="E147" s="106"/>
      <c r="F147" s="9">
        <f>'Objectifs de récolte et PC'!BI147</f>
        <v>0</v>
      </c>
      <c r="G147" s="9">
        <f>'Objectifs de récolte et PC'!BJ147</f>
        <v>0</v>
      </c>
      <c r="H147" s="9">
        <f>'Objectifs de récolte et PC'!BK147</f>
        <v>0</v>
      </c>
      <c r="I147" s="9">
        <f>'Objectifs de récolte et PC'!BL147</f>
        <v>0</v>
      </c>
      <c r="J147" s="9">
        <f>'Objectifs de récolte et PC'!BM147</f>
        <v>0</v>
      </c>
    </row>
    <row r="148" spans="1:10" hidden="1" outlineLevel="1" x14ac:dyDescent="0.25">
      <c r="A148" s="9" t="str">
        <f>'Objectifs de récolte et PC'!A162</f>
        <v>VAR</v>
      </c>
      <c r="B148" s="9" t="str">
        <f>'Objectifs de récolte et PC'!B162</f>
        <v>Patisson</v>
      </c>
      <c r="C148" s="9">
        <f>'Objectifs de récolte et PC'!D162</f>
        <v>0</v>
      </c>
      <c r="D148" s="9">
        <f>'Objectifs de récolte et PC'!E162</f>
        <v>0</v>
      </c>
      <c r="E148" s="70"/>
      <c r="F148" s="9">
        <f>'Objectifs de récolte et PC'!BI162</f>
        <v>0</v>
      </c>
      <c r="G148" s="9">
        <f>'Objectifs de récolte et PC'!BJ162</f>
        <v>0</v>
      </c>
      <c r="H148" s="9">
        <f>'Objectifs de récolte et PC'!BK162</f>
        <v>0</v>
      </c>
      <c r="I148" s="9">
        <f>'Objectifs de récolte et PC'!BL162</f>
        <v>0</v>
      </c>
      <c r="J148" s="9">
        <f>'Objectifs de récolte et PC'!BM162</f>
        <v>0</v>
      </c>
    </row>
    <row r="149" spans="1:10" hidden="1" outlineLevel="1" x14ac:dyDescent="0.25">
      <c r="A149" s="98" t="str">
        <f>'Objectifs de récolte et PC'!A178</f>
        <v>VAR</v>
      </c>
      <c r="B149" s="98" t="str">
        <f>'Objectifs de récolte et PC'!B178</f>
        <v>Pois</v>
      </c>
      <c r="C149" s="98" t="str">
        <f>'Objectifs de récolte et PC'!D178</f>
        <v>Voltz</v>
      </c>
      <c r="D149" s="98">
        <f>'Objectifs de récolte et PC'!E178</f>
        <v>0</v>
      </c>
      <c r="E149" s="70"/>
      <c r="F149" s="98">
        <f>'Objectifs de récolte et PC'!BI178</f>
        <v>0</v>
      </c>
      <c r="G149" s="98">
        <f>'Objectifs de récolte et PC'!BJ178</f>
        <v>0</v>
      </c>
      <c r="H149" s="98">
        <f>'Objectifs de récolte et PC'!BK178</f>
        <v>0</v>
      </c>
      <c r="I149" s="98">
        <f>'Objectifs de récolte et PC'!BL178</f>
        <v>0</v>
      </c>
      <c r="J149" s="98">
        <f>'Objectifs de récolte et PC'!BM178</f>
        <v>0</v>
      </c>
    </row>
    <row r="150" spans="1:10" hidden="1" outlineLevel="1" x14ac:dyDescent="0.25">
      <c r="A150" s="9" t="str">
        <f>'Objectifs de récolte et PC'!A179</f>
        <v>VAR</v>
      </c>
      <c r="B150" s="9" t="str">
        <f>'Objectifs de récolte et PC'!B179</f>
        <v>Pois</v>
      </c>
      <c r="C150" s="9" t="str">
        <f>'Objectifs de récolte et PC'!D179</f>
        <v>Agrosemens</v>
      </c>
      <c r="D150" s="9">
        <f>'Objectifs de récolte et PC'!E179</f>
        <v>0</v>
      </c>
      <c r="E150" s="113"/>
      <c r="F150" s="9">
        <f>'Objectifs de récolte et PC'!BI179</f>
        <v>0</v>
      </c>
      <c r="G150" s="9">
        <f>'Objectifs de récolte et PC'!BJ179</f>
        <v>0</v>
      </c>
      <c r="H150" s="9">
        <f>'Objectifs de récolte et PC'!BK179</f>
        <v>0</v>
      </c>
      <c r="I150" s="9">
        <f>'Objectifs de récolte et PC'!BL179</f>
        <v>0</v>
      </c>
      <c r="J150" s="9">
        <f>'Objectifs de récolte et PC'!BM179</f>
        <v>0</v>
      </c>
    </row>
    <row r="151" spans="1:10" collapsed="1" x14ac:dyDescent="0.25">
      <c r="A151" s="98" t="str">
        <f>'Objectifs de récolte et PC'!A175</f>
        <v>TYP</v>
      </c>
      <c r="B151" s="98" t="str">
        <f>'Objectifs de récolte et PC'!B175</f>
        <v>Pois</v>
      </c>
      <c r="C151" s="98">
        <f>'Objectifs de récolte et PC'!D175</f>
        <v>0</v>
      </c>
      <c r="D151" s="98">
        <f>'Objectifs de récolte et PC'!E175</f>
        <v>4.5</v>
      </c>
      <c r="E151" s="70" t="str">
        <f>'Objectifs de récolte et PC'!F175</f>
        <v>kg</v>
      </c>
      <c r="F151" s="98">
        <f>'Objectifs de récolte et PC'!BI175</f>
        <v>2</v>
      </c>
      <c r="G151" s="98">
        <f>'Objectifs de récolte et PC'!BJ175</f>
        <v>9</v>
      </c>
      <c r="H151" s="98">
        <f>'Objectifs de récolte et PC'!BK175</f>
        <v>460</v>
      </c>
      <c r="I151" s="98" t="str">
        <f>'Objectifs de récolte et PC'!BL175</f>
        <v>kg</v>
      </c>
      <c r="J151" s="98">
        <f>'Objectifs de récolte et PC'!BM175</f>
        <v>2070</v>
      </c>
    </row>
    <row r="152" spans="1:10" hidden="1" outlineLevel="1" x14ac:dyDescent="0.25">
      <c r="A152" s="9" t="str">
        <f>'Objectifs de récolte et PC'!A182</f>
        <v>VAR</v>
      </c>
      <c r="B152" s="9" t="str">
        <f>'Objectifs de récolte et PC'!B182</f>
        <v>Poivron</v>
      </c>
      <c r="C152" s="9" t="str">
        <f>'Objectifs de récolte et PC'!D182</f>
        <v>Agrosemens</v>
      </c>
      <c r="D152" s="9">
        <f>'Objectifs de récolte et PC'!E182</f>
        <v>0</v>
      </c>
      <c r="E152" s="106"/>
      <c r="F152" s="9">
        <f>'Objectifs de récolte et PC'!BI182</f>
        <v>0</v>
      </c>
      <c r="G152" s="9">
        <f>'Objectifs de récolte et PC'!BJ182</f>
        <v>0</v>
      </c>
      <c r="H152" s="9">
        <f>'Objectifs de récolte et PC'!BK182</f>
        <v>0</v>
      </c>
      <c r="I152" s="9">
        <f>'Objectifs de récolte et PC'!BL182</f>
        <v>0</v>
      </c>
      <c r="J152" s="9">
        <f>'Objectifs de récolte et PC'!BM182</f>
        <v>0</v>
      </c>
    </row>
    <row r="153" spans="1:10" hidden="1" outlineLevel="1" x14ac:dyDescent="0.25">
      <c r="A153" s="9" t="str">
        <f>'Objectifs de récolte et PC'!A161</f>
        <v>VAR</v>
      </c>
      <c r="B153" s="9" t="str">
        <f>'Objectifs de récolte et PC'!B161</f>
        <v>Patisson</v>
      </c>
      <c r="C153" s="9">
        <f>'Objectifs de récolte et PC'!D161</f>
        <v>0</v>
      </c>
      <c r="D153" s="9">
        <f>'Objectifs de récolte et PC'!E161</f>
        <v>0</v>
      </c>
      <c r="E153" s="70"/>
      <c r="F153" s="9">
        <f>'Objectifs de récolte et PC'!BI161</f>
        <v>0</v>
      </c>
      <c r="G153" s="9">
        <f>'Objectifs de récolte et PC'!BJ161</f>
        <v>0</v>
      </c>
      <c r="H153" s="9">
        <f>'Objectifs de récolte et PC'!BK161</f>
        <v>0</v>
      </c>
      <c r="I153" s="9">
        <f>'Objectifs de récolte et PC'!BL161</f>
        <v>0</v>
      </c>
      <c r="J153" s="9">
        <f>'Objectifs de récolte et PC'!BM161</f>
        <v>0</v>
      </c>
    </row>
    <row r="154" spans="1:10" hidden="1" outlineLevel="1" x14ac:dyDescent="0.25">
      <c r="A154" s="9" t="str">
        <f>'Objectifs de récolte et PC'!A186</f>
        <v>VAR</v>
      </c>
      <c r="B154" s="9" t="str">
        <f>'Objectifs de récolte et PC'!B186</f>
        <v>Poivron</v>
      </c>
      <c r="C154" s="9" t="str">
        <f>'Objectifs de récolte et PC'!D186</f>
        <v>Agrosemens</v>
      </c>
      <c r="D154" s="9">
        <f>'Objectifs de récolte et PC'!E186</f>
        <v>0</v>
      </c>
      <c r="E154" s="74"/>
      <c r="F154" s="9">
        <f>'Objectifs de récolte et PC'!BI186</f>
        <v>0</v>
      </c>
      <c r="G154" s="9">
        <f>'Objectifs de récolte et PC'!BJ186</f>
        <v>0</v>
      </c>
      <c r="H154" s="9">
        <f>'Objectifs de récolte et PC'!BK186</f>
        <v>0</v>
      </c>
      <c r="I154" s="9">
        <f>'Objectifs de récolte et PC'!BL186</f>
        <v>0</v>
      </c>
      <c r="J154" s="9">
        <f>'Objectifs de récolte et PC'!BM186</f>
        <v>0</v>
      </c>
    </row>
    <row r="155" spans="1:10" s="19" customFormat="1" collapsed="1" x14ac:dyDescent="0.25">
      <c r="A155" s="98" t="str">
        <f>'Objectifs de récolte et PC'!A146</f>
        <v>TYP</v>
      </c>
      <c r="B155" s="98" t="str">
        <f>'Objectifs de récolte et PC'!B146</f>
        <v>Navet jaune</v>
      </c>
      <c r="C155" s="98">
        <f>'Objectifs de récolte et PC'!D146</f>
        <v>0</v>
      </c>
      <c r="D155" s="98">
        <f>'Objectifs de récolte et PC'!E146</f>
        <v>2.2000000000000002</v>
      </c>
      <c r="E155" s="70" t="str">
        <f>'Objectifs de récolte et PC'!F146</f>
        <v>kg</v>
      </c>
      <c r="F155" s="98">
        <f>'Objectifs de récolte et PC'!BI146</f>
        <v>4</v>
      </c>
      <c r="G155" s="98">
        <f>'Objectifs de récolte et PC'!BJ146</f>
        <v>8.8000000000000007</v>
      </c>
      <c r="H155" s="98">
        <f>'Objectifs de récolte et PC'!BK146</f>
        <v>920</v>
      </c>
      <c r="I155" s="98" t="str">
        <f>'Objectifs de récolte et PC'!BL146</f>
        <v>kg</v>
      </c>
      <c r="J155" s="98">
        <f>'Objectifs de récolte et PC'!BM146</f>
        <v>2024.0000000000002</v>
      </c>
    </row>
    <row r="156" spans="1:10" s="19" customFormat="1" x14ac:dyDescent="0.25">
      <c r="A156" s="98" t="str">
        <f>'Objectifs de récolte et PC'!A75</f>
        <v>TYP</v>
      </c>
      <c r="B156" s="98" t="str">
        <f>'Objectifs de récolte et PC'!B75</f>
        <v>Chou Kale</v>
      </c>
      <c r="C156" s="98">
        <f>'Objectifs de récolte et PC'!D75</f>
        <v>0</v>
      </c>
      <c r="D156" s="98">
        <f>'Objectifs de récolte et PC'!E75</f>
        <v>4</v>
      </c>
      <c r="E156" s="70" t="str">
        <f>'Objectifs de récolte et PC'!F75</f>
        <v>kg</v>
      </c>
      <c r="F156" s="98">
        <f>'Objectifs de récolte et PC'!BI75</f>
        <v>2</v>
      </c>
      <c r="G156" s="98">
        <f>'Objectifs de récolte et PC'!BJ75</f>
        <v>8</v>
      </c>
      <c r="H156" s="98">
        <f>'Objectifs de récolte et PC'!BK75</f>
        <v>460</v>
      </c>
      <c r="I156" s="98" t="str">
        <f>'Objectifs de récolte et PC'!BL75</f>
        <v>kg</v>
      </c>
      <c r="J156" s="98">
        <f>'Objectifs de récolte et PC'!BM75</f>
        <v>1840</v>
      </c>
    </row>
    <row r="157" spans="1:10" s="19" customFormat="1" hidden="1" outlineLevel="1" x14ac:dyDescent="0.25">
      <c r="A157" s="9" t="str">
        <f>'Objectifs de récolte et PC'!A191</f>
        <v>VAR</v>
      </c>
      <c r="B157" s="9" t="str">
        <f>'Objectifs de récolte et PC'!B191</f>
        <v>Radis botte</v>
      </c>
      <c r="C157" s="9">
        <f>'Objectifs de récolte et PC'!D191</f>
        <v>0</v>
      </c>
      <c r="D157" s="9">
        <f>'Objectifs de récolte et PC'!E191</f>
        <v>0</v>
      </c>
      <c r="E157" s="106"/>
      <c r="F157" s="9">
        <f>'Objectifs de récolte et PC'!BI191</f>
        <v>0</v>
      </c>
      <c r="G157" s="9">
        <f>'Objectifs de récolte et PC'!BJ191</f>
        <v>0</v>
      </c>
      <c r="H157" s="9">
        <f>'Objectifs de récolte et PC'!BK191</f>
        <v>0</v>
      </c>
      <c r="I157" s="9">
        <f>'Objectifs de récolte et PC'!BL191</f>
        <v>0</v>
      </c>
      <c r="J157" s="9">
        <f>'Objectifs de récolte et PC'!BM191</f>
        <v>0</v>
      </c>
    </row>
    <row r="158" spans="1:10" s="19" customFormat="1" hidden="1" outlineLevel="1" collapsed="1" x14ac:dyDescent="0.25">
      <c r="A158" s="98" t="str">
        <f>'Objectifs de récolte et PC'!A192</f>
        <v>VAR</v>
      </c>
      <c r="B158" s="98" t="str">
        <f>'Objectifs de récolte et PC'!B192</f>
        <v>Radis botte</v>
      </c>
      <c r="C158" s="98">
        <f>'Objectifs de récolte et PC'!D192</f>
        <v>0</v>
      </c>
      <c r="D158" s="98">
        <f>'Objectifs de récolte et PC'!E192</f>
        <v>0</v>
      </c>
      <c r="E158" s="70"/>
      <c r="F158" s="98">
        <f>'Objectifs de récolte et PC'!BI192</f>
        <v>0</v>
      </c>
      <c r="G158" s="98">
        <f>'Objectifs de récolte et PC'!BJ192</f>
        <v>0</v>
      </c>
      <c r="H158" s="98">
        <f>'Objectifs de récolte et PC'!BK192</f>
        <v>0</v>
      </c>
      <c r="I158" s="98">
        <f>'Objectifs de récolte et PC'!BL192</f>
        <v>0</v>
      </c>
      <c r="J158" s="98">
        <f>'Objectifs de récolte et PC'!BM192</f>
        <v>0</v>
      </c>
    </row>
    <row r="159" spans="1:10" s="19" customFormat="1" hidden="1" outlineLevel="1" x14ac:dyDescent="0.25">
      <c r="A159" s="9" t="str">
        <f>'Objectifs de récolte et PC'!A193</f>
        <v>VAR</v>
      </c>
      <c r="B159" s="9" t="str">
        <f>'Objectifs de récolte et PC'!B193</f>
        <v>Radis botte</v>
      </c>
      <c r="C159" s="9">
        <f>'Objectifs de récolte et PC'!D193</f>
        <v>0</v>
      </c>
      <c r="D159" s="9">
        <f>'Objectifs de récolte et PC'!E193</f>
        <v>0</v>
      </c>
      <c r="E159" s="106"/>
      <c r="F159" s="9">
        <f>'Objectifs de récolte et PC'!BI193</f>
        <v>0</v>
      </c>
      <c r="G159" s="9">
        <f>'Objectifs de récolte et PC'!BJ193</f>
        <v>0</v>
      </c>
      <c r="H159" s="9">
        <f>'Objectifs de récolte et PC'!BK193</f>
        <v>0</v>
      </c>
      <c r="I159" s="9">
        <f>'Objectifs de récolte et PC'!BL193</f>
        <v>0</v>
      </c>
      <c r="J159" s="9">
        <f>'Objectifs de récolte et PC'!BM193</f>
        <v>0</v>
      </c>
    </row>
    <row r="160" spans="1:10" s="19" customFormat="1" hidden="1" outlineLevel="1" x14ac:dyDescent="0.25">
      <c r="A160" s="9" t="str">
        <f>'Objectifs de récolte et PC'!A170</f>
        <v>VAR</v>
      </c>
      <c r="B160" s="9" t="str">
        <f>'Objectifs de récolte et PC'!B170</f>
        <v>Poireau</v>
      </c>
      <c r="C160" s="9">
        <f>'Objectifs de récolte et PC'!D170</f>
        <v>0</v>
      </c>
      <c r="D160" s="9">
        <f>'Objectifs de récolte et PC'!E170</f>
        <v>0</v>
      </c>
      <c r="E160" s="70"/>
      <c r="F160" s="9">
        <f>'Objectifs de récolte et PC'!BI170</f>
        <v>0</v>
      </c>
      <c r="G160" s="9">
        <f>'Objectifs de récolte et PC'!BJ170</f>
        <v>0</v>
      </c>
      <c r="H160" s="9">
        <f>'Objectifs de récolte et PC'!BK170</f>
        <v>0</v>
      </c>
      <c r="I160" s="9">
        <f>'Objectifs de récolte et PC'!BL170</f>
        <v>0</v>
      </c>
      <c r="J160" s="9">
        <f>'Objectifs de récolte et PC'!BM170</f>
        <v>0</v>
      </c>
    </row>
    <row r="161" spans="1:10" s="19" customFormat="1" hidden="1" outlineLevel="1" x14ac:dyDescent="0.25">
      <c r="A161" s="9" t="str">
        <f>'Objectifs de récolte et PC'!A195</f>
        <v>VAR</v>
      </c>
      <c r="B161" s="9" t="str">
        <f>'Objectifs de récolte et PC'!B195</f>
        <v>Radis botte</v>
      </c>
      <c r="C161" s="9">
        <f>'Objectifs de récolte et PC'!D195</f>
        <v>0</v>
      </c>
      <c r="D161" s="9">
        <f>'Objectifs de récolte et PC'!E195</f>
        <v>0</v>
      </c>
      <c r="E161" s="70"/>
      <c r="F161" s="9">
        <f>'Objectifs de récolte et PC'!BI195</f>
        <v>0</v>
      </c>
      <c r="G161" s="9">
        <f>'Objectifs de récolte et PC'!BJ195</f>
        <v>0</v>
      </c>
      <c r="H161" s="9">
        <f>'Objectifs de récolte et PC'!BK195</f>
        <v>0</v>
      </c>
      <c r="I161" s="9">
        <f>'Objectifs de récolte et PC'!BL195</f>
        <v>0</v>
      </c>
      <c r="J161" s="9">
        <f>'Objectifs de récolte et PC'!BM195</f>
        <v>0</v>
      </c>
    </row>
    <row r="162" spans="1:10" hidden="1" outlineLevel="1" collapsed="1" x14ac:dyDescent="0.25">
      <c r="A162" s="98" t="e">
        <f>'Objectifs de récolte et PC'!#REF!</f>
        <v>#REF!</v>
      </c>
      <c r="B162" s="98" t="e">
        <f>'Objectifs de récolte et PC'!#REF!</f>
        <v>#REF!</v>
      </c>
      <c r="C162" s="98" t="e">
        <f>'Objectifs de récolte et PC'!#REF!</f>
        <v>#REF!</v>
      </c>
      <c r="D162" s="98" t="e">
        <f>'Objectifs de récolte et PC'!#REF!</f>
        <v>#REF!</v>
      </c>
      <c r="E162" s="70"/>
      <c r="F162" s="98" t="e">
        <f>'Objectifs de récolte et PC'!#REF!</f>
        <v>#REF!</v>
      </c>
      <c r="G162" s="98" t="e">
        <f>'Objectifs de récolte et PC'!#REF!</f>
        <v>#REF!</v>
      </c>
      <c r="H162" s="98" t="e">
        <f>'Objectifs de récolte et PC'!#REF!</f>
        <v>#REF!</v>
      </c>
      <c r="I162" s="98" t="e">
        <f>'Objectifs de récolte et PC'!#REF!</f>
        <v>#REF!</v>
      </c>
      <c r="J162" s="98" t="e">
        <f>'Objectifs de récolte et PC'!#REF!</f>
        <v>#REF!</v>
      </c>
    </row>
    <row r="163" spans="1:10" hidden="1" outlineLevel="1" x14ac:dyDescent="0.25">
      <c r="A163" s="98" t="str">
        <f>'Objectifs de récolte et PC'!A196</f>
        <v>VAR</v>
      </c>
      <c r="B163" s="98" t="str">
        <f>'Objectifs de récolte et PC'!B196</f>
        <v>Radis botte</v>
      </c>
      <c r="C163" s="98">
        <f>'Objectifs de récolte et PC'!D196</f>
        <v>0</v>
      </c>
      <c r="D163" s="98">
        <f>'Objectifs de récolte et PC'!E196</f>
        <v>0</v>
      </c>
      <c r="E163" s="70"/>
      <c r="F163" s="98">
        <f>'Objectifs de récolte et PC'!BI196</f>
        <v>0</v>
      </c>
      <c r="G163" s="98">
        <f>'Objectifs de récolte et PC'!BJ196</f>
        <v>0</v>
      </c>
      <c r="H163" s="98">
        <f>'Objectifs de récolte et PC'!BK196</f>
        <v>0</v>
      </c>
      <c r="I163" s="98">
        <f>'Objectifs de récolte et PC'!BL196</f>
        <v>0</v>
      </c>
      <c r="J163" s="98">
        <f>'Objectifs de récolte et PC'!BM196</f>
        <v>0</v>
      </c>
    </row>
    <row r="164" spans="1:10" hidden="1" outlineLevel="1" x14ac:dyDescent="0.25">
      <c r="A164" s="9" t="str">
        <f>'Objectifs de récolte et PC'!A198</f>
        <v>VAR</v>
      </c>
      <c r="B164" s="9" t="str">
        <f>'Objectifs de récolte et PC'!B198</f>
        <v>Radis botte</v>
      </c>
      <c r="C164" s="9">
        <f>'Objectifs de récolte et PC'!D198</f>
        <v>0</v>
      </c>
      <c r="D164" s="9">
        <f>'Objectifs de récolte et PC'!E198</f>
        <v>0</v>
      </c>
      <c r="E164" s="106"/>
      <c r="F164" s="9">
        <f>'Objectifs de récolte et PC'!BI198</f>
        <v>0</v>
      </c>
      <c r="G164" s="9">
        <f>'Objectifs de récolte et PC'!BJ198</f>
        <v>0</v>
      </c>
      <c r="H164" s="9">
        <f>'Objectifs de récolte et PC'!BK198</f>
        <v>0</v>
      </c>
      <c r="I164" s="9">
        <f>'Objectifs de récolte et PC'!BL198</f>
        <v>0</v>
      </c>
      <c r="J164" s="9">
        <f>'Objectifs de récolte et PC'!BM198</f>
        <v>0</v>
      </c>
    </row>
    <row r="165" spans="1:10" hidden="1" outlineLevel="1" x14ac:dyDescent="0.25">
      <c r="A165" s="107" t="str">
        <f>'Objectifs de récolte et PC'!A151</f>
        <v>VAR</v>
      </c>
      <c r="B165" s="107" t="str">
        <f>'Objectifs de récolte et PC'!B151</f>
        <v>Navet primeur</v>
      </c>
      <c r="C165" s="107" t="str">
        <f>'Objectifs de récolte et PC'!D151</f>
        <v>Agrosemens</v>
      </c>
      <c r="D165" s="107">
        <f>'Objectifs de récolte et PC'!E151</f>
        <v>0</v>
      </c>
      <c r="E165" s="70"/>
      <c r="F165" s="107">
        <f>'Objectifs de récolte et PC'!BI151</f>
        <v>0</v>
      </c>
      <c r="G165" s="107">
        <f>'Objectifs de récolte et PC'!BJ151</f>
        <v>0</v>
      </c>
      <c r="H165" s="107">
        <f>'Objectifs de récolte et PC'!BK151</f>
        <v>0</v>
      </c>
      <c r="I165" s="107">
        <f>'Objectifs de récolte et PC'!BL151</f>
        <v>0</v>
      </c>
      <c r="J165" s="107">
        <f>'Objectifs de récolte et PC'!BM151</f>
        <v>0</v>
      </c>
    </row>
    <row r="166" spans="1:10" hidden="1" outlineLevel="1" x14ac:dyDescent="0.25">
      <c r="A166" s="9" t="str">
        <f>'Objectifs de récolte et PC'!A200</f>
        <v>VAR</v>
      </c>
      <c r="B166" s="9" t="str">
        <f>'Objectifs de récolte et PC'!B200</f>
        <v>Radis botte</v>
      </c>
      <c r="C166" s="9">
        <f>'Objectifs de récolte et PC'!D200</f>
        <v>0</v>
      </c>
      <c r="D166" s="9">
        <f>'Objectifs de récolte et PC'!E200</f>
        <v>0</v>
      </c>
      <c r="E166" s="70"/>
      <c r="F166" s="9">
        <f>'Objectifs de récolte et PC'!BI200</f>
        <v>0</v>
      </c>
      <c r="G166" s="9">
        <f>'Objectifs de récolte et PC'!BJ200</f>
        <v>0</v>
      </c>
      <c r="H166" s="9">
        <f>'Objectifs de récolte et PC'!BK200</f>
        <v>0</v>
      </c>
      <c r="I166" s="9">
        <f>'Objectifs de récolte et PC'!BL200</f>
        <v>0</v>
      </c>
      <c r="J166" s="9">
        <f>'Objectifs de récolte et PC'!BM200</f>
        <v>0</v>
      </c>
    </row>
    <row r="167" spans="1:10" hidden="1" outlineLevel="1" x14ac:dyDescent="0.25">
      <c r="A167" s="9" t="str">
        <f>'Objectifs de récolte et PC'!A183</f>
        <v>VAR</v>
      </c>
      <c r="B167" s="9" t="str">
        <f>'Objectifs de récolte et PC'!B183</f>
        <v>Poivron</v>
      </c>
      <c r="C167" s="9" t="str">
        <f>'Objectifs de récolte et PC'!D183</f>
        <v>Agrosemens</v>
      </c>
      <c r="D167" s="9">
        <f>'Objectifs de récolte et PC'!E183</f>
        <v>0</v>
      </c>
      <c r="E167" s="70"/>
      <c r="F167" s="9">
        <f>'Objectifs de récolte et PC'!BI183</f>
        <v>0</v>
      </c>
      <c r="G167" s="9">
        <f>'Objectifs de récolte et PC'!BJ183</f>
        <v>0</v>
      </c>
      <c r="H167" s="9">
        <f>'Objectifs de récolte et PC'!BK183</f>
        <v>0</v>
      </c>
      <c r="I167" s="9">
        <f>'Objectifs de récolte et PC'!BL183</f>
        <v>0</v>
      </c>
      <c r="J167" s="9">
        <f>'Objectifs de récolte et PC'!BM183</f>
        <v>0</v>
      </c>
    </row>
    <row r="168" spans="1:10" hidden="1" outlineLevel="1" x14ac:dyDescent="0.25">
      <c r="A168" s="9" t="str">
        <f>'Objectifs de récolte et PC'!A202</f>
        <v>VAR</v>
      </c>
      <c r="B168" s="9" t="str">
        <f>'Objectifs de récolte et PC'!B202</f>
        <v>Radis noir</v>
      </c>
      <c r="C168" s="9">
        <f>'Objectifs de récolte et PC'!D202</f>
        <v>0</v>
      </c>
      <c r="D168" s="9">
        <f>'Objectifs de récolte et PC'!E202</f>
        <v>0</v>
      </c>
      <c r="E168" s="70"/>
      <c r="F168" s="9">
        <f>'Objectifs de récolte et PC'!BI202</f>
        <v>0</v>
      </c>
      <c r="G168" s="9">
        <f>'Objectifs de récolte et PC'!BJ202</f>
        <v>0</v>
      </c>
      <c r="H168" s="9">
        <f>'Objectifs de récolte et PC'!BK202</f>
        <v>0</v>
      </c>
      <c r="I168" s="9">
        <f>'Objectifs de récolte et PC'!BL202</f>
        <v>0</v>
      </c>
      <c r="J168" s="9">
        <f>'Objectifs de récolte et PC'!BM202</f>
        <v>0</v>
      </c>
    </row>
    <row r="169" spans="1:10" hidden="1" outlineLevel="1" x14ac:dyDescent="0.25">
      <c r="A169" s="9" t="str">
        <f>'Objectifs de récolte et PC'!A203</f>
        <v>VAR</v>
      </c>
      <c r="B169" s="9" t="str">
        <f>'Objectifs de récolte et PC'!B203</f>
        <v>Radis noir</v>
      </c>
      <c r="C169" s="9">
        <f>'Objectifs de récolte et PC'!D203</f>
        <v>0</v>
      </c>
      <c r="D169" s="9">
        <f>'Objectifs de récolte et PC'!E203</f>
        <v>0</v>
      </c>
      <c r="E169" s="74"/>
      <c r="F169" s="9">
        <f>'Objectifs de récolte et PC'!BI203</f>
        <v>0</v>
      </c>
      <c r="G169" s="9">
        <f>'Objectifs de récolte et PC'!BJ203</f>
        <v>0</v>
      </c>
      <c r="H169" s="9">
        <f>'Objectifs de récolte et PC'!BK203</f>
        <v>0</v>
      </c>
      <c r="I169" s="9">
        <f>'Objectifs de récolte et PC'!BL203</f>
        <v>0</v>
      </c>
      <c r="J169" s="9">
        <f>'Objectifs de récolte et PC'!BM203</f>
        <v>0</v>
      </c>
    </row>
    <row r="170" spans="1:10" collapsed="1" x14ac:dyDescent="0.25">
      <c r="A170" s="98" t="str">
        <f>'Objectifs de récolte et PC'!A50</f>
        <v>TYP</v>
      </c>
      <c r="B170" s="98" t="str">
        <f>'Objectifs de récolte et PC'!B50</f>
        <v>Céleri branche</v>
      </c>
      <c r="C170" s="98">
        <f>'Objectifs de récolte et PC'!D50</f>
        <v>0</v>
      </c>
      <c r="D170" s="98">
        <f>'Objectifs de récolte et PC'!E50</f>
        <v>2.2000000000000002</v>
      </c>
      <c r="E170" s="70" t="str">
        <f>'Objectifs de récolte et PC'!F50</f>
        <v>kg</v>
      </c>
      <c r="F170" s="98">
        <f>'Objectifs de récolte et PC'!BI50</f>
        <v>3</v>
      </c>
      <c r="G170" s="98">
        <f>'Objectifs de récolte et PC'!BJ50</f>
        <v>6.6000000000000005</v>
      </c>
      <c r="H170" s="98">
        <f>'Objectifs de récolte et PC'!BK50</f>
        <v>690</v>
      </c>
      <c r="I170" s="98" t="str">
        <f>'Objectifs de récolte et PC'!BL50</f>
        <v>kg</v>
      </c>
      <c r="J170" s="98">
        <f>'Objectifs de récolte et PC'!BM50</f>
        <v>1518.0000000000002</v>
      </c>
    </row>
    <row r="171" spans="1:10" hidden="1" outlineLevel="1" x14ac:dyDescent="0.25">
      <c r="A171" s="9" t="str">
        <f>'Objectifs de récolte et PC'!A205</f>
        <v>VAR</v>
      </c>
      <c r="B171" s="9" t="str">
        <f>'Objectifs de récolte et PC'!B205</f>
        <v>Radis rose de chine</v>
      </c>
      <c r="C171" s="9" t="str">
        <f>'Objectifs de récolte et PC'!D205</f>
        <v>Agrosemens</v>
      </c>
      <c r="D171" s="9">
        <f>'Objectifs de récolte et PC'!E205</f>
        <v>0</v>
      </c>
      <c r="E171" s="106"/>
      <c r="F171" s="9">
        <f>'Objectifs de récolte et PC'!BI205</f>
        <v>0</v>
      </c>
      <c r="G171" s="9">
        <f>'Objectifs de récolte et PC'!BJ205</f>
        <v>0</v>
      </c>
      <c r="H171" s="9">
        <f>'Objectifs de récolte et PC'!BK205</f>
        <v>0</v>
      </c>
      <c r="I171" s="9">
        <f>'Objectifs de récolte et PC'!BL205</f>
        <v>0</v>
      </c>
      <c r="J171" s="9">
        <f>'Objectifs de récolte et PC'!BM205</f>
        <v>0</v>
      </c>
    </row>
    <row r="172" spans="1:10" hidden="1" outlineLevel="1" x14ac:dyDescent="0.25">
      <c r="A172" s="9" t="str">
        <f>'Objectifs de récolte et PC'!A206</f>
        <v>VAR</v>
      </c>
      <c r="B172" s="9" t="str">
        <f>'Objectifs de récolte et PC'!B206</f>
        <v>Radis japonais</v>
      </c>
      <c r="C172" s="9" t="str">
        <f>'Objectifs de récolte et PC'!D206</f>
        <v>Agrosemens</v>
      </c>
      <c r="D172" s="9">
        <f>'Objectifs de récolte et PC'!E206</f>
        <v>0</v>
      </c>
      <c r="E172" s="70"/>
      <c r="F172" s="9">
        <f>'Objectifs de récolte et PC'!BI206</f>
        <v>0</v>
      </c>
      <c r="G172" s="9">
        <f>'Objectifs de récolte et PC'!BJ206</f>
        <v>0</v>
      </c>
      <c r="H172" s="9">
        <f>'Objectifs de récolte et PC'!BK206</f>
        <v>0</v>
      </c>
      <c r="I172" s="9">
        <f>'Objectifs de récolte et PC'!BL206</f>
        <v>0</v>
      </c>
      <c r="J172" s="9">
        <f>'Objectifs de récolte et PC'!BM206</f>
        <v>0</v>
      </c>
    </row>
    <row r="173" spans="1:10" hidden="1" outlineLevel="1" x14ac:dyDescent="0.25">
      <c r="A173" s="9" t="str">
        <f>'Objectifs de récolte et PC'!A197</f>
        <v>VAR</v>
      </c>
      <c r="B173" s="9" t="str">
        <f>'Objectifs de récolte et PC'!B197</f>
        <v>Radis botte</v>
      </c>
      <c r="C173" s="9">
        <f>'Objectifs de récolte et PC'!D197</f>
        <v>0</v>
      </c>
      <c r="D173" s="9">
        <f>'Objectifs de récolte et PC'!E197</f>
        <v>0</v>
      </c>
      <c r="E173" s="74"/>
      <c r="F173" s="9">
        <f>'Objectifs de récolte et PC'!BI197</f>
        <v>0</v>
      </c>
      <c r="G173" s="9">
        <f>'Objectifs de récolte et PC'!BJ197</f>
        <v>0</v>
      </c>
      <c r="H173" s="9">
        <f>'Objectifs de récolte et PC'!BK197</f>
        <v>0</v>
      </c>
      <c r="I173" s="9">
        <f>'Objectifs de récolte et PC'!BL197</f>
        <v>0</v>
      </c>
      <c r="J173" s="9">
        <f>'Objectifs de récolte et PC'!BM197</f>
        <v>0</v>
      </c>
    </row>
    <row r="174" spans="1:10" collapsed="1" x14ac:dyDescent="0.25">
      <c r="A174" s="98" t="str">
        <f>'Objectifs de récolte et PC'!A166</f>
        <v>TYP</v>
      </c>
      <c r="B174" s="98" t="str">
        <f>'Objectifs de récolte et PC'!B166</f>
        <v>Physalis</v>
      </c>
      <c r="C174" s="98">
        <f>'Objectifs de récolte et PC'!D166</f>
        <v>0</v>
      </c>
      <c r="D174" s="98">
        <f>'Objectifs de récolte et PC'!E166</f>
        <v>15</v>
      </c>
      <c r="E174" s="70" t="str">
        <f>'Objectifs de récolte et PC'!F166</f>
        <v>kg</v>
      </c>
      <c r="F174" s="98">
        <f>'Objectifs de récolte et PC'!BI166</f>
        <v>0.3</v>
      </c>
      <c r="G174" s="98">
        <f>'Objectifs de récolte et PC'!BJ166</f>
        <v>4.5</v>
      </c>
      <c r="H174" s="98">
        <f>'Objectifs de récolte et PC'!BK166</f>
        <v>69</v>
      </c>
      <c r="I174" s="98" t="str">
        <f>'Objectifs de récolte et PC'!BL166</f>
        <v>kg</v>
      </c>
      <c r="J174" s="98">
        <f>'Objectifs de récolte et PC'!BM166</f>
        <v>1035</v>
      </c>
    </row>
    <row r="175" spans="1:10" hidden="1" outlineLevel="1" collapsed="1" x14ac:dyDescent="0.25">
      <c r="A175" s="100" t="str">
        <f>'Objectifs de récolte et PC'!A194</f>
        <v>VAR</v>
      </c>
      <c r="B175" s="100" t="str">
        <f>'Objectifs de récolte et PC'!B194</f>
        <v>Radis botte</v>
      </c>
      <c r="C175" s="100">
        <f>'Objectifs de récolte et PC'!D194</f>
        <v>0</v>
      </c>
      <c r="D175" s="100">
        <f>'Objectifs de récolte et PC'!E194</f>
        <v>0</v>
      </c>
      <c r="E175" s="106"/>
      <c r="F175" s="100">
        <f>'Objectifs de récolte et PC'!BI194</f>
        <v>0</v>
      </c>
      <c r="G175" s="100">
        <f>'Objectifs de récolte et PC'!BJ194</f>
        <v>0</v>
      </c>
      <c r="H175" s="100">
        <f>'Objectifs de récolte et PC'!BK194</f>
        <v>0</v>
      </c>
      <c r="I175" s="100">
        <f>'Objectifs de récolte et PC'!BL194</f>
        <v>0</v>
      </c>
      <c r="J175" s="100">
        <f>'Objectifs de récolte et PC'!BM194</f>
        <v>0</v>
      </c>
    </row>
    <row r="176" spans="1:10" hidden="1" outlineLevel="1" x14ac:dyDescent="0.25">
      <c r="A176" s="9" t="str">
        <f>'Objectifs de récolte et PC'!A210</f>
        <v>VAR</v>
      </c>
      <c r="B176" s="9" t="str">
        <f>'Objectifs de récolte et PC'!B210</f>
        <v>Scarole</v>
      </c>
      <c r="C176" s="9">
        <f>'Objectifs de récolte et PC'!D210</f>
        <v>0</v>
      </c>
      <c r="D176" s="9">
        <f>'Objectifs de récolte et PC'!E210</f>
        <v>0</v>
      </c>
      <c r="E176" s="106"/>
      <c r="F176" s="9">
        <f>'Objectifs de récolte et PC'!BI210</f>
        <v>0</v>
      </c>
      <c r="G176" s="9">
        <f>'Objectifs de récolte et PC'!BJ210</f>
        <v>0</v>
      </c>
      <c r="H176" s="9">
        <f>'Objectifs de récolte et PC'!BK210</f>
        <v>0</v>
      </c>
      <c r="I176" s="9">
        <f>'Objectifs de récolte et PC'!BL210</f>
        <v>0</v>
      </c>
      <c r="J176" s="9">
        <f>'Objectifs de récolte et PC'!BM210</f>
        <v>0</v>
      </c>
    </row>
    <row r="177" spans="1:10" hidden="1" outlineLevel="1" x14ac:dyDescent="0.25">
      <c r="A177" s="9" t="str">
        <f>'Objectifs de récolte et PC'!A211</f>
        <v>VAR</v>
      </c>
      <c r="B177" s="9" t="str">
        <f>'Objectifs de récolte et PC'!B211</f>
        <v>Scarole</v>
      </c>
      <c r="C177" s="9">
        <f>'Objectifs de récolte et PC'!D211</f>
        <v>0</v>
      </c>
      <c r="D177" s="9">
        <f>'Objectifs de récolte et PC'!E211</f>
        <v>0</v>
      </c>
      <c r="E177" s="74"/>
      <c r="F177" s="9">
        <f>'Objectifs de récolte et PC'!BI211</f>
        <v>0</v>
      </c>
      <c r="G177" s="9">
        <f>'Objectifs de récolte et PC'!BJ211</f>
        <v>0</v>
      </c>
      <c r="H177" s="9">
        <f>'Objectifs de récolte et PC'!BK211</f>
        <v>0</v>
      </c>
      <c r="I177" s="9">
        <f>'Objectifs de récolte et PC'!BL211</f>
        <v>0</v>
      </c>
      <c r="J177" s="9">
        <f>'Objectifs de récolte et PC'!BM211</f>
        <v>0</v>
      </c>
    </row>
    <row r="178" spans="1:10" collapsed="1" x14ac:dyDescent="0.25">
      <c r="A178" s="98" t="str">
        <f>'Objectifs de récolte et PC'!A189</f>
        <v>TYP</v>
      </c>
      <c r="B178" s="98" t="str">
        <f>'Objectifs de récolte et PC'!B189</f>
        <v>Pourpier</v>
      </c>
      <c r="C178" s="98">
        <f>'Objectifs de récolte et PC'!D189</f>
        <v>0</v>
      </c>
      <c r="D178" s="98">
        <f>'Objectifs de récolte et PC'!E189</f>
        <v>12</v>
      </c>
      <c r="E178" s="70" t="str">
        <f>'Objectifs de récolte et PC'!F189</f>
        <v>kg</v>
      </c>
      <c r="F178" s="98">
        <f>'Objectifs de récolte et PC'!BI189</f>
        <v>0.60000000000000009</v>
      </c>
      <c r="G178" s="98">
        <f>'Objectifs de récolte et PC'!BJ189</f>
        <v>7.2000000000000011</v>
      </c>
      <c r="H178" s="98">
        <f>'Objectifs de récolte et PC'!BK189</f>
        <v>138.00000000000003</v>
      </c>
      <c r="I178" s="98" t="str">
        <f>'Objectifs de récolte et PC'!BL189</f>
        <v>kg</v>
      </c>
      <c r="J178" s="98">
        <f>'Objectifs de récolte et PC'!BM189</f>
        <v>1656.0000000000002</v>
      </c>
    </row>
    <row r="179" spans="1:10" hidden="1" x14ac:dyDescent="0.25">
      <c r="A179" s="9">
        <f>'Objectifs de récolte et PC'!A207</f>
        <v>0</v>
      </c>
      <c r="B179" s="9" t="str">
        <f>'Objectifs de récolte et PC'!B207</f>
        <v>Rhubarbe</v>
      </c>
      <c r="C179" s="9">
        <f>'Objectifs de récolte et PC'!D207</f>
        <v>0</v>
      </c>
      <c r="D179" s="9">
        <f>'Objectifs de récolte et PC'!E207</f>
        <v>4</v>
      </c>
      <c r="E179" s="106"/>
      <c r="F179" s="9">
        <f>'Objectifs de récolte et PC'!BI207</f>
        <v>2.4000000000000004</v>
      </c>
      <c r="G179" s="9">
        <f>'Objectifs de récolte et PC'!BJ207</f>
        <v>9.6000000000000014</v>
      </c>
      <c r="H179" s="9">
        <f>'Objectifs de récolte et PC'!BK207</f>
        <v>552.00000000000011</v>
      </c>
      <c r="I179" s="9" t="str">
        <f>'Objectifs de récolte et PC'!BL207</f>
        <v>kg</v>
      </c>
      <c r="J179" s="9">
        <f>'Objectifs de récolte et PC'!BM207</f>
        <v>2208.0000000000005</v>
      </c>
    </row>
    <row r="180" spans="1:10" hidden="1" outlineLevel="1" x14ac:dyDescent="0.25">
      <c r="A180" s="9" t="str">
        <f>'Objectifs de récolte et PC'!A150</f>
        <v>VAR</v>
      </c>
      <c r="B180" s="9" t="str">
        <f>'Objectifs de récolte et PC'!B150</f>
        <v>Navet primeur</v>
      </c>
      <c r="C180" s="9" t="str">
        <f>'Objectifs de récolte et PC'!D150</f>
        <v>Agrosemens</v>
      </c>
      <c r="D180" s="9">
        <f>'Objectifs de récolte et PC'!E150</f>
        <v>0</v>
      </c>
      <c r="E180" s="70"/>
      <c r="F180" s="9">
        <f>'Objectifs de récolte et PC'!BI150</f>
        <v>0</v>
      </c>
      <c r="G180" s="9">
        <f>'Objectifs de récolte et PC'!BJ150</f>
        <v>0</v>
      </c>
      <c r="H180" s="9">
        <f>'Objectifs de récolte et PC'!BK150</f>
        <v>0</v>
      </c>
      <c r="I180" s="9">
        <f>'Objectifs de récolte et PC'!BL150</f>
        <v>0</v>
      </c>
      <c r="J180" s="9">
        <f>'Objectifs de récolte et PC'!BM150</f>
        <v>0</v>
      </c>
    </row>
    <row r="181" spans="1:10" hidden="1" outlineLevel="1" x14ac:dyDescent="0.25">
      <c r="A181" s="9" t="str">
        <f>'Objectifs de récolte et PC'!A199</f>
        <v>VAR</v>
      </c>
      <c r="B181" s="9" t="str">
        <f>'Objectifs de récolte et PC'!B199</f>
        <v>Radis botte</v>
      </c>
      <c r="C181" s="9">
        <f>'Objectifs de récolte et PC'!D199</f>
        <v>0</v>
      </c>
      <c r="D181" s="9">
        <f>'Objectifs de récolte et PC'!E199</f>
        <v>0</v>
      </c>
      <c r="E181" s="70"/>
      <c r="F181" s="9">
        <f>'Objectifs de récolte et PC'!BI199</f>
        <v>0</v>
      </c>
      <c r="G181" s="9">
        <f>'Objectifs de récolte et PC'!BJ199</f>
        <v>0</v>
      </c>
      <c r="H181" s="9">
        <f>'Objectifs de récolte et PC'!BK199</f>
        <v>0</v>
      </c>
      <c r="I181" s="9">
        <f>'Objectifs de récolte et PC'!BL199</f>
        <v>0</v>
      </c>
      <c r="J181" s="9">
        <f>'Objectifs de récolte et PC'!BM199</f>
        <v>0</v>
      </c>
    </row>
    <row r="182" spans="1:10" s="19" customFormat="1" hidden="1" outlineLevel="1" x14ac:dyDescent="0.25">
      <c r="A182" s="114" t="str">
        <f>'Objectifs de récolte et PC'!A213</f>
        <v>VAR</v>
      </c>
      <c r="B182" s="114" t="str">
        <f>'Objectifs de récolte et PC'!B213</f>
        <v>Tomate diversification</v>
      </c>
      <c r="C182" s="114">
        <f>'Objectifs de récolte et PC'!D213</f>
        <v>0</v>
      </c>
      <c r="D182" s="114">
        <f>'Objectifs de récolte et PC'!E213</f>
        <v>0</v>
      </c>
      <c r="E182" s="74"/>
      <c r="F182" s="114">
        <f>'Objectifs de récolte et PC'!BI213</f>
        <v>0</v>
      </c>
      <c r="G182" s="114">
        <f>'Objectifs de récolte et PC'!BJ213</f>
        <v>0</v>
      </c>
      <c r="H182" s="114">
        <f>'Objectifs de récolte et PC'!BK213</f>
        <v>0</v>
      </c>
      <c r="I182" s="114">
        <f>'Objectifs de récolte et PC'!BL213</f>
        <v>0</v>
      </c>
      <c r="J182" s="114">
        <f>'Objectifs de récolte et PC'!BM213</f>
        <v>0</v>
      </c>
    </row>
    <row r="183" spans="1:10" s="19" customFormat="1" collapsed="1" x14ac:dyDescent="0.25">
      <c r="A183" s="98" t="str">
        <f>'Objectifs de récolte et PC'!A78</f>
        <v>TYP</v>
      </c>
      <c r="B183" s="98" t="str">
        <f>'Objectifs de récolte et PC'!B78</f>
        <v>Choux pointu</v>
      </c>
      <c r="C183" s="98">
        <f>'Objectifs de récolte et PC'!D78</f>
        <v>0</v>
      </c>
      <c r="D183" s="98">
        <f>'Objectifs de récolte et PC'!E78</f>
        <v>2.4</v>
      </c>
      <c r="E183" s="70" t="str">
        <f>'Objectifs de récolte et PC'!F78</f>
        <v>kg</v>
      </c>
      <c r="F183" s="98">
        <f>'Objectifs de récolte et PC'!BI78</f>
        <v>4</v>
      </c>
      <c r="G183" s="98">
        <f>'Objectifs de récolte et PC'!BJ78</f>
        <v>9.6</v>
      </c>
      <c r="H183" s="98">
        <f>'Objectifs de récolte et PC'!BK78</f>
        <v>920</v>
      </c>
      <c r="I183" s="98" t="str">
        <f>'Objectifs de récolte et PC'!BL78</f>
        <v>kg</v>
      </c>
      <c r="J183" s="98">
        <f>'Objectifs de récolte et PC'!BM78</f>
        <v>2208</v>
      </c>
    </row>
    <row r="184" spans="1:10" s="19" customFormat="1" hidden="1" outlineLevel="1" x14ac:dyDescent="0.25">
      <c r="A184" s="9" t="str">
        <f>'Objectifs de récolte et PC'!A215</f>
        <v>VAR</v>
      </c>
      <c r="B184" s="9" t="str">
        <f>'Objectifs de récolte et PC'!B215</f>
        <v>Tomate diversification</v>
      </c>
      <c r="C184" s="9">
        <f>'Objectifs de récolte et PC'!D215</f>
        <v>0</v>
      </c>
      <c r="D184" s="9">
        <f>'Objectifs de récolte et PC'!E215</f>
        <v>0</v>
      </c>
      <c r="E184" s="106"/>
      <c r="F184" s="9">
        <f>'Objectifs de récolte et PC'!BI215</f>
        <v>0</v>
      </c>
      <c r="G184" s="9">
        <f>'Objectifs de récolte et PC'!BJ215</f>
        <v>0</v>
      </c>
      <c r="H184" s="9">
        <f>'Objectifs de récolte et PC'!BK215</f>
        <v>0</v>
      </c>
      <c r="I184" s="9">
        <f>'Objectifs de récolte et PC'!BL215</f>
        <v>0</v>
      </c>
      <c r="J184" s="9">
        <f>'Objectifs de récolte et PC'!BM215</f>
        <v>0</v>
      </c>
    </row>
    <row r="185" spans="1:10" s="19" customFormat="1" hidden="1" outlineLevel="1" x14ac:dyDescent="0.25">
      <c r="A185" s="9" t="str">
        <f>'Objectifs de récolte et PC'!A216</f>
        <v>VAR</v>
      </c>
      <c r="B185" s="9" t="str">
        <f>'Objectifs de récolte et PC'!B216</f>
        <v>Tomate diversification</v>
      </c>
      <c r="C185" s="9">
        <f>'Objectifs de récolte et PC'!D216</f>
        <v>0</v>
      </c>
      <c r="D185" s="9">
        <f>'Objectifs de récolte et PC'!E216</f>
        <v>0</v>
      </c>
      <c r="E185" s="70"/>
      <c r="F185" s="9">
        <f>'Objectifs de récolte et PC'!BI216</f>
        <v>0</v>
      </c>
      <c r="G185" s="9">
        <f>'Objectifs de récolte et PC'!BJ216</f>
        <v>0</v>
      </c>
      <c r="H185" s="9">
        <f>'Objectifs de récolte et PC'!BK216</f>
        <v>0</v>
      </c>
      <c r="I185" s="9">
        <f>'Objectifs de récolte et PC'!BL216</f>
        <v>0</v>
      </c>
      <c r="J185" s="9">
        <f>'Objectifs de récolte et PC'!BM216</f>
        <v>0</v>
      </c>
    </row>
    <row r="186" spans="1:10" s="19" customFormat="1" hidden="1" outlineLevel="1" collapsed="1" x14ac:dyDescent="0.25">
      <c r="A186" s="114" t="str">
        <f>'Objectifs de récolte et PC'!A220</f>
        <v>VAR</v>
      </c>
      <c r="B186" s="114" t="str">
        <f>'Objectifs de récolte et PC'!B220</f>
        <v>Tomate diversification</v>
      </c>
      <c r="C186" s="114" t="str">
        <f>'Objectifs de récolte et PC'!D220</f>
        <v>Pascal Poot</v>
      </c>
      <c r="D186" s="114">
        <f>'Objectifs de récolte et PC'!E220</f>
        <v>0</v>
      </c>
      <c r="E186" s="74"/>
      <c r="F186" s="114">
        <f>'Objectifs de récolte et PC'!BI220</f>
        <v>0</v>
      </c>
      <c r="G186" s="114">
        <f>'Objectifs de récolte et PC'!BJ220</f>
        <v>0</v>
      </c>
      <c r="H186" s="114">
        <f>'Objectifs de récolte et PC'!BK220</f>
        <v>0</v>
      </c>
      <c r="I186" s="114">
        <f>'Objectifs de récolte et PC'!BL220</f>
        <v>0</v>
      </c>
      <c r="J186" s="114">
        <f>'Objectifs de récolte et PC'!BM220</f>
        <v>0</v>
      </c>
    </row>
    <row r="187" spans="1:10" s="19" customFormat="1" collapsed="1" x14ac:dyDescent="0.25">
      <c r="A187" s="98" t="str">
        <f>'Objectifs de récolte et PC'!A163</f>
        <v>TYP</v>
      </c>
      <c r="B187" s="98" t="str">
        <f>'Objectifs de récolte et PC'!B163</f>
        <v>Persil tubereux</v>
      </c>
      <c r="C187" s="98">
        <f>'Objectifs de récolte et PC'!D163</f>
        <v>0</v>
      </c>
      <c r="D187" s="98">
        <f>'Objectifs de récolte et PC'!E163</f>
        <v>3.5</v>
      </c>
      <c r="E187" s="70" t="str">
        <f>'Objectifs de récolte et PC'!F163</f>
        <v>kg</v>
      </c>
      <c r="F187" s="98">
        <f>'Objectifs de récolte et PC'!BI163</f>
        <v>2</v>
      </c>
      <c r="G187" s="98">
        <f>'Objectifs de récolte et PC'!BJ163</f>
        <v>7</v>
      </c>
      <c r="H187" s="98">
        <f>'Objectifs de récolte et PC'!BK163</f>
        <v>460</v>
      </c>
      <c r="I187" s="98" t="str">
        <f>'Objectifs de récolte et PC'!BL163</f>
        <v>kg</v>
      </c>
      <c r="J187" s="98">
        <f>'Objectifs de récolte et PC'!BM163</f>
        <v>1610</v>
      </c>
    </row>
    <row r="188" spans="1:10" s="19" customFormat="1" hidden="1" outlineLevel="1" x14ac:dyDescent="0.25">
      <c r="A188" s="9" t="str">
        <f>'Objectifs de récolte et PC'!A209</f>
        <v>VAR</v>
      </c>
      <c r="B188" s="9" t="str">
        <f>'Objectifs de récolte et PC'!B209</f>
        <v>Scarole</v>
      </c>
      <c r="C188" s="9">
        <f>'Objectifs de récolte et PC'!D209</f>
        <v>0</v>
      </c>
      <c r="D188" s="9">
        <f>'Objectifs de récolte et PC'!E209</f>
        <v>0</v>
      </c>
      <c r="E188" s="113"/>
      <c r="F188" s="9">
        <f>'Objectifs de récolte et PC'!BI209</f>
        <v>0</v>
      </c>
      <c r="G188" s="9">
        <f>'Objectifs de récolte et PC'!BJ209</f>
        <v>0</v>
      </c>
      <c r="H188" s="9">
        <f>'Objectifs de récolte et PC'!BK209</f>
        <v>0</v>
      </c>
      <c r="I188" s="9">
        <f>'Objectifs de récolte et PC'!BL209</f>
        <v>0</v>
      </c>
      <c r="J188" s="9">
        <f>'Objectifs de récolte et PC'!BM209</f>
        <v>0</v>
      </c>
    </row>
    <row r="189" spans="1:10" s="19" customFormat="1" collapsed="1" x14ac:dyDescent="0.25">
      <c r="A189" s="98" t="str">
        <f>'Objectifs de récolte et PC'!A26</f>
        <v>TYP</v>
      </c>
      <c r="B189" s="98" t="str">
        <f>'Objectifs de récolte et PC'!B26</f>
        <v>Aubergine</v>
      </c>
      <c r="C189" s="98">
        <f>'Objectifs de récolte et PC'!D26</f>
        <v>0</v>
      </c>
      <c r="D189" s="98">
        <f>'Objectifs de récolte et PC'!E26</f>
        <v>2.5</v>
      </c>
      <c r="E189" s="70" t="str">
        <f>'Objectifs de récolte et PC'!F26</f>
        <v>kg</v>
      </c>
      <c r="F189" s="98">
        <f>'Objectifs de récolte et PC'!BI26</f>
        <v>1.5</v>
      </c>
      <c r="G189" s="98">
        <f>'Objectifs de récolte et PC'!BJ26</f>
        <v>3.75</v>
      </c>
      <c r="H189" s="98">
        <f>'Objectifs de récolte et PC'!BK26</f>
        <v>345</v>
      </c>
      <c r="I189" s="98" t="str">
        <f>'Objectifs de récolte et PC'!BL26</f>
        <v>kg</v>
      </c>
      <c r="J189" s="98">
        <f>'Objectifs de récolte et PC'!BM26</f>
        <v>862.5</v>
      </c>
    </row>
    <row r="190" spans="1:10" s="19" customFormat="1" hidden="1" outlineLevel="1" x14ac:dyDescent="0.25">
      <c r="A190" s="9" t="str">
        <f>'Objectifs de récolte et PC'!A225</f>
        <v>VAR</v>
      </c>
      <c r="B190" s="9" t="str">
        <f>'Objectifs de récolte et PC'!B225</f>
        <v>Tomate ronde</v>
      </c>
      <c r="C190" s="9">
        <f>'Objectifs de récolte et PC'!D225</f>
        <v>0</v>
      </c>
      <c r="D190" s="9">
        <f>'Objectifs de récolte et PC'!E225</f>
        <v>0</v>
      </c>
      <c r="E190" s="106"/>
      <c r="F190" s="9">
        <f>'Objectifs de récolte et PC'!BI225</f>
        <v>0</v>
      </c>
      <c r="G190" s="9">
        <f>'Objectifs de récolte et PC'!BJ225</f>
        <v>0</v>
      </c>
      <c r="H190" s="9">
        <f>'Objectifs de récolte et PC'!BK225</f>
        <v>0</v>
      </c>
      <c r="I190" s="9">
        <f>'Objectifs de récolte et PC'!BL225</f>
        <v>0</v>
      </c>
      <c r="J190" s="9">
        <f>'Objectifs de récolte et PC'!BM225</f>
        <v>0</v>
      </c>
    </row>
    <row r="191" spans="1:10" s="19" customFormat="1" hidden="1" x14ac:dyDescent="0.25">
      <c r="A191" s="9" t="str">
        <f>'Objectifs de récolte et PC'!A227</f>
        <v>TYP</v>
      </c>
      <c r="B191" s="9" t="str">
        <f>'Objectifs de récolte et PC'!B227</f>
        <v>Topinambour</v>
      </c>
      <c r="C191" s="9">
        <f>'Objectifs de récolte et PC'!D227</f>
        <v>0</v>
      </c>
      <c r="D191" s="9">
        <f>'Objectifs de récolte et PC'!E227</f>
        <v>2.2999999999999998</v>
      </c>
      <c r="E191" s="74"/>
      <c r="F191" s="9">
        <f>'Objectifs de récolte et PC'!BI227</f>
        <v>0.8</v>
      </c>
      <c r="G191" s="9">
        <f>'Objectifs de récolte et PC'!BJ227</f>
        <v>1.8399999999999999</v>
      </c>
      <c r="H191" s="9">
        <f>'Objectifs de récolte et PC'!BK227</f>
        <v>184</v>
      </c>
      <c r="I191" s="9" t="str">
        <f>'Objectifs de récolte et PC'!BL227</f>
        <v>kg</v>
      </c>
      <c r="J191" s="9">
        <f>'Objectifs de récolte et PC'!BM227</f>
        <v>423.2</v>
      </c>
    </row>
    <row r="192" spans="1:10" s="19" customFormat="1" collapsed="1" x14ac:dyDescent="0.25">
      <c r="A192" s="98" t="str">
        <f>'Objectifs de récolte et PC'!A204</f>
        <v>TYP</v>
      </c>
      <c r="B192" s="98" t="str">
        <f>'Objectifs de récolte et PC'!B204</f>
        <v>Radis asiatiques</v>
      </c>
      <c r="C192" s="98">
        <f>'Objectifs de récolte et PC'!D204</f>
        <v>0</v>
      </c>
      <c r="D192" s="98">
        <f>'Objectifs de récolte et PC'!E204</f>
        <v>2.2999999999999998</v>
      </c>
      <c r="E192" s="70" t="str">
        <f>'Objectifs de récolte et PC'!F204</f>
        <v>kg</v>
      </c>
      <c r="F192" s="98">
        <f>'Objectifs de récolte et PC'!BI204</f>
        <v>2.4000000000000004</v>
      </c>
      <c r="G192" s="98">
        <f>'Objectifs de récolte et PC'!BJ204</f>
        <v>5.5200000000000005</v>
      </c>
      <c r="H192" s="98">
        <f>'Objectifs de récolte et PC'!BK204</f>
        <v>552.00000000000011</v>
      </c>
      <c r="I192" s="98" t="str">
        <f>'Objectifs de récolte et PC'!BL204</f>
        <v>kg</v>
      </c>
      <c r="J192" s="98">
        <f>'Objectifs de récolte et PC'!BM204</f>
        <v>1269.6000000000001</v>
      </c>
    </row>
    <row r="193" spans="1:14" s="19" customFormat="1" hidden="1" outlineLevel="1" x14ac:dyDescent="0.25">
      <c r="A193" s="9" t="str">
        <f>'Objectifs de récolte et PC'!A214</f>
        <v>VAR</v>
      </c>
      <c r="B193" s="9" t="str">
        <f>'Objectifs de récolte et PC'!B214</f>
        <v>Tomate diversification</v>
      </c>
      <c r="C193" s="9">
        <f>'Objectifs de récolte et PC'!D214</f>
        <v>0</v>
      </c>
      <c r="D193" s="9">
        <f>'Objectifs de récolte et PC'!E214</f>
        <v>0</v>
      </c>
      <c r="E193" s="113"/>
      <c r="F193" s="9">
        <f>'Objectifs de récolte et PC'!BI214</f>
        <v>0</v>
      </c>
      <c r="G193" s="9">
        <f>'Objectifs de récolte et PC'!BJ214</f>
        <v>0</v>
      </c>
      <c r="H193" s="9">
        <f>'Objectifs de récolte et PC'!BK214</f>
        <v>0</v>
      </c>
      <c r="I193" s="9">
        <f>'Objectifs de récolte et PC'!BL214</f>
        <v>0</v>
      </c>
      <c r="J193" s="9">
        <f>'Objectifs de récolte et PC'!BM214</f>
        <v>0</v>
      </c>
    </row>
    <row r="194" spans="1:14" s="19" customFormat="1" collapsed="1" x14ac:dyDescent="0.25">
      <c r="A194" s="98" t="str">
        <f>'Objectifs de récolte et PC'!A68</f>
        <v>TYP</v>
      </c>
      <c r="B194" s="98" t="str">
        <f>'Objectifs de récolte et PC'!B68</f>
        <v>Choux frisé milan</v>
      </c>
      <c r="C194" s="98">
        <f>'Objectifs de récolte et PC'!D68</f>
        <v>0</v>
      </c>
      <c r="D194" s="98">
        <f>'Objectifs de récolte et PC'!E68</f>
        <v>2.4</v>
      </c>
      <c r="E194" s="70" t="str">
        <f>'Objectifs de récolte et PC'!F68</f>
        <v>kg</v>
      </c>
      <c r="F194" s="98">
        <f>'Objectifs de récolte et PC'!BI68</f>
        <v>2</v>
      </c>
      <c r="G194" s="98">
        <f>'Objectifs de récolte et PC'!BJ68</f>
        <v>4.8</v>
      </c>
      <c r="H194" s="98">
        <f>'Objectifs de récolte et PC'!BK68</f>
        <v>460</v>
      </c>
      <c r="I194" s="98" t="str">
        <f>'Objectifs de récolte et PC'!BL68</f>
        <v>kg</v>
      </c>
      <c r="J194" s="98">
        <f>'Objectifs de récolte et PC'!BM68</f>
        <v>1104</v>
      </c>
    </row>
    <row r="195" spans="1:14" s="19" customFormat="1" hidden="1" outlineLevel="1" x14ac:dyDescent="0.25">
      <c r="A195" s="107" t="str">
        <f>'Objectifs de récolte et PC'!A145</f>
        <v>VAR</v>
      </c>
      <c r="B195" s="107" t="str">
        <f>'Objectifs de récolte et PC'!B145</f>
        <v>Melon</v>
      </c>
      <c r="C195" s="107">
        <f>'Objectifs de récolte et PC'!D145</f>
        <v>0</v>
      </c>
      <c r="D195" s="107">
        <f>'Objectifs de récolte et PC'!E145</f>
        <v>0</v>
      </c>
      <c r="E195" s="113"/>
      <c r="F195" s="107">
        <f>'Objectifs de récolte et PC'!BI145</f>
        <v>0</v>
      </c>
      <c r="G195" s="107">
        <f>'Objectifs de récolte et PC'!BJ145</f>
        <v>0</v>
      </c>
      <c r="H195" s="107">
        <f>'Objectifs de récolte et PC'!BK145</f>
        <v>0</v>
      </c>
      <c r="I195" s="107">
        <f>'Objectifs de récolte et PC'!BL145</f>
        <v>0</v>
      </c>
      <c r="J195" s="107">
        <f>'Objectifs de récolte et PC'!BM145</f>
        <v>0</v>
      </c>
    </row>
    <row r="196" spans="1:14" collapsed="1" x14ac:dyDescent="0.25">
      <c r="A196" s="98" t="str">
        <f>'Objectifs de récolte et PC'!A41</f>
        <v>TYP</v>
      </c>
      <c r="B196" s="98" t="str">
        <f>'Objectifs de récolte et PC'!B41</f>
        <v>Cardon</v>
      </c>
      <c r="C196" s="98">
        <f>'Objectifs de récolte et PC'!D41</f>
        <v>0</v>
      </c>
      <c r="D196" s="98">
        <f>'Objectifs de récolte et PC'!E41</f>
        <v>4.7</v>
      </c>
      <c r="E196" s="70" t="str">
        <f>'Objectifs de récolte et PC'!F41</f>
        <v>kg</v>
      </c>
      <c r="F196" s="98">
        <f>'Objectifs de récolte et PC'!BI41</f>
        <v>1</v>
      </c>
      <c r="G196" s="98">
        <f>'Objectifs de récolte et PC'!BJ41</f>
        <v>4.7</v>
      </c>
      <c r="H196" s="98">
        <f>'Objectifs de récolte et PC'!BK41</f>
        <v>230</v>
      </c>
      <c r="I196" s="98" t="str">
        <f>'Objectifs de récolte et PC'!BL41</f>
        <v>kg</v>
      </c>
      <c r="J196" s="98">
        <f>'Objectifs de récolte et PC'!BM41</f>
        <v>1081</v>
      </c>
    </row>
    <row r="197" spans="1:14" x14ac:dyDescent="0.25">
      <c r="A197" s="98" t="str">
        <f>'Objectifs de récolte et PC'!A231</f>
        <v>TYP</v>
      </c>
      <c r="B197" s="98" t="str">
        <f>'Objectifs de récolte et PC'!B231</f>
        <v>Lentilles  (achat)</v>
      </c>
      <c r="C197" s="98">
        <f>'Objectifs de récolte et PC'!D231</f>
        <v>0</v>
      </c>
      <c r="D197" s="98">
        <f>'Objectifs de récolte et PC'!E231</f>
        <v>5</v>
      </c>
      <c r="E197" s="70" t="str">
        <f>'Objectifs de récolte et PC'!F231</f>
        <v>kg</v>
      </c>
      <c r="F197" s="98">
        <f>'Objectifs de récolte et PC'!BI231</f>
        <v>0.89999999999999991</v>
      </c>
      <c r="G197" s="98">
        <f>'Objectifs de récolte et PC'!BJ231</f>
        <v>4.5</v>
      </c>
      <c r="H197" s="98">
        <f>'Objectifs de récolte et PC'!BK231</f>
        <v>206.99999999999997</v>
      </c>
      <c r="I197" s="98" t="str">
        <f>'Objectifs de récolte et PC'!BL231</f>
        <v>kg</v>
      </c>
      <c r="J197" s="98">
        <f>'Objectifs de récolte et PC'!BM231</f>
        <v>1035</v>
      </c>
    </row>
    <row r="198" spans="1:14" x14ac:dyDescent="0.25">
      <c r="A198" s="98" t="str">
        <f>'Objectifs de récolte et PC'!A141</f>
        <v>TYP</v>
      </c>
      <c r="B198" s="98" t="str">
        <f>'Objectifs de récolte et PC'!B141</f>
        <v>Maïs doux</v>
      </c>
      <c r="C198" s="98">
        <f>'Objectifs de récolte et PC'!D141</f>
        <v>0</v>
      </c>
      <c r="D198" s="98">
        <f>'Objectifs de récolte et PC'!E141</f>
        <v>4</v>
      </c>
      <c r="E198" s="70" t="str">
        <f>'Objectifs de récolte et PC'!F141</f>
        <v>kg</v>
      </c>
      <c r="F198" s="98">
        <f>'Objectifs de récolte et PC'!BI141</f>
        <v>1</v>
      </c>
      <c r="G198" s="98">
        <f>'Objectifs de récolte et PC'!BJ141</f>
        <v>4</v>
      </c>
      <c r="H198" s="98">
        <f>'Objectifs de récolte et PC'!BK141</f>
        <v>230</v>
      </c>
      <c r="I198" s="98" t="str">
        <f>'Objectifs de récolte et PC'!BL141</f>
        <v>kg</v>
      </c>
      <c r="J198" s="98">
        <f>'Objectifs de récolte et PC'!BM141</f>
        <v>920</v>
      </c>
    </row>
    <row r="199" spans="1:14" hidden="1" outlineLevel="1" x14ac:dyDescent="0.25">
      <c r="A199" s="100" t="str">
        <f>'Objectifs de récolte et PC'!A222</f>
        <v>VAR</v>
      </c>
      <c r="B199" s="100" t="str">
        <f>'Objectifs de récolte et PC'!B222</f>
        <v>Tomate cerise</v>
      </c>
      <c r="C199" s="100">
        <f>'Objectifs de récolte et PC'!D222</f>
        <v>0</v>
      </c>
      <c r="D199" s="100">
        <f>'Objectifs de récolte et PC'!E222</f>
        <v>0</v>
      </c>
      <c r="E199" s="106"/>
      <c r="F199" s="100">
        <f>'Objectifs de récolte et PC'!BI222</f>
        <v>0</v>
      </c>
      <c r="G199" s="100">
        <f>'Objectifs de récolte et PC'!BJ222</f>
        <v>0</v>
      </c>
      <c r="H199" s="100">
        <f>'Objectifs de récolte et PC'!BK222</f>
        <v>0</v>
      </c>
      <c r="I199" s="100">
        <f>'Objectifs de récolte et PC'!BL222</f>
        <v>0</v>
      </c>
      <c r="J199" s="100">
        <f>'Objectifs de récolte et PC'!BM222</f>
        <v>0</v>
      </c>
    </row>
    <row r="200" spans="1:14" hidden="1" outlineLevel="1" x14ac:dyDescent="0.25">
      <c r="A200" s="98" t="str">
        <f>'Objectifs de récolte et PC'!A235</f>
        <v>VAR</v>
      </c>
      <c r="B200" s="98" t="str">
        <f>'Objectifs de récolte et PC'!B235</f>
        <v>Tisanes (transfo)</v>
      </c>
      <c r="C200" s="98" t="str">
        <f>'Objectifs de récolte et PC'!D235</f>
        <v>JVR</v>
      </c>
      <c r="D200" s="98">
        <f>'Objectifs de récolte et PC'!E235</f>
        <v>0</v>
      </c>
      <c r="E200" s="70"/>
      <c r="F200" s="98">
        <f>'Objectifs de récolte et PC'!BI235</f>
        <v>0</v>
      </c>
      <c r="G200" s="98">
        <f>'Objectifs de récolte et PC'!BJ235</f>
        <v>0</v>
      </c>
      <c r="H200" s="98">
        <f>'Objectifs de récolte et PC'!BK235</f>
        <v>0</v>
      </c>
      <c r="I200" s="98">
        <f>'Objectifs de récolte et PC'!BL235</f>
        <v>0</v>
      </c>
      <c r="J200" s="98">
        <f>'Objectifs de récolte et PC'!BM235</f>
        <v>0</v>
      </c>
    </row>
    <row r="201" spans="1:14" hidden="1" outlineLevel="1" x14ac:dyDescent="0.25">
      <c r="A201" s="98" t="e">
        <f>'Objectifs de récolte et PC'!#REF!</f>
        <v>#REF!</v>
      </c>
      <c r="B201" s="98" t="e">
        <f>'Objectifs de récolte et PC'!#REF!</f>
        <v>#REF!</v>
      </c>
      <c r="C201" s="98" t="e">
        <f>'Objectifs de récolte et PC'!#REF!</f>
        <v>#REF!</v>
      </c>
      <c r="D201" s="98" t="e">
        <f>'Objectifs de récolte et PC'!#REF!</f>
        <v>#REF!</v>
      </c>
      <c r="E201" s="70"/>
      <c r="F201" s="98" t="e">
        <f>'Objectifs de récolte et PC'!#REF!</f>
        <v>#REF!</v>
      </c>
      <c r="G201" s="98" t="e">
        <f>'Objectifs de récolte et PC'!#REF!</f>
        <v>#REF!</v>
      </c>
      <c r="H201" s="98" t="e">
        <f>'Objectifs de récolte et PC'!#REF!</f>
        <v>#REF!</v>
      </c>
      <c r="I201" s="98" t="e">
        <f>'Objectifs de récolte et PC'!#REF!</f>
        <v>#REF!</v>
      </c>
      <c r="J201" s="98" t="e">
        <f>'Objectifs de récolte et PC'!#REF!</f>
        <v>#REF!</v>
      </c>
    </row>
    <row r="202" spans="1:14" hidden="1" outlineLevel="1" x14ac:dyDescent="0.25">
      <c r="A202" s="114" t="e">
        <f>'Objectifs de récolte et PC'!#REF!</f>
        <v>#REF!</v>
      </c>
      <c r="B202" s="114" t="e">
        <f>'Objectifs de récolte et PC'!#REF!</f>
        <v>#REF!</v>
      </c>
      <c r="C202" s="114" t="e">
        <f>'Objectifs de récolte et PC'!#REF!</f>
        <v>#REF!</v>
      </c>
      <c r="D202" s="114" t="e">
        <f>'Objectifs de récolte et PC'!#REF!</f>
        <v>#REF!</v>
      </c>
      <c r="E202" s="74"/>
      <c r="F202" s="114" t="e">
        <f>'Objectifs de récolte et PC'!#REF!</f>
        <v>#REF!</v>
      </c>
      <c r="G202" s="114" t="e">
        <f>'Objectifs de récolte et PC'!#REF!</f>
        <v>#REF!</v>
      </c>
      <c r="H202" s="114" t="e">
        <f>'Objectifs de récolte et PC'!#REF!</f>
        <v>#REF!</v>
      </c>
      <c r="I202" s="114" t="e">
        <f>'Objectifs de récolte et PC'!#REF!</f>
        <v>#REF!</v>
      </c>
      <c r="J202" s="114" t="e">
        <f>'Objectifs de récolte et PC'!#REF!</f>
        <v>#REF!</v>
      </c>
    </row>
    <row r="203" spans="1:14" collapsed="1" x14ac:dyDescent="0.25">
      <c r="A203" s="98" t="str">
        <f>'Objectifs de récolte et PC'!A232</f>
        <v>TYP</v>
      </c>
      <c r="B203" s="98" t="str">
        <f>'Objectifs de récolte et PC'!B232</f>
        <v>Soupe de courges (transfo)</v>
      </c>
      <c r="C203" s="98">
        <f>'Objectifs de récolte et PC'!D232</f>
        <v>0</v>
      </c>
      <c r="D203" s="98">
        <f>'Objectifs de récolte et PC'!E232</f>
        <v>4</v>
      </c>
      <c r="E203" s="70" t="str">
        <f>'Objectifs de récolte et PC'!F232</f>
        <v>pièce</v>
      </c>
      <c r="F203" s="98">
        <f>'Objectifs de récolte et PC'!BI232</f>
        <v>1</v>
      </c>
      <c r="G203" s="98">
        <f>'Objectifs de récolte et PC'!BJ232</f>
        <v>4</v>
      </c>
      <c r="H203" s="98">
        <f>'Objectifs de récolte et PC'!BK232</f>
        <v>230</v>
      </c>
      <c r="I203" s="98" t="str">
        <f>'Objectifs de récolte et PC'!BL232</f>
        <v>pièce</v>
      </c>
      <c r="J203" s="98">
        <f>'Objectifs de récolte et PC'!BM232</f>
        <v>920</v>
      </c>
      <c r="L203" s="108" t="s">
        <v>193</v>
      </c>
      <c r="M203" s="111">
        <f>'Objectifs de récolte et PC'!BM237</f>
        <v>222368.60000000003</v>
      </c>
      <c r="N203" s="109"/>
    </row>
    <row r="204" spans="1:14" hidden="1" x14ac:dyDescent="0.25">
      <c r="A204" s="107">
        <f>'Objectifs de récolte et PC'!A165</f>
        <v>0</v>
      </c>
      <c r="B204" s="107" t="str">
        <f>'Objectifs de récolte et PC'!B165</f>
        <v>Petits fruits</v>
      </c>
      <c r="C204" s="107">
        <f>'Objectifs de récolte et PC'!D165</f>
        <v>0</v>
      </c>
      <c r="D204" s="107">
        <f>'Objectifs de récolte et PC'!E165</f>
        <v>7</v>
      </c>
      <c r="E204" s="106"/>
      <c r="F204" s="107">
        <f>'Objectifs de récolte et PC'!BI165</f>
        <v>0.6</v>
      </c>
      <c r="G204" s="107">
        <f>'Objectifs de récolte et PC'!BJ165</f>
        <v>4.2</v>
      </c>
      <c r="H204" s="107">
        <f>'Objectifs de récolte et PC'!BK165</f>
        <v>138</v>
      </c>
      <c r="I204" s="107" t="str">
        <f>'Objectifs de récolte et PC'!BL165</f>
        <v>kg</v>
      </c>
      <c r="J204" s="107">
        <f>'Objectifs de récolte et PC'!BM165</f>
        <v>966</v>
      </c>
    </row>
    <row r="205" spans="1:14" hidden="1" outlineLevel="1" x14ac:dyDescent="0.25">
      <c r="A205" s="107" t="e">
        <f>'Objectifs de récolte et PC'!#REF!</f>
        <v>#REF!</v>
      </c>
      <c r="B205" s="107" t="e">
        <f>'Objectifs de récolte et PC'!#REF!</f>
        <v>#REF!</v>
      </c>
      <c r="C205" s="107" t="e">
        <f>'Objectifs de récolte et PC'!#REF!</f>
        <v>#REF!</v>
      </c>
      <c r="D205" s="107" t="e">
        <f>'Objectifs de récolte et PC'!#REF!</f>
        <v>#REF!</v>
      </c>
      <c r="E205" s="74"/>
      <c r="F205" s="107" t="e">
        <f>'Objectifs de récolte et PC'!#REF!</f>
        <v>#REF!</v>
      </c>
      <c r="G205" s="107" t="e">
        <f>'Objectifs de récolte et PC'!#REF!</f>
        <v>#REF!</v>
      </c>
      <c r="H205" s="107" t="e">
        <f>'Objectifs de récolte et PC'!#REF!</f>
        <v>#REF!</v>
      </c>
      <c r="I205" s="107" t="e">
        <f>'Objectifs de récolte et PC'!#REF!</f>
        <v>#REF!</v>
      </c>
      <c r="J205" s="107" t="e">
        <f>'Objectifs de récolte et PC'!#REF!</f>
        <v>#REF!</v>
      </c>
    </row>
    <row r="206" spans="1:14" collapsed="1" x14ac:dyDescent="0.25">
      <c r="A206" s="98" t="str">
        <f>'Objectifs de récolte et PC'!A233</f>
        <v>TYP</v>
      </c>
      <c r="B206" s="98" t="str">
        <f>'Objectifs de récolte et PC'!B233</f>
        <v>Coulis de tomates (transfo)</v>
      </c>
      <c r="C206" s="98">
        <f>'Objectifs de récolte et PC'!D233</f>
        <v>0</v>
      </c>
      <c r="D206" s="98">
        <f>'Objectifs de récolte et PC'!E233</f>
        <v>4</v>
      </c>
      <c r="E206" s="70" t="str">
        <f>'Objectifs de récolte et PC'!F233</f>
        <v>piève</v>
      </c>
      <c r="F206" s="98">
        <f>'Objectifs de récolte et PC'!BI233</f>
        <v>1</v>
      </c>
      <c r="G206" s="98">
        <f>'Objectifs de récolte et PC'!BJ233</f>
        <v>4</v>
      </c>
      <c r="H206" s="98">
        <f>'Objectifs de récolte et PC'!BK233</f>
        <v>230</v>
      </c>
      <c r="I206" s="98" t="str">
        <f>'Objectifs de récolte et PC'!BL233</f>
        <v>piève</v>
      </c>
      <c r="J206" s="98">
        <f>'Objectifs de récolte et PC'!BM233</f>
        <v>920</v>
      </c>
    </row>
    <row r="207" spans="1:14" x14ac:dyDescent="0.25">
      <c r="A207" s="98" t="str">
        <f>'Objectifs de récolte et PC'!A82</f>
        <v>TYP</v>
      </c>
      <c r="B207" s="98" t="str">
        <f>'Objectifs de récolte et PC'!B82</f>
        <v>Choux romanesco</v>
      </c>
      <c r="C207" s="98">
        <f>'Objectifs de récolte et PC'!D82</f>
        <v>0</v>
      </c>
      <c r="D207" s="98">
        <f>'Objectifs de récolte et PC'!E82</f>
        <v>3</v>
      </c>
      <c r="E207" s="70" t="str">
        <f>'Objectifs de récolte et PC'!F82</f>
        <v>kg</v>
      </c>
      <c r="F207" s="98">
        <f>'Objectifs de récolte et PC'!BI82</f>
        <v>1</v>
      </c>
      <c r="G207" s="98">
        <f>'Objectifs de récolte et PC'!BJ82</f>
        <v>3</v>
      </c>
      <c r="H207" s="98">
        <f>'Objectifs de récolte et PC'!BK82</f>
        <v>230</v>
      </c>
      <c r="I207" s="98" t="str">
        <f>'Objectifs de récolte et PC'!BL82</f>
        <v>kg</v>
      </c>
      <c r="J207" s="98">
        <f>'Objectifs de récolte et PC'!BM82</f>
        <v>690</v>
      </c>
    </row>
    <row r="208" spans="1:14" hidden="1" x14ac:dyDescent="0.25">
      <c r="A208" s="9">
        <f>'Objectifs de récolte et PC'!A236</f>
        <v>0</v>
      </c>
      <c r="B208" s="9">
        <f>'Objectifs de récolte et PC'!B236</f>
        <v>0</v>
      </c>
      <c r="C208" s="9">
        <f>'Objectifs de récolte et PC'!D236</f>
        <v>0</v>
      </c>
      <c r="D208" s="9">
        <f>'Objectifs de récolte et PC'!E236</f>
        <v>0</v>
      </c>
      <c r="E208" s="106"/>
      <c r="F208" s="9">
        <f>'Objectifs de récolte et PC'!BI236</f>
        <v>0</v>
      </c>
      <c r="G208" s="9">
        <f>'Objectifs de récolte et PC'!BJ236</f>
        <v>0</v>
      </c>
      <c r="H208" s="9">
        <f>'Objectifs de récolte et PC'!BK236</f>
        <v>0</v>
      </c>
      <c r="I208" s="9">
        <f>'Objectifs de récolte et PC'!BL236</f>
        <v>0</v>
      </c>
      <c r="J208" s="9">
        <f>'Objectifs de récolte et PC'!BM236</f>
        <v>0</v>
      </c>
    </row>
    <row r="209" spans="1:10" hidden="1" x14ac:dyDescent="0.25">
      <c r="A209" s="9">
        <f>'Objectifs de récolte et PC'!A237</f>
        <v>0</v>
      </c>
      <c r="B209" s="9">
        <f>'Objectifs de récolte et PC'!B237</f>
        <v>0</v>
      </c>
      <c r="C209" s="9">
        <f>'Objectifs de récolte et PC'!D237</f>
        <v>0</v>
      </c>
      <c r="D209" s="9">
        <f>'Objectifs de récolte et PC'!E237</f>
        <v>0</v>
      </c>
      <c r="E209" s="70"/>
      <c r="F209" s="9" t="str">
        <f>'Objectifs de récolte et PC'!BI237</f>
        <v>CA TOTAL</v>
      </c>
      <c r="G209" s="9">
        <f>'Objectifs de récolte et PC'!BJ237</f>
        <v>966.81999999999994</v>
      </c>
      <c r="H209" s="9">
        <f>'Objectifs de récolte et PC'!BK237</f>
        <v>95264</v>
      </c>
      <c r="I209" s="9">
        <f>'Objectifs de récolte et PC'!BL237</f>
        <v>0</v>
      </c>
      <c r="J209" s="9">
        <f>'Objectifs de récolte et PC'!BM237</f>
        <v>222368.60000000003</v>
      </c>
    </row>
    <row r="210" spans="1:10" hidden="1" x14ac:dyDescent="0.25">
      <c r="A210" s="9">
        <f>'Objectifs de récolte et PC'!A238</f>
        <v>0</v>
      </c>
      <c r="B210" s="9">
        <f>'Objectifs de récolte et PC'!B238</f>
        <v>0</v>
      </c>
      <c r="C210" s="9">
        <f>'Objectifs de récolte et PC'!D238</f>
        <v>0</v>
      </c>
      <c r="D210" s="9">
        <f>'Objectifs de récolte et PC'!E238</f>
        <v>0</v>
      </c>
      <c r="E210" s="70"/>
      <c r="F210" s="9" t="str">
        <f>'Objectifs de récolte et PC'!BI238</f>
        <v>Objectif</v>
      </c>
      <c r="G210" s="9">
        <f>'Objectifs de récolte et PC'!BJ238</f>
        <v>720</v>
      </c>
      <c r="H210" s="9" t="str">
        <f>'Objectifs de récolte et PC'!BK238</f>
        <v>kg</v>
      </c>
      <c r="I210" s="9">
        <f>'Objectifs de récolte et PC'!BL238</f>
        <v>0</v>
      </c>
      <c r="J210" s="9">
        <f>'Objectifs de récolte et PC'!BM238</f>
        <v>0</v>
      </c>
    </row>
    <row r="211" spans="1:10" hidden="1" x14ac:dyDescent="0.25">
      <c r="A211" s="9">
        <f>'Objectifs de récolte et PC'!A239</f>
        <v>0</v>
      </c>
      <c r="B211" s="9">
        <f>'Objectifs de récolte et PC'!B239</f>
        <v>0</v>
      </c>
      <c r="C211" s="9">
        <f>'Objectifs de récolte et PC'!D239</f>
        <v>0</v>
      </c>
      <c r="D211" s="9">
        <f>'Objectifs de récolte et PC'!E239</f>
        <v>0</v>
      </c>
      <c r="E211" s="70"/>
      <c r="F211" s="9">
        <f>'Objectifs de récolte et PC'!BI239</f>
        <v>0</v>
      </c>
      <c r="G211" s="9">
        <f>'Objectifs de récolte et PC'!BJ239</f>
        <v>0</v>
      </c>
      <c r="H211" s="9">
        <f>'Objectifs de récolte et PC'!BK239</f>
        <v>0</v>
      </c>
      <c r="I211" s="9">
        <f>'Objectifs de récolte et PC'!BL239</f>
        <v>0</v>
      </c>
      <c r="J211" s="9">
        <f>'Objectifs de récolte et PC'!BM239</f>
        <v>0</v>
      </c>
    </row>
    <row r="212" spans="1:10" hidden="1" x14ac:dyDescent="0.25">
      <c r="A212" s="9">
        <f>'Objectifs de récolte et PC'!A240</f>
        <v>0</v>
      </c>
      <c r="B212" s="9">
        <f>'Objectifs de récolte et PC'!B240</f>
        <v>0</v>
      </c>
      <c r="C212" s="9">
        <f>'Objectifs de récolte et PC'!D240</f>
        <v>0</v>
      </c>
      <c r="D212" s="9">
        <f>'Objectifs de récolte et PC'!E240</f>
        <v>0</v>
      </c>
      <c r="E212" s="70"/>
      <c r="F212" s="9">
        <f>'Objectifs de récolte et PC'!BI240</f>
        <v>0</v>
      </c>
      <c r="G212" s="9">
        <f>'Objectifs de récolte et PC'!BJ240</f>
        <v>0</v>
      </c>
      <c r="H212" s="9">
        <f>'Objectifs de récolte et PC'!BK240</f>
        <v>0</v>
      </c>
      <c r="I212" s="9">
        <f>'Objectifs de récolte et PC'!BL240</f>
        <v>0</v>
      </c>
      <c r="J212" s="9">
        <f>'Objectifs de récolte et PC'!BM240</f>
        <v>0</v>
      </c>
    </row>
    <row r="213" spans="1:10" hidden="1" x14ac:dyDescent="0.25">
      <c r="A213" s="9">
        <f>'Objectifs de récolte et PC'!A241</f>
        <v>0</v>
      </c>
      <c r="B213" s="9">
        <f>'Objectifs de récolte et PC'!B241</f>
        <v>0</v>
      </c>
      <c r="C213" s="9">
        <f>'Objectifs de récolte et PC'!D241</f>
        <v>0</v>
      </c>
      <c r="D213" s="9">
        <f>'Objectifs de récolte et PC'!E241</f>
        <v>0</v>
      </c>
      <c r="E213" s="70"/>
      <c r="F213" s="9">
        <f>'Objectifs de récolte et PC'!BI241</f>
        <v>0</v>
      </c>
      <c r="G213" s="9">
        <f>'Objectifs de récolte et PC'!BJ241</f>
        <v>0</v>
      </c>
      <c r="H213" s="9">
        <f>'Objectifs de récolte et PC'!BK241</f>
        <v>0</v>
      </c>
      <c r="I213" s="9">
        <f>'Objectifs de récolte et PC'!BL241</f>
        <v>0</v>
      </c>
      <c r="J213" s="9">
        <f>'Objectifs de récolte et PC'!BM241</f>
        <v>0</v>
      </c>
    </row>
    <row r="214" spans="1:10" hidden="1" x14ac:dyDescent="0.25">
      <c r="A214" s="9">
        <f>'Objectifs de récolte et PC'!A242</f>
        <v>0</v>
      </c>
      <c r="B214" s="9">
        <f>'Objectifs de récolte et PC'!B242</f>
        <v>0</v>
      </c>
      <c r="C214" s="9">
        <f>'Objectifs de récolte et PC'!D242</f>
        <v>0</v>
      </c>
      <c r="D214" s="9">
        <f>'Objectifs de récolte et PC'!E242</f>
        <v>0</v>
      </c>
      <c r="E214" s="70"/>
      <c r="F214" s="9">
        <f>'Objectifs de récolte et PC'!BI242</f>
        <v>0</v>
      </c>
      <c r="G214" s="9">
        <f>'Objectifs de récolte et PC'!BJ242</f>
        <v>0</v>
      </c>
      <c r="H214" s="9">
        <f>'Objectifs de récolte et PC'!BK242</f>
        <v>0</v>
      </c>
      <c r="I214" s="9">
        <f>'Objectifs de récolte et PC'!BL242</f>
        <v>0</v>
      </c>
      <c r="J214" s="9">
        <f>'Objectifs de récolte et PC'!BM242</f>
        <v>0</v>
      </c>
    </row>
    <row r="215" spans="1:10" hidden="1" x14ac:dyDescent="0.25">
      <c r="A215" s="9">
        <f>'Objectifs de récolte et PC'!A243</f>
        <v>0</v>
      </c>
      <c r="B215" s="9">
        <f>'Objectifs de récolte et PC'!B243</f>
        <v>0</v>
      </c>
      <c r="C215" s="9">
        <f>'Objectifs de récolte et PC'!D243</f>
        <v>0</v>
      </c>
      <c r="D215" s="9">
        <f>'Objectifs de récolte et PC'!E243</f>
        <v>0</v>
      </c>
      <c r="E215" s="70"/>
      <c r="F215" s="9">
        <f>'Objectifs de récolte et PC'!BI243</f>
        <v>0</v>
      </c>
      <c r="G215" s="9">
        <f>'Objectifs de récolte et PC'!BJ243</f>
        <v>0</v>
      </c>
      <c r="H215" s="9">
        <f>'Objectifs de récolte et PC'!BK243</f>
        <v>0</v>
      </c>
      <c r="I215" s="9">
        <f>'Objectifs de récolte et PC'!BL243</f>
        <v>0</v>
      </c>
      <c r="J215" s="9">
        <f>'Objectifs de récolte et PC'!BM243</f>
        <v>0</v>
      </c>
    </row>
    <row r="216" spans="1:10" hidden="1" x14ac:dyDescent="0.25">
      <c r="A216" s="9">
        <f>'Objectifs de récolte et PC'!A244</f>
        <v>0</v>
      </c>
      <c r="B216" s="9">
        <f>'Objectifs de récolte et PC'!B244</f>
        <v>0</v>
      </c>
      <c r="C216" s="9">
        <f>'Objectifs de récolte et PC'!D244</f>
        <v>0</v>
      </c>
      <c r="D216" s="9">
        <f>'Objectifs de récolte et PC'!E244</f>
        <v>0</v>
      </c>
      <c r="E216" s="70"/>
      <c r="F216" s="9">
        <f>'Objectifs de récolte et PC'!BI244</f>
        <v>0</v>
      </c>
      <c r="G216" s="9">
        <f>'Objectifs de récolte et PC'!BJ244</f>
        <v>0</v>
      </c>
      <c r="H216" s="9">
        <f>'Objectifs de récolte et PC'!BK244</f>
        <v>0</v>
      </c>
      <c r="I216" s="9">
        <f>'Objectifs de récolte et PC'!BL244</f>
        <v>0</v>
      </c>
      <c r="J216" s="9">
        <f>'Objectifs de récolte et PC'!BM244</f>
        <v>0</v>
      </c>
    </row>
    <row r="217" spans="1:10" hidden="1" x14ac:dyDescent="0.25">
      <c r="A217" s="9">
        <f>'Objectifs de récolte et PC'!A245</f>
        <v>0</v>
      </c>
      <c r="B217" s="9">
        <f>'Objectifs de récolte et PC'!B245</f>
        <v>0</v>
      </c>
      <c r="C217" s="9">
        <f>'Objectifs de récolte et PC'!D245</f>
        <v>0</v>
      </c>
      <c r="D217" s="9">
        <f>'Objectifs de récolte et PC'!E245</f>
        <v>0</v>
      </c>
      <c r="E217" s="70"/>
      <c r="F217" s="9">
        <f>'Objectifs de récolte et PC'!BI245</f>
        <v>0</v>
      </c>
      <c r="G217" s="9">
        <f>'Objectifs de récolte et PC'!BJ245</f>
        <v>0</v>
      </c>
      <c r="H217" s="9">
        <f>'Objectifs de récolte et PC'!BK245</f>
        <v>0</v>
      </c>
      <c r="I217" s="9">
        <f>'Objectifs de récolte et PC'!BL245</f>
        <v>0</v>
      </c>
      <c r="J217" s="9">
        <f>'Objectifs de récolte et PC'!BM245</f>
        <v>0</v>
      </c>
    </row>
    <row r="218" spans="1:10" hidden="1" x14ac:dyDescent="0.25">
      <c r="A218" s="9">
        <f>'Objectifs de récolte et PC'!A246</f>
        <v>0</v>
      </c>
      <c r="B218" s="9">
        <f>'Objectifs de récolte et PC'!B246</f>
        <v>0</v>
      </c>
      <c r="C218" s="9">
        <f>'Objectifs de récolte et PC'!D246</f>
        <v>0</v>
      </c>
      <c r="D218" s="9">
        <f>'Objectifs de récolte et PC'!E246</f>
        <v>0</v>
      </c>
      <c r="E218" s="70"/>
      <c r="F218" s="9">
        <f>'Objectifs de récolte et PC'!BI246</f>
        <v>0</v>
      </c>
      <c r="G218" s="9">
        <f>'Objectifs de récolte et PC'!BJ246</f>
        <v>0</v>
      </c>
      <c r="H218" s="9">
        <f>'Objectifs de récolte et PC'!BK246</f>
        <v>0</v>
      </c>
      <c r="I218" s="9">
        <f>'Objectifs de récolte et PC'!BL246</f>
        <v>0</v>
      </c>
      <c r="J218" s="9">
        <f>'Objectifs de récolte et PC'!BM246</f>
        <v>0</v>
      </c>
    </row>
    <row r="219" spans="1:10" hidden="1" x14ac:dyDescent="0.25">
      <c r="A219" s="9">
        <f>'Objectifs de récolte et PC'!A247</f>
        <v>0</v>
      </c>
      <c r="B219" s="9">
        <f>'Objectifs de récolte et PC'!B247</f>
        <v>0</v>
      </c>
      <c r="C219" s="9">
        <f>'Objectifs de récolte et PC'!D247</f>
        <v>0</v>
      </c>
      <c r="D219" s="9">
        <f>'Objectifs de récolte et PC'!E247</f>
        <v>0</v>
      </c>
      <c r="E219" s="70"/>
      <c r="F219" s="9">
        <f>'Objectifs de récolte et PC'!BI247</f>
        <v>0</v>
      </c>
      <c r="G219" s="9">
        <f>'Objectifs de récolte et PC'!BJ247</f>
        <v>0</v>
      </c>
      <c r="H219" s="9">
        <f>'Objectifs de récolte et PC'!BK247</f>
        <v>0</v>
      </c>
      <c r="I219" s="9">
        <f>'Objectifs de récolte et PC'!BL247</f>
        <v>0</v>
      </c>
      <c r="J219" s="9">
        <f>'Objectifs de récolte et PC'!BM247</f>
        <v>0</v>
      </c>
    </row>
    <row r="220" spans="1:10" hidden="1" x14ac:dyDescent="0.25">
      <c r="A220" s="9">
        <f>'Objectifs de récolte et PC'!A248</f>
        <v>0</v>
      </c>
      <c r="B220" s="9">
        <f>'Objectifs de récolte et PC'!B248</f>
        <v>0</v>
      </c>
      <c r="C220" s="9">
        <f>'Objectifs de récolte et PC'!D248</f>
        <v>0</v>
      </c>
      <c r="D220" s="9">
        <f>'Objectifs de récolte et PC'!E248</f>
        <v>0</v>
      </c>
      <c r="E220" s="70"/>
      <c r="F220" s="9">
        <f>'Objectifs de récolte et PC'!BI248</f>
        <v>0</v>
      </c>
      <c r="G220" s="9">
        <f>'Objectifs de récolte et PC'!BJ248</f>
        <v>0</v>
      </c>
      <c r="H220" s="9">
        <f>'Objectifs de récolte et PC'!BK248</f>
        <v>0</v>
      </c>
      <c r="I220" s="9">
        <f>'Objectifs de récolte et PC'!BL248</f>
        <v>0</v>
      </c>
      <c r="J220" s="9">
        <f>'Objectifs de récolte et PC'!BM248</f>
        <v>0</v>
      </c>
    </row>
    <row r="221" spans="1:10" hidden="1" x14ac:dyDescent="0.25">
      <c r="A221" s="9">
        <f>'Objectifs de récolte et PC'!A249</f>
        <v>0</v>
      </c>
      <c r="B221" s="9">
        <f>'Objectifs de récolte et PC'!B249</f>
        <v>0</v>
      </c>
      <c r="C221" s="9">
        <f>'Objectifs de récolte et PC'!D249</f>
        <v>0</v>
      </c>
      <c r="D221" s="9">
        <f>'Objectifs de récolte et PC'!E249</f>
        <v>0</v>
      </c>
      <c r="E221" s="70"/>
      <c r="F221" s="9">
        <f>'Objectifs de récolte et PC'!BI249</f>
        <v>0</v>
      </c>
      <c r="G221" s="9">
        <f>'Objectifs de récolte et PC'!BJ249</f>
        <v>0</v>
      </c>
      <c r="H221" s="9">
        <f>'Objectifs de récolte et PC'!BK249</f>
        <v>0</v>
      </c>
      <c r="I221" s="9">
        <f>'Objectifs de récolte et PC'!BL249</f>
        <v>0</v>
      </c>
      <c r="J221" s="9">
        <f>'Objectifs de récolte et PC'!BM249</f>
        <v>0</v>
      </c>
    </row>
    <row r="222" spans="1:10" hidden="1" x14ac:dyDescent="0.25">
      <c r="A222" s="9">
        <f>'Objectifs de récolte et PC'!A250</f>
        <v>0</v>
      </c>
      <c r="B222" s="9">
        <f>'Objectifs de récolte et PC'!B250</f>
        <v>0</v>
      </c>
      <c r="C222" s="9">
        <f>'Objectifs de récolte et PC'!D250</f>
        <v>0</v>
      </c>
      <c r="D222" s="9">
        <f>'Objectifs de récolte et PC'!E250</f>
        <v>0</v>
      </c>
      <c r="E222" s="70"/>
      <c r="F222" s="9">
        <f>'Objectifs de récolte et PC'!BI250</f>
        <v>0</v>
      </c>
      <c r="G222" s="9">
        <f>'Objectifs de récolte et PC'!BJ250</f>
        <v>0</v>
      </c>
      <c r="H222" s="9">
        <f>'Objectifs de récolte et PC'!BK250</f>
        <v>0</v>
      </c>
      <c r="I222" s="9">
        <f>'Objectifs de récolte et PC'!BL250</f>
        <v>0</v>
      </c>
      <c r="J222" s="9">
        <f>'Objectifs de récolte et PC'!BM250</f>
        <v>0</v>
      </c>
    </row>
    <row r="223" spans="1:10" hidden="1" x14ac:dyDescent="0.25">
      <c r="A223" s="9">
        <f>'Objectifs de récolte et PC'!A251</f>
        <v>0</v>
      </c>
      <c r="B223" s="9">
        <f>'Objectifs de récolte et PC'!B251</f>
        <v>0</v>
      </c>
      <c r="C223" s="9">
        <f>'Objectifs de récolte et PC'!D251</f>
        <v>0</v>
      </c>
      <c r="D223" s="9">
        <f>'Objectifs de récolte et PC'!E251</f>
        <v>0</v>
      </c>
      <c r="E223" s="70"/>
      <c r="F223" s="9">
        <f>'Objectifs de récolte et PC'!BI251</f>
        <v>0</v>
      </c>
      <c r="G223" s="9">
        <f>'Objectifs de récolte et PC'!BJ251</f>
        <v>0</v>
      </c>
      <c r="H223" s="9">
        <f>'Objectifs de récolte et PC'!BK251</f>
        <v>0</v>
      </c>
      <c r="I223" s="9">
        <f>'Objectifs de récolte et PC'!BL251</f>
        <v>0</v>
      </c>
      <c r="J223" s="9">
        <f>'Objectifs de récolte et PC'!BM251</f>
        <v>0</v>
      </c>
    </row>
    <row r="224" spans="1:10" hidden="1" x14ac:dyDescent="0.25">
      <c r="A224" s="9">
        <f>'Objectifs de récolte et PC'!A252</f>
        <v>0</v>
      </c>
      <c r="B224" s="9">
        <f>'Objectifs de récolte et PC'!B252</f>
        <v>0</v>
      </c>
      <c r="C224" s="9">
        <f>'Objectifs de récolte et PC'!D252</f>
        <v>0</v>
      </c>
      <c r="D224" s="9">
        <f>'Objectifs de récolte et PC'!E252</f>
        <v>0</v>
      </c>
      <c r="E224" s="70"/>
      <c r="F224" s="9">
        <f>'Objectifs de récolte et PC'!BI252</f>
        <v>0</v>
      </c>
      <c r="G224" s="9">
        <f>'Objectifs de récolte et PC'!BJ252</f>
        <v>0</v>
      </c>
      <c r="H224" s="9">
        <f>'Objectifs de récolte et PC'!BK252</f>
        <v>0</v>
      </c>
      <c r="I224" s="9">
        <f>'Objectifs de récolte et PC'!BL252</f>
        <v>0</v>
      </c>
      <c r="J224" s="9">
        <f>'Objectifs de récolte et PC'!BM252</f>
        <v>0</v>
      </c>
    </row>
    <row r="225" spans="1:10" hidden="1" x14ac:dyDescent="0.25">
      <c r="A225" s="9">
        <f>'Objectifs de récolte et PC'!A253</f>
        <v>0</v>
      </c>
      <c r="B225" s="9">
        <f>'Objectifs de récolte et PC'!B253</f>
        <v>0</v>
      </c>
      <c r="C225" s="9">
        <f>'Objectifs de récolte et PC'!D253</f>
        <v>0</v>
      </c>
      <c r="D225" s="9">
        <f>'Objectifs de récolte et PC'!E253</f>
        <v>0</v>
      </c>
      <c r="E225" s="70"/>
      <c r="F225" s="9">
        <f>'Objectifs de récolte et PC'!BI253</f>
        <v>0</v>
      </c>
      <c r="G225" s="9">
        <f>'Objectifs de récolte et PC'!BJ253</f>
        <v>0</v>
      </c>
      <c r="H225" s="9">
        <f>'Objectifs de récolte et PC'!BK253</f>
        <v>0</v>
      </c>
      <c r="I225" s="9">
        <f>'Objectifs de récolte et PC'!BL253</f>
        <v>0</v>
      </c>
      <c r="J225" s="9">
        <f>'Objectifs de récolte et PC'!BM253</f>
        <v>0</v>
      </c>
    </row>
    <row r="226" spans="1:10" hidden="1" x14ac:dyDescent="0.25">
      <c r="A226" s="9">
        <f>'Objectifs de récolte et PC'!A254</f>
        <v>0</v>
      </c>
      <c r="B226" s="9">
        <f>'Objectifs de récolte et PC'!B254</f>
        <v>0</v>
      </c>
      <c r="C226" s="9">
        <f>'Objectifs de récolte et PC'!D254</f>
        <v>0</v>
      </c>
      <c r="D226" s="9">
        <f>'Objectifs de récolte et PC'!E254</f>
        <v>0</v>
      </c>
      <c r="E226" s="70"/>
      <c r="F226" s="9">
        <f>'Objectifs de récolte et PC'!BI254</f>
        <v>0</v>
      </c>
      <c r="G226" s="9">
        <f>'Objectifs de récolte et PC'!BJ254</f>
        <v>0</v>
      </c>
      <c r="H226" s="9">
        <f>'Objectifs de récolte et PC'!BK254</f>
        <v>0</v>
      </c>
      <c r="I226" s="9">
        <f>'Objectifs de récolte et PC'!BL254</f>
        <v>0</v>
      </c>
      <c r="J226" s="9">
        <f>'Objectifs de récolte et PC'!BM254</f>
        <v>0</v>
      </c>
    </row>
    <row r="227" spans="1:10" hidden="1" x14ac:dyDescent="0.25">
      <c r="A227" s="9">
        <f>'Objectifs de récolte et PC'!A255</f>
        <v>0</v>
      </c>
      <c r="B227" s="9">
        <f>'Objectifs de récolte et PC'!B255</f>
        <v>0</v>
      </c>
      <c r="C227" s="9">
        <f>'Objectifs de récolte et PC'!D255</f>
        <v>0</v>
      </c>
      <c r="D227" s="9">
        <f>'Objectifs de récolte et PC'!E255</f>
        <v>0</v>
      </c>
      <c r="E227" s="70"/>
      <c r="F227" s="9">
        <f>'Objectifs de récolte et PC'!BI255</f>
        <v>0</v>
      </c>
      <c r="G227" s="9">
        <f>'Objectifs de récolte et PC'!BJ255</f>
        <v>0</v>
      </c>
      <c r="H227" s="9">
        <f>'Objectifs de récolte et PC'!BK255</f>
        <v>0</v>
      </c>
      <c r="I227" s="9">
        <f>'Objectifs de récolte et PC'!BL255</f>
        <v>0</v>
      </c>
      <c r="J227" s="9">
        <f>'Objectifs de récolte et PC'!BM255</f>
        <v>0</v>
      </c>
    </row>
    <row r="228" spans="1:10" hidden="1" x14ac:dyDescent="0.25">
      <c r="A228" s="9">
        <f>'Objectifs de récolte et PC'!A256</f>
        <v>0</v>
      </c>
      <c r="B228" s="9">
        <f>'Objectifs de récolte et PC'!B256</f>
        <v>0</v>
      </c>
      <c r="C228" s="9">
        <f>'Objectifs de récolte et PC'!D256</f>
        <v>0</v>
      </c>
      <c r="D228" s="9">
        <f>'Objectifs de récolte et PC'!E256</f>
        <v>0</v>
      </c>
      <c r="E228" s="70"/>
      <c r="F228" s="9">
        <f>'Objectifs de récolte et PC'!BI256</f>
        <v>0</v>
      </c>
      <c r="G228" s="9">
        <f>'Objectifs de récolte et PC'!BJ256</f>
        <v>0</v>
      </c>
      <c r="H228" s="9">
        <f>'Objectifs de récolte et PC'!BK256</f>
        <v>0</v>
      </c>
      <c r="I228" s="9">
        <f>'Objectifs de récolte et PC'!BL256</f>
        <v>0</v>
      </c>
      <c r="J228" s="9">
        <f>'Objectifs de récolte et PC'!BM256</f>
        <v>0</v>
      </c>
    </row>
    <row r="229" spans="1:10" hidden="1" x14ac:dyDescent="0.25">
      <c r="A229" s="9">
        <f>'Objectifs de récolte et PC'!A257</f>
        <v>0</v>
      </c>
      <c r="B229" s="9">
        <f>'Objectifs de récolte et PC'!B257</f>
        <v>0</v>
      </c>
      <c r="C229" s="9">
        <f>'Objectifs de récolte et PC'!D257</f>
        <v>0</v>
      </c>
      <c r="D229" s="9">
        <f>'Objectifs de récolte et PC'!E257</f>
        <v>0</v>
      </c>
      <c r="E229" s="70"/>
      <c r="F229" s="9">
        <f>'Objectifs de récolte et PC'!BI257</f>
        <v>0</v>
      </c>
      <c r="G229" s="9">
        <f>'Objectifs de récolte et PC'!BJ257</f>
        <v>0</v>
      </c>
      <c r="H229" s="9">
        <f>'Objectifs de récolte et PC'!BK257</f>
        <v>0</v>
      </c>
      <c r="I229" s="9">
        <f>'Objectifs de récolte et PC'!BL257</f>
        <v>0</v>
      </c>
      <c r="J229" s="9">
        <f>'Objectifs de récolte et PC'!BM257</f>
        <v>0</v>
      </c>
    </row>
    <row r="230" spans="1:10" hidden="1" x14ac:dyDescent="0.25">
      <c r="A230" s="9">
        <f>'Objectifs de récolte et PC'!A258</f>
        <v>0</v>
      </c>
      <c r="B230" s="9">
        <f>'Objectifs de récolte et PC'!B258</f>
        <v>0</v>
      </c>
      <c r="C230" s="9">
        <f>'Objectifs de récolte et PC'!D258</f>
        <v>0</v>
      </c>
      <c r="D230" s="9">
        <f>'Objectifs de récolte et PC'!E258</f>
        <v>0</v>
      </c>
      <c r="E230" s="70"/>
      <c r="F230" s="9">
        <f>'Objectifs de récolte et PC'!BI258</f>
        <v>0</v>
      </c>
      <c r="G230" s="9">
        <f>'Objectifs de récolte et PC'!BJ258</f>
        <v>0</v>
      </c>
      <c r="H230" s="9">
        <f>'Objectifs de récolte et PC'!BK258</f>
        <v>0</v>
      </c>
      <c r="I230" s="9">
        <f>'Objectifs de récolte et PC'!BL258</f>
        <v>0</v>
      </c>
      <c r="J230" s="9">
        <f>'Objectifs de récolte et PC'!BM258</f>
        <v>0</v>
      </c>
    </row>
    <row r="231" spans="1:10" hidden="1" x14ac:dyDescent="0.25">
      <c r="A231" s="9">
        <f>'Objectifs de récolte et PC'!A259</f>
        <v>0</v>
      </c>
      <c r="B231" s="9">
        <f>'Objectifs de récolte et PC'!B259</f>
        <v>0</v>
      </c>
      <c r="C231" s="9">
        <f>'Objectifs de récolte et PC'!D259</f>
        <v>0</v>
      </c>
      <c r="D231" s="9">
        <f>'Objectifs de récolte et PC'!E259</f>
        <v>0</v>
      </c>
      <c r="E231" s="70"/>
      <c r="F231" s="9">
        <f>'Objectifs de récolte et PC'!BI259</f>
        <v>0</v>
      </c>
      <c r="G231" s="9">
        <f>'Objectifs de récolte et PC'!BJ259</f>
        <v>0</v>
      </c>
      <c r="H231" s="9">
        <f>'Objectifs de récolte et PC'!BK259</f>
        <v>0</v>
      </c>
      <c r="I231" s="9">
        <f>'Objectifs de récolte et PC'!BL259</f>
        <v>0</v>
      </c>
      <c r="J231" s="9">
        <f>'Objectifs de récolte et PC'!BM259</f>
        <v>0</v>
      </c>
    </row>
    <row r="232" spans="1:10" hidden="1" x14ac:dyDescent="0.25">
      <c r="A232" s="9">
        <f>'Objectifs de récolte et PC'!A260</f>
        <v>0</v>
      </c>
      <c r="B232" s="9">
        <f>'Objectifs de récolte et PC'!B260</f>
        <v>0</v>
      </c>
      <c r="C232" s="9">
        <f>'Objectifs de récolte et PC'!D260</f>
        <v>0</v>
      </c>
      <c r="D232" s="9">
        <f>'Objectifs de récolte et PC'!E260</f>
        <v>0</v>
      </c>
      <c r="E232" s="70"/>
      <c r="F232" s="9">
        <f>'Objectifs de récolte et PC'!BI260</f>
        <v>0</v>
      </c>
      <c r="G232" s="9">
        <f>'Objectifs de récolte et PC'!BJ260</f>
        <v>0</v>
      </c>
      <c r="H232" s="9">
        <f>'Objectifs de récolte et PC'!BK260</f>
        <v>0</v>
      </c>
      <c r="I232" s="9">
        <f>'Objectifs de récolte et PC'!BL260</f>
        <v>0</v>
      </c>
      <c r="J232" s="9">
        <f>'Objectifs de récolte et PC'!BM260</f>
        <v>0</v>
      </c>
    </row>
    <row r="233" spans="1:10" hidden="1" x14ac:dyDescent="0.25">
      <c r="A233" s="9">
        <f>'Objectifs de récolte et PC'!A261</f>
        <v>0</v>
      </c>
      <c r="B233" s="9">
        <f>'Objectifs de récolte et PC'!B261</f>
        <v>0</v>
      </c>
      <c r="C233" s="9">
        <f>'Objectifs de récolte et PC'!D261</f>
        <v>0</v>
      </c>
      <c r="D233" s="9">
        <f>'Objectifs de récolte et PC'!E261</f>
        <v>0</v>
      </c>
      <c r="E233" s="70"/>
      <c r="F233" s="9">
        <f>'Objectifs de récolte et PC'!BI261</f>
        <v>0</v>
      </c>
      <c r="G233" s="9">
        <f>'Objectifs de récolte et PC'!BJ261</f>
        <v>0</v>
      </c>
      <c r="H233" s="9">
        <f>'Objectifs de récolte et PC'!BK261</f>
        <v>0</v>
      </c>
      <c r="I233" s="9">
        <f>'Objectifs de récolte et PC'!BL261</f>
        <v>0</v>
      </c>
      <c r="J233" s="9">
        <f>'Objectifs de récolte et PC'!BM261</f>
        <v>0</v>
      </c>
    </row>
    <row r="234" spans="1:10" hidden="1" x14ac:dyDescent="0.25">
      <c r="A234" s="9">
        <f>'Objectifs de récolte et PC'!A262</f>
        <v>0</v>
      </c>
      <c r="B234" s="9">
        <f>'Objectifs de récolte et PC'!B262</f>
        <v>0</v>
      </c>
      <c r="C234" s="9">
        <f>'Objectifs de récolte et PC'!D262</f>
        <v>0</v>
      </c>
      <c r="D234" s="9">
        <f>'Objectifs de récolte et PC'!E262</f>
        <v>0</v>
      </c>
      <c r="E234" s="70"/>
      <c r="F234" s="9">
        <f>'Objectifs de récolte et PC'!BI262</f>
        <v>0</v>
      </c>
      <c r="G234" s="9">
        <f>'Objectifs de récolte et PC'!BJ262</f>
        <v>0</v>
      </c>
      <c r="H234" s="9">
        <f>'Objectifs de récolte et PC'!BK262</f>
        <v>0</v>
      </c>
      <c r="I234" s="9">
        <f>'Objectifs de récolte et PC'!BL262</f>
        <v>0</v>
      </c>
      <c r="J234" s="9">
        <f>'Objectifs de récolte et PC'!BM262</f>
        <v>0</v>
      </c>
    </row>
    <row r="235" spans="1:10" hidden="1" x14ac:dyDescent="0.25">
      <c r="A235" s="9">
        <f>'Objectifs de récolte et PC'!A263</f>
        <v>0</v>
      </c>
      <c r="B235" s="9">
        <f>'Objectifs de récolte et PC'!B263</f>
        <v>0</v>
      </c>
      <c r="C235" s="9">
        <f>'Objectifs de récolte et PC'!D263</f>
        <v>0</v>
      </c>
      <c r="D235" s="9">
        <f>'Objectifs de récolte et PC'!E263</f>
        <v>0</v>
      </c>
      <c r="E235" s="70"/>
      <c r="F235" s="9">
        <f>'Objectifs de récolte et PC'!BI263</f>
        <v>0</v>
      </c>
      <c r="G235" s="9">
        <f>'Objectifs de récolte et PC'!BJ263</f>
        <v>0</v>
      </c>
      <c r="H235" s="9">
        <f>'Objectifs de récolte et PC'!BK263</f>
        <v>0</v>
      </c>
      <c r="I235" s="9">
        <f>'Objectifs de récolte et PC'!BL263</f>
        <v>0</v>
      </c>
      <c r="J235" s="9">
        <f>'Objectifs de récolte et PC'!BM263</f>
        <v>0</v>
      </c>
    </row>
    <row r="236" spans="1:10" hidden="1" x14ac:dyDescent="0.25">
      <c r="A236" s="9">
        <f>'Objectifs de récolte et PC'!A264</f>
        <v>0</v>
      </c>
      <c r="B236" s="9">
        <f>'Objectifs de récolte et PC'!B264</f>
        <v>0</v>
      </c>
      <c r="C236" s="9">
        <f>'Objectifs de récolte et PC'!D264</f>
        <v>0</v>
      </c>
      <c r="D236" s="9">
        <f>'Objectifs de récolte et PC'!E264</f>
        <v>0</v>
      </c>
      <c r="E236" s="70"/>
      <c r="F236" s="9">
        <f>'Objectifs de récolte et PC'!BI264</f>
        <v>0</v>
      </c>
      <c r="G236" s="9">
        <f>'Objectifs de récolte et PC'!BJ264</f>
        <v>0</v>
      </c>
      <c r="H236" s="9">
        <f>'Objectifs de récolte et PC'!BK264</f>
        <v>0</v>
      </c>
      <c r="I236" s="9">
        <f>'Objectifs de récolte et PC'!BL264</f>
        <v>0</v>
      </c>
      <c r="J236" s="9">
        <f>'Objectifs de récolte et PC'!BM264</f>
        <v>0</v>
      </c>
    </row>
    <row r="237" spans="1:10" hidden="1" x14ac:dyDescent="0.25">
      <c r="A237" s="9">
        <f>'Objectifs de récolte et PC'!A265</f>
        <v>0</v>
      </c>
      <c r="B237" s="9">
        <f>'Objectifs de récolte et PC'!B265</f>
        <v>0</v>
      </c>
      <c r="C237" s="9">
        <f>'Objectifs de récolte et PC'!D265</f>
        <v>0</v>
      </c>
      <c r="D237" s="9">
        <f>'Objectifs de récolte et PC'!E265</f>
        <v>0</v>
      </c>
      <c r="E237" s="70"/>
      <c r="F237" s="9">
        <f>'Objectifs de récolte et PC'!BI265</f>
        <v>0</v>
      </c>
      <c r="G237" s="9">
        <f>'Objectifs de récolte et PC'!BJ265</f>
        <v>0</v>
      </c>
      <c r="H237" s="9">
        <f>'Objectifs de récolte et PC'!BK265</f>
        <v>0</v>
      </c>
      <c r="I237" s="9">
        <f>'Objectifs de récolte et PC'!BL265</f>
        <v>0</v>
      </c>
      <c r="J237" s="9">
        <f>'Objectifs de récolte et PC'!BM265</f>
        <v>0</v>
      </c>
    </row>
    <row r="238" spans="1:10" hidden="1" x14ac:dyDescent="0.25">
      <c r="A238" s="9">
        <f>'Objectifs de récolte et PC'!A266</f>
        <v>0</v>
      </c>
      <c r="B238" s="9">
        <f>'Objectifs de récolte et PC'!B266</f>
        <v>0</v>
      </c>
      <c r="C238" s="9">
        <f>'Objectifs de récolte et PC'!D266</f>
        <v>0</v>
      </c>
      <c r="D238" s="9">
        <f>'Objectifs de récolte et PC'!E266</f>
        <v>0</v>
      </c>
      <c r="E238" s="70"/>
      <c r="F238" s="9">
        <f>'Objectifs de récolte et PC'!BI266</f>
        <v>0</v>
      </c>
      <c r="G238" s="9">
        <f>'Objectifs de récolte et PC'!BJ266</f>
        <v>0</v>
      </c>
      <c r="H238" s="9">
        <f>'Objectifs de récolte et PC'!BK266</f>
        <v>0</v>
      </c>
      <c r="I238" s="9">
        <f>'Objectifs de récolte et PC'!BL266</f>
        <v>0</v>
      </c>
      <c r="J238" s="9">
        <f>'Objectifs de récolte et PC'!BM266</f>
        <v>0</v>
      </c>
    </row>
    <row r="239" spans="1:10" hidden="1" x14ac:dyDescent="0.25">
      <c r="A239" s="9">
        <f>'Objectifs de récolte et PC'!A267</f>
        <v>0</v>
      </c>
      <c r="B239" s="9">
        <f>'Objectifs de récolte et PC'!B267</f>
        <v>0</v>
      </c>
      <c r="C239" s="9">
        <f>'Objectifs de récolte et PC'!D267</f>
        <v>0</v>
      </c>
      <c r="D239" s="9">
        <f>'Objectifs de récolte et PC'!E267</f>
        <v>0</v>
      </c>
      <c r="E239" s="70"/>
      <c r="F239" s="9">
        <f>'Objectifs de récolte et PC'!BI267</f>
        <v>0</v>
      </c>
      <c r="G239" s="9">
        <f>'Objectifs de récolte et PC'!BJ267</f>
        <v>0</v>
      </c>
      <c r="H239" s="9">
        <f>'Objectifs de récolte et PC'!BK267</f>
        <v>0</v>
      </c>
      <c r="I239" s="9">
        <f>'Objectifs de récolte et PC'!BL267</f>
        <v>0</v>
      </c>
      <c r="J239" s="9">
        <f>'Objectifs de récolte et PC'!BM267</f>
        <v>0</v>
      </c>
    </row>
    <row r="240" spans="1:10" hidden="1" x14ac:dyDescent="0.25">
      <c r="A240" s="9">
        <f>'Objectifs de récolte et PC'!A268</f>
        <v>0</v>
      </c>
      <c r="B240" s="9">
        <f>'Objectifs de récolte et PC'!B268</f>
        <v>0</v>
      </c>
      <c r="C240" s="9">
        <f>'Objectifs de récolte et PC'!D268</f>
        <v>0</v>
      </c>
      <c r="D240" s="9">
        <f>'Objectifs de récolte et PC'!E268</f>
        <v>0</v>
      </c>
      <c r="E240" s="70"/>
      <c r="F240" s="9">
        <f>'Objectifs de récolte et PC'!BI268</f>
        <v>0</v>
      </c>
      <c r="G240" s="9">
        <f>'Objectifs de récolte et PC'!BJ268</f>
        <v>0</v>
      </c>
      <c r="H240" s="9">
        <f>'Objectifs de récolte et PC'!BK268</f>
        <v>0</v>
      </c>
      <c r="I240" s="9">
        <f>'Objectifs de récolte et PC'!BL268</f>
        <v>0</v>
      </c>
      <c r="J240" s="9">
        <f>'Objectifs de récolte et PC'!BM268</f>
        <v>0</v>
      </c>
    </row>
    <row r="241" spans="1:10" hidden="1" x14ac:dyDescent="0.25">
      <c r="A241" s="9">
        <f>'Objectifs de récolte et PC'!A269</f>
        <v>0</v>
      </c>
      <c r="B241" s="9">
        <f>'Objectifs de récolte et PC'!B269</f>
        <v>0</v>
      </c>
      <c r="C241" s="9">
        <f>'Objectifs de récolte et PC'!D269</f>
        <v>0</v>
      </c>
      <c r="D241" s="9">
        <f>'Objectifs de récolte et PC'!E269</f>
        <v>0</v>
      </c>
      <c r="E241" s="70"/>
      <c r="F241" s="9">
        <f>'Objectifs de récolte et PC'!BI269</f>
        <v>0</v>
      </c>
      <c r="G241" s="9">
        <f>'Objectifs de récolte et PC'!BJ269</f>
        <v>0</v>
      </c>
      <c r="H241" s="9">
        <f>'Objectifs de récolte et PC'!BK269</f>
        <v>0</v>
      </c>
      <c r="I241" s="9">
        <f>'Objectifs de récolte et PC'!BL269</f>
        <v>0</v>
      </c>
      <c r="J241" s="9">
        <f>'Objectifs de récolte et PC'!BM269</f>
        <v>0</v>
      </c>
    </row>
    <row r="242" spans="1:10" hidden="1" x14ac:dyDescent="0.25">
      <c r="A242" s="9">
        <f>'Objectifs de récolte et PC'!A270</f>
        <v>0</v>
      </c>
      <c r="B242" s="9">
        <f>'Objectifs de récolte et PC'!B270</f>
        <v>0</v>
      </c>
      <c r="C242" s="9">
        <f>'Objectifs de récolte et PC'!D270</f>
        <v>0</v>
      </c>
      <c r="D242" s="9">
        <f>'Objectifs de récolte et PC'!E270</f>
        <v>0</v>
      </c>
      <c r="E242" s="70"/>
      <c r="F242" s="9">
        <f>'Objectifs de récolte et PC'!BI270</f>
        <v>0</v>
      </c>
      <c r="G242" s="9">
        <f>'Objectifs de récolte et PC'!BJ270</f>
        <v>0</v>
      </c>
      <c r="H242" s="9">
        <f>'Objectifs de récolte et PC'!BK270</f>
        <v>0</v>
      </c>
      <c r="I242" s="9">
        <f>'Objectifs de récolte et PC'!BL270</f>
        <v>0</v>
      </c>
      <c r="J242" s="9">
        <f>'Objectifs de récolte et PC'!BM270</f>
        <v>0</v>
      </c>
    </row>
    <row r="243" spans="1:10" hidden="1" x14ac:dyDescent="0.25">
      <c r="A243" s="9">
        <f>'Objectifs de récolte et PC'!A271</f>
        <v>0</v>
      </c>
      <c r="B243" s="9">
        <f>'Objectifs de récolte et PC'!B271</f>
        <v>0</v>
      </c>
      <c r="C243" s="9">
        <f>'Objectifs de récolte et PC'!D271</f>
        <v>0</v>
      </c>
      <c r="D243" s="9">
        <f>'Objectifs de récolte et PC'!E271</f>
        <v>0</v>
      </c>
      <c r="E243" s="70"/>
      <c r="F243" s="9">
        <f>'Objectifs de récolte et PC'!BI271</f>
        <v>0</v>
      </c>
      <c r="G243" s="9">
        <f>'Objectifs de récolte et PC'!BJ271</f>
        <v>0</v>
      </c>
      <c r="H243" s="9">
        <f>'Objectifs de récolte et PC'!BK271</f>
        <v>0</v>
      </c>
      <c r="I243" s="9">
        <f>'Objectifs de récolte et PC'!BL271</f>
        <v>0</v>
      </c>
      <c r="J243" s="9">
        <f>'Objectifs de récolte et PC'!BM271</f>
        <v>0</v>
      </c>
    </row>
    <row r="244" spans="1:10" hidden="1" x14ac:dyDescent="0.25">
      <c r="A244" s="9">
        <f>'Objectifs de récolte et PC'!A272</f>
        <v>0</v>
      </c>
      <c r="B244" s="9">
        <f>'Objectifs de récolte et PC'!B272</f>
        <v>0</v>
      </c>
      <c r="C244" s="9">
        <f>'Objectifs de récolte et PC'!D272</f>
        <v>0</v>
      </c>
      <c r="D244" s="9">
        <f>'Objectifs de récolte et PC'!E272</f>
        <v>0</v>
      </c>
      <c r="E244" s="70"/>
      <c r="F244" s="9">
        <f>'Objectifs de récolte et PC'!BI272</f>
        <v>0</v>
      </c>
      <c r="G244" s="9">
        <f>'Objectifs de récolte et PC'!BJ272</f>
        <v>0</v>
      </c>
      <c r="H244" s="9">
        <f>'Objectifs de récolte et PC'!BK272</f>
        <v>0</v>
      </c>
      <c r="I244" s="9">
        <f>'Objectifs de récolte et PC'!BL272</f>
        <v>0</v>
      </c>
      <c r="J244" s="9">
        <f>'Objectifs de récolte et PC'!BM272</f>
        <v>0</v>
      </c>
    </row>
    <row r="245" spans="1:10" hidden="1" x14ac:dyDescent="0.25">
      <c r="A245" s="9">
        <f>'Objectifs de récolte et PC'!A273</f>
        <v>0</v>
      </c>
      <c r="B245" s="9">
        <f>'Objectifs de récolte et PC'!B273</f>
        <v>0</v>
      </c>
      <c r="C245" s="9">
        <f>'Objectifs de récolte et PC'!D273</f>
        <v>0</v>
      </c>
      <c r="D245" s="9">
        <f>'Objectifs de récolte et PC'!E273</f>
        <v>0</v>
      </c>
      <c r="E245" s="70"/>
      <c r="F245" s="9">
        <f>'Objectifs de récolte et PC'!BI273</f>
        <v>0</v>
      </c>
      <c r="G245" s="9">
        <f>'Objectifs de récolte et PC'!BJ273</f>
        <v>0</v>
      </c>
      <c r="H245" s="9">
        <f>'Objectifs de récolte et PC'!BK273</f>
        <v>0</v>
      </c>
      <c r="I245" s="9">
        <f>'Objectifs de récolte et PC'!BL273</f>
        <v>0</v>
      </c>
      <c r="J245" s="9">
        <f>'Objectifs de récolte et PC'!BM273</f>
        <v>0</v>
      </c>
    </row>
    <row r="246" spans="1:10" hidden="1" x14ac:dyDescent="0.25">
      <c r="A246" s="9">
        <f>'Objectifs de récolte et PC'!A274</f>
        <v>0</v>
      </c>
      <c r="B246" s="9">
        <f>'Objectifs de récolte et PC'!B274</f>
        <v>0</v>
      </c>
      <c r="C246" s="9">
        <f>'Objectifs de récolte et PC'!D274</f>
        <v>0</v>
      </c>
      <c r="D246" s="9">
        <f>'Objectifs de récolte et PC'!E274</f>
        <v>0</v>
      </c>
      <c r="E246" s="70"/>
      <c r="F246" s="9">
        <f>'Objectifs de récolte et PC'!BI274</f>
        <v>0</v>
      </c>
      <c r="G246" s="9">
        <f>'Objectifs de récolte et PC'!BJ274</f>
        <v>0</v>
      </c>
      <c r="H246" s="9">
        <f>'Objectifs de récolte et PC'!BK274</f>
        <v>0</v>
      </c>
      <c r="I246" s="9">
        <f>'Objectifs de récolte et PC'!BL274</f>
        <v>0</v>
      </c>
      <c r="J246" s="9">
        <f>'Objectifs de récolte et PC'!BM274</f>
        <v>0</v>
      </c>
    </row>
    <row r="247" spans="1:10" hidden="1" x14ac:dyDescent="0.25">
      <c r="A247" s="9">
        <f>'Objectifs de récolte et PC'!A275</f>
        <v>0</v>
      </c>
      <c r="B247" s="9">
        <f>'Objectifs de récolte et PC'!B275</f>
        <v>0</v>
      </c>
      <c r="C247" s="9">
        <f>'Objectifs de récolte et PC'!D275</f>
        <v>0</v>
      </c>
      <c r="D247" s="9">
        <f>'Objectifs de récolte et PC'!E275</f>
        <v>0</v>
      </c>
      <c r="E247" s="70"/>
      <c r="F247" s="9">
        <f>'Objectifs de récolte et PC'!BI275</f>
        <v>0</v>
      </c>
      <c r="G247" s="9">
        <f>'Objectifs de récolte et PC'!BJ275</f>
        <v>0</v>
      </c>
      <c r="H247" s="9">
        <f>'Objectifs de récolte et PC'!BK275</f>
        <v>0</v>
      </c>
      <c r="I247" s="9">
        <f>'Objectifs de récolte et PC'!BL275</f>
        <v>0</v>
      </c>
      <c r="J247" s="9">
        <f>'Objectifs de récolte et PC'!BM275</f>
        <v>0</v>
      </c>
    </row>
    <row r="248" spans="1:10" hidden="1" x14ac:dyDescent="0.25">
      <c r="A248" s="9">
        <f>'Objectifs de récolte et PC'!A276</f>
        <v>0</v>
      </c>
      <c r="B248" s="9">
        <f>'Objectifs de récolte et PC'!B276</f>
        <v>0</v>
      </c>
      <c r="C248" s="9">
        <f>'Objectifs de récolte et PC'!D276</f>
        <v>0</v>
      </c>
      <c r="D248" s="9">
        <f>'Objectifs de récolte et PC'!E276</f>
        <v>0</v>
      </c>
      <c r="E248" s="70"/>
      <c r="F248" s="9">
        <f>'Objectifs de récolte et PC'!BI276</f>
        <v>0</v>
      </c>
      <c r="G248" s="9">
        <f>'Objectifs de récolte et PC'!BJ276</f>
        <v>0</v>
      </c>
      <c r="H248" s="9">
        <f>'Objectifs de récolte et PC'!BK276</f>
        <v>0</v>
      </c>
      <c r="I248" s="9">
        <f>'Objectifs de récolte et PC'!BL276</f>
        <v>0</v>
      </c>
      <c r="J248" s="9">
        <f>'Objectifs de récolte et PC'!BM276</f>
        <v>0</v>
      </c>
    </row>
    <row r="249" spans="1:10" hidden="1" x14ac:dyDescent="0.25">
      <c r="A249" s="9">
        <f>'Objectifs de récolte et PC'!A277</f>
        <v>0</v>
      </c>
      <c r="B249" s="9">
        <f>'Objectifs de récolte et PC'!B277</f>
        <v>0</v>
      </c>
      <c r="C249" s="9">
        <f>'Objectifs de récolte et PC'!D277</f>
        <v>0</v>
      </c>
      <c r="D249" s="9">
        <f>'Objectifs de récolte et PC'!E277</f>
        <v>0</v>
      </c>
      <c r="E249" s="70"/>
      <c r="F249" s="9">
        <f>'Objectifs de récolte et PC'!BI277</f>
        <v>0</v>
      </c>
      <c r="G249" s="9">
        <f>'Objectifs de récolte et PC'!BJ277</f>
        <v>0</v>
      </c>
      <c r="H249" s="9">
        <f>'Objectifs de récolte et PC'!BK277</f>
        <v>0</v>
      </c>
      <c r="I249" s="9">
        <f>'Objectifs de récolte et PC'!BL277</f>
        <v>0</v>
      </c>
      <c r="J249" s="9">
        <f>'Objectifs de récolte et PC'!BM277</f>
        <v>0</v>
      </c>
    </row>
    <row r="250" spans="1:10" hidden="1" x14ac:dyDescent="0.25">
      <c r="A250" s="9">
        <f>'Objectifs de récolte et PC'!A278</f>
        <v>0</v>
      </c>
      <c r="B250" s="9">
        <f>'Objectifs de récolte et PC'!B278</f>
        <v>0</v>
      </c>
      <c r="C250" s="9">
        <f>'Objectifs de récolte et PC'!D278</f>
        <v>0</v>
      </c>
      <c r="D250" s="9">
        <f>'Objectifs de récolte et PC'!E278</f>
        <v>0</v>
      </c>
      <c r="E250" s="70"/>
      <c r="F250" s="9">
        <f>'Objectifs de récolte et PC'!BI278</f>
        <v>0</v>
      </c>
      <c r="G250" s="9">
        <f>'Objectifs de récolte et PC'!BJ278</f>
        <v>0</v>
      </c>
      <c r="H250" s="9">
        <f>'Objectifs de récolte et PC'!BK278</f>
        <v>0</v>
      </c>
      <c r="I250" s="9">
        <f>'Objectifs de récolte et PC'!BL278</f>
        <v>0</v>
      </c>
      <c r="J250" s="9">
        <f>'Objectifs de récolte et PC'!BM278</f>
        <v>0</v>
      </c>
    </row>
    <row r="251" spans="1:10" hidden="1" x14ac:dyDescent="0.25">
      <c r="A251" s="9">
        <f>'Objectifs de récolte et PC'!A279</f>
        <v>0</v>
      </c>
      <c r="B251" s="9">
        <f>'Objectifs de récolte et PC'!B279</f>
        <v>0</v>
      </c>
      <c r="C251" s="9">
        <f>'Objectifs de récolte et PC'!D279</f>
        <v>0</v>
      </c>
      <c r="D251" s="9">
        <f>'Objectifs de récolte et PC'!E279</f>
        <v>0</v>
      </c>
      <c r="E251" s="70"/>
      <c r="F251" s="9">
        <f>'Objectifs de récolte et PC'!BI279</f>
        <v>0</v>
      </c>
      <c r="G251" s="9">
        <f>'Objectifs de récolte et PC'!BJ279</f>
        <v>0</v>
      </c>
      <c r="H251" s="9">
        <f>'Objectifs de récolte et PC'!BK279</f>
        <v>0</v>
      </c>
      <c r="I251" s="9">
        <f>'Objectifs de récolte et PC'!BL279</f>
        <v>0</v>
      </c>
      <c r="J251" s="9">
        <f>'Objectifs de récolte et PC'!BM279</f>
        <v>0</v>
      </c>
    </row>
    <row r="252" spans="1:10" hidden="1" x14ac:dyDescent="0.25">
      <c r="A252" s="9">
        <f>'Objectifs de récolte et PC'!A280</f>
        <v>0</v>
      </c>
      <c r="B252" s="9">
        <f>'Objectifs de récolte et PC'!B280</f>
        <v>0</v>
      </c>
      <c r="C252" s="9">
        <f>'Objectifs de récolte et PC'!D280</f>
        <v>0</v>
      </c>
      <c r="D252" s="9">
        <f>'Objectifs de récolte et PC'!E280</f>
        <v>0</v>
      </c>
      <c r="E252" s="70"/>
      <c r="F252" s="9">
        <f>'Objectifs de récolte et PC'!BI280</f>
        <v>0</v>
      </c>
      <c r="G252" s="9">
        <f>'Objectifs de récolte et PC'!BJ280</f>
        <v>0</v>
      </c>
      <c r="H252" s="9">
        <f>'Objectifs de récolte et PC'!BK280</f>
        <v>0</v>
      </c>
      <c r="I252" s="9">
        <f>'Objectifs de récolte et PC'!BL280</f>
        <v>0</v>
      </c>
      <c r="J252" s="9">
        <f>'Objectifs de récolte et PC'!BM280</f>
        <v>0</v>
      </c>
    </row>
    <row r="253" spans="1:10" hidden="1" x14ac:dyDescent="0.25">
      <c r="A253" s="9">
        <f>'Objectifs de récolte et PC'!A281</f>
        <v>0</v>
      </c>
      <c r="B253" s="9">
        <f>'Objectifs de récolte et PC'!B281</f>
        <v>0</v>
      </c>
      <c r="C253" s="9">
        <f>'Objectifs de récolte et PC'!D281</f>
        <v>0</v>
      </c>
      <c r="D253" s="9">
        <f>'Objectifs de récolte et PC'!E281</f>
        <v>0</v>
      </c>
      <c r="E253" s="70"/>
      <c r="F253" s="9">
        <f>'Objectifs de récolte et PC'!BI281</f>
        <v>0</v>
      </c>
      <c r="G253" s="9">
        <f>'Objectifs de récolte et PC'!BJ281</f>
        <v>0</v>
      </c>
      <c r="H253" s="9">
        <f>'Objectifs de récolte et PC'!BK281</f>
        <v>0</v>
      </c>
      <c r="I253" s="9">
        <f>'Objectifs de récolte et PC'!BL281</f>
        <v>0</v>
      </c>
      <c r="J253" s="9">
        <f>'Objectifs de récolte et PC'!BM281</f>
        <v>0</v>
      </c>
    </row>
    <row r="254" spans="1:10" hidden="1" x14ac:dyDescent="0.25">
      <c r="A254" s="9">
        <f>'Objectifs de récolte et PC'!A282</f>
        <v>0</v>
      </c>
      <c r="B254" s="9">
        <f>'Objectifs de récolte et PC'!B282</f>
        <v>0</v>
      </c>
      <c r="C254" s="9">
        <f>'Objectifs de récolte et PC'!D282</f>
        <v>0</v>
      </c>
      <c r="D254" s="9">
        <f>'Objectifs de récolte et PC'!E282</f>
        <v>0</v>
      </c>
      <c r="E254" s="70"/>
      <c r="F254" s="9">
        <f>'Objectifs de récolte et PC'!BI282</f>
        <v>0</v>
      </c>
      <c r="G254" s="9">
        <f>'Objectifs de récolte et PC'!BJ282</f>
        <v>0</v>
      </c>
      <c r="H254" s="9">
        <f>'Objectifs de récolte et PC'!BK282</f>
        <v>0</v>
      </c>
      <c r="I254" s="9">
        <f>'Objectifs de récolte et PC'!BL282</f>
        <v>0</v>
      </c>
      <c r="J254" s="9">
        <f>'Objectifs de récolte et PC'!BM282</f>
        <v>0</v>
      </c>
    </row>
    <row r="255" spans="1:10" hidden="1" x14ac:dyDescent="0.25">
      <c r="A255" s="9">
        <f>'Objectifs de récolte et PC'!A283</f>
        <v>0</v>
      </c>
      <c r="B255" s="9">
        <f>'Objectifs de récolte et PC'!B283</f>
        <v>0</v>
      </c>
      <c r="C255" s="9">
        <f>'Objectifs de récolte et PC'!D283</f>
        <v>0</v>
      </c>
      <c r="D255" s="9">
        <f>'Objectifs de récolte et PC'!E283</f>
        <v>0</v>
      </c>
      <c r="E255" s="70"/>
      <c r="F255" s="9">
        <f>'Objectifs de récolte et PC'!BI283</f>
        <v>0</v>
      </c>
      <c r="G255" s="9">
        <f>'Objectifs de récolte et PC'!BJ283</f>
        <v>0</v>
      </c>
      <c r="H255" s="9">
        <f>'Objectifs de récolte et PC'!BK283</f>
        <v>0</v>
      </c>
      <c r="I255" s="9">
        <f>'Objectifs de récolte et PC'!BL283</f>
        <v>0</v>
      </c>
      <c r="J255" s="9">
        <f>'Objectifs de récolte et PC'!BM283</f>
        <v>0</v>
      </c>
    </row>
    <row r="256" spans="1:10" hidden="1" x14ac:dyDescent="0.25">
      <c r="A256" s="9">
        <f>'Objectifs de récolte et PC'!A284</f>
        <v>0</v>
      </c>
      <c r="B256" s="9">
        <f>'Objectifs de récolte et PC'!B284</f>
        <v>0</v>
      </c>
      <c r="C256" s="9">
        <f>'Objectifs de récolte et PC'!D284</f>
        <v>0</v>
      </c>
      <c r="D256" s="9">
        <f>'Objectifs de récolte et PC'!E284</f>
        <v>0</v>
      </c>
      <c r="E256" s="70"/>
      <c r="F256" s="9">
        <f>'Objectifs de récolte et PC'!BI284</f>
        <v>0</v>
      </c>
      <c r="G256" s="9">
        <f>'Objectifs de récolte et PC'!BJ284</f>
        <v>0</v>
      </c>
      <c r="H256" s="9">
        <f>'Objectifs de récolte et PC'!BK284</f>
        <v>0</v>
      </c>
      <c r="I256" s="9">
        <f>'Objectifs de récolte et PC'!BL284</f>
        <v>0</v>
      </c>
      <c r="J256" s="9">
        <f>'Objectifs de récolte et PC'!BM284</f>
        <v>0</v>
      </c>
    </row>
    <row r="257" spans="1:14" hidden="1" x14ac:dyDescent="0.25">
      <c r="A257" s="9">
        <f>'Objectifs de récolte et PC'!A285</f>
        <v>0</v>
      </c>
      <c r="B257" s="9">
        <f>'Objectifs de récolte et PC'!B285</f>
        <v>0</v>
      </c>
      <c r="C257" s="9">
        <f>'Objectifs de récolte et PC'!D285</f>
        <v>0</v>
      </c>
      <c r="D257" s="9">
        <f>'Objectifs de récolte et PC'!E285</f>
        <v>0</v>
      </c>
      <c r="E257" s="70"/>
      <c r="F257" s="9">
        <f>'Objectifs de récolte et PC'!BI285</f>
        <v>0</v>
      </c>
      <c r="G257" s="9">
        <f>'Objectifs de récolte et PC'!BJ285</f>
        <v>0</v>
      </c>
      <c r="H257" s="9">
        <f>'Objectifs de récolte et PC'!BK285</f>
        <v>0</v>
      </c>
      <c r="I257" s="9">
        <f>'Objectifs de récolte et PC'!BL285</f>
        <v>0</v>
      </c>
      <c r="J257" s="9">
        <f>'Objectifs de récolte et PC'!BM285</f>
        <v>0</v>
      </c>
    </row>
    <row r="258" spans="1:14" hidden="1" x14ac:dyDescent="0.25">
      <c r="A258" s="9">
        <f>'Objectifs de récolte et PC'!A286</f>
        <v>0</v>
      </c>
      <c r="B258" s="9">
        <f>'Objectifs de récolte et PC'!B286</f>
        <v>0</v>
      </c>
      <c r="C258" s="9">
        <f>'Objectifs de récolte et PC'!D286</f>
        <v>0</v>
      </c>
      <c r="D258" s="9">
        <f>'Objectifs de récolte et PC'!E286</f>
        <v>0</v>
      </c>
      <c r="E258" s="70"/>
      <c r="F258" s="9">
        <f>'Objectifs de récolte et PC'!BI286</f>
        <v>0</v>
      </c>
      <c r="G258" s="9">
        <f>'Objectifs de récolte et PC'!BJ286</f>
        <v>0</v>
      </c>
      <c r="H258" s="9">
        <f>'Objectifs de récolte et PC'!BK286</f>
        <v>0</v>
      </c>
      <c r="I258" s="9">
        <f>'Objectifs de récolte et PC'!BL286</f>
        <v>0</v>
      </c>
      <c r="J258" s="9">
        <f>'Objectifs de récolte et PC'!BM286</f>
        <v>0</v>
      </c>
    </row>
    <row r="259" spans="1:14" hidden="1" x14ac:dyDescent="0.25">
      <c r="A259" s="9">
        <f>'Objectifs de récolte et PC'!A287</f>
        <v>0</v>
      </c>
      <c r="B259" s="9">
        <f>'Objectifs de récolte et PC'!B287</f>
        <v>0</v>
      </c>
      <c r="C259" s="9">
        <f>'Objectifs de récolte et PC'!D287</f>
        <v>0</v>
      </c>
      <c r="D259" s="9">
        <f>'Objectifs de récolte et PC'!E287</f>
        <v>0</v>
      </c>
      <c r="E259" s="70"/>
      <c r="F259" s="9">
        <f>'Objectifs de récolte et PC'!BI287</f>
        <v>0</v>
      </c>
      <c r="G259" s="9">
        <f>'Objectifs de récolte et PC'!BJ287</f>
        <v>0</v>
      </c>
      <c r="H259" s="9">
        <f>'Objectifs de récolte et PC'!BK287</f>
        <v>0</v>
      </c>
      <c r="I259" s="9">
        <f>'Objectifs de récolte et PC'!BL287</f>
        <v>0</v>
      </c>
      <c r="J259" s="9">
        <f>'Objectifs de récolte et PC'!BM287</f>
        <v>0</v>
      </c>
    </row>
    <row r="260" spans="1:14" hidden="1" x14ac:dyDescent="0.25">
      <c r="A260" s="9">
        <f>'Objectifs de récolte et PC'!A288</f>
        <v>0</v>
      </c>
      <c r="B260" s="9">
        <f>'Objectifs de récolte et PC'!B288</f>
        <v>0</v>
      </c>
      <c r="C260" s="9">
        <f>'Objectifs de récolte et PC'!D288</f>
        <v>0</v>
      </c>
      <c r="D260" s="9">
        <f>'Objectifs de récolte et PC'!E288</f>
        <v>0</v>
      </c>
      <c r="E260" s="70"/>
      <c r="F260" s="9">
        <f>'Objectifs de récolte et PC'!BI288</f>
        <v>0</v>
      </c>
      <c r="G260" s="9">
        <f>'Objectifs de récolte et PC'!BJ288</f>
        <v>0</v>
      </c>
      <c r="H260" s="9">
        <f>'Objectifs de récolte et PC'!BK288</f>
        <v>0</v>
      </c>
      <c r="I260" s="9">
        <f>'Objectifs de récolte et PC'!BL288</f>
        <v>0</v>
      </c>
      <c r="J260" s="9">
        <f>'Objectifs de récolte et PC'!BM288</f>
        <v>0</v>
      </c>
    </row>
    <row r="261" spans="1:14" hidden="1" x14ac:dyDescent="0.25">
      <c r="A261" s="9">
        <f>'Objectifs de récolte et PC'!A289</f>
        <v>0</v>
      </c>
      <c r="B261" s="9">
        <f>'Objectifs de récolte et PC'!B289</f>
        <v>0</v>
      </c>
      <c r="C261" s="9">
        <f>'Objectifs de récolte et PC'!D289</f>
        <v>0</v>
      </c>
      <c r="D261" s="9">
        <f>'Objectifs de récolte et PC'!E289</f>
        <v>0</v>
      </c>
      <c r="E261" s="70"/>
      <c r="F261" s="9">
        <f>'Objectifs de récolte et PC'!BI289</f>
        <v>0</v>
      </c>
      <c r="G261" s="9">
        <f>'Objectifs de récolte et PC'!BJ289</f>
        <v>0</v>
      </c>
      <c r="H261" s="9">
        <f>'Objectifs de récolte et PC'!BK289</f>
        <v>0</v>
      </c>
      <c r="I261" s="9">
        <f>'Objectifs de récolte et PC'!BL289</f>
        <v>0</v>
      </c>
      <c r="J261" s="9">
        <f>'Objectifs de récolte et PC'!BM289</f>
        <v>0</v>
      </c>
    </row>
    <row r="262" spans="1:14" hidden="1" x14ac:dyDescent="0.25">
      <c r="A262" s="9">
        <f>'Objectifs de récolte et PC'!A290</f>
        <v>0</v>
      </c>
      <c r="B262" s="9">
        <f>'Objectifs de récolte et PC'!B290</f>
        <v>0</v>
      </c>
      <c r="C262" s="9">
        <f>'Objectifs de récolte et PC'!D290</f>
        <v>0</v>
      </c>
      <c r="D262" s="9">
        <f>'Objectifs de récolte et PC'!E290</f>
        <v>0</v>
      </c>
      <c r="E262" s="70"/>
      <c r="F262" s="9">
        <f>'Objectifs de récolte et PC'!BI290</f>
        <v>0</v>
      </c>
      <c r="G262" s="9">
        <f>'Objectifs de récolte et PC'!BJ290</f>
        <v>0</v>
      </c>
      <c r="H262" s="9">
        <f>'Objectifs de récolte et PC'!BK290</f>
        <v>0</v>
      </c>
      <c r="I262" s="9">
        <f>'Objectifs de récolte et PC'!BL290</f>
        <v>0</v>
      </c>
      <c r="J262" s="9">
        <f>'Objectifs de récolte et PC'!BM290</f>
        <v>0</v>
      </c>
    </row>
    <row r="263" spans="1:14" hidden="1" x14ac:dyDescent="0.25">
      <c r="A263" s="9">
        <f>'Objectifs de récolte et PC'!A291</f>
        <v>0</v>
      </c>
      <c r="B263" s="9">
        <f>'Objectifs de récolte et PC'!B291</f>
        <v>0</v>
      </c>
      <c r="C263" s="9">
        <f>'Objectifs de récolte et PC'!D291</f>
        <v>0</v>
      </c>
      <c r="D263" s="9">
        <f>'Objectifs de récolte et PC'!E291</f>
        <v>0</v>
      </c>
      <c r="E263" s="70"/>
      <c r="F263" s="9">
        <f>'Objectifs de récolte et PC'!BI291</f>
        <v>0</v>
      </c>
      <c r="G263" s="9">
        <f>'Objectifs de récolte et PC'!BJ291</f>
        <v>0</v>
      </c>
      <c r="H263" s="9">
        <f>'Objectifs de récolte et PC'!BK291</f>
        <v>0</v>
      </c>
      <c r="I263" s="9">
        <f>'Objectifs de récolte et PC'!BL291</f>
        <v>0</v>
      </c>
      <c r="J263" s="9">
        <f>'Objectifs de récolte et PC'!BM291</f>
        <v>0</v>
      </c>
    </row>
    <row r="264" spans="1:14" hidden="1" x14ac:dyDescent="0.25">
      <c r="A264" s="9">
        <f>'Objectifs de récolte et PC'!A292</f>
        <v>0</v>
      </c>
      <c r="B264" s="9">
        <f>'Objectifs de récolte et PC'!B292</f>
        <v>0</v>
      </c>
      <c r="C264" s="9">
        <f>'Objectifs de récolte et PC'!D292</f>
        <v>0</v>
      </c>
      <c r="D264" s="9">
        <f>'Objectifs de récolte et PC'!E292</f>
        <v>0</v>
      </c>
      <c r="E264" s="74"/>
      <c r="F264" s="9">
        <f>'Objectifs de récolte et PC'!BI292</f>
        <v>0</v>
      </c>
      <c r="G264" s="9">
        <f>'Objectifs de récolte et PC'!BJ292</f>
        <v>0</v>
      </c>
      <c r="H264" s="9">
        <f>'Objectifs de récolte et PC'!BK292</f>
        <v>0</v>
      </c>
      <c r="I264" s="9">
        <f>'Objectifs de récolte et PC'!BL292</f>
        <v>0</v>
      </c>
      <c r="J264" s="9">
        <f>'Objectifs de récolte et PC'!BM292</f>
        <v>0</v>
      </c>
    </row>
    <row r="265" spans="1:14" x14ac:dyDescent="0.25">
      <c r="A265" s="98" t="str">
        <f>'Objectifs de récolte et PC'!A24</f>
        <v>TYP</v>
      </c>
      <c r="B265" s="98" t="str">
        <f>'Objectifs de récolte et PC'!B24</f>
        <v>Artichaut</v>
      </c>
      <c r="C265" s="98">
        <f>'Objectifs de récolte et PC'!D24</f>
        <v>0</v>
      </c>
      <c r="D265" s="98">
        <f>'Objectifs de récolte et PC'!E24</f>
        <v>2</v>
      </c>
      <c r="E265" s="70" t="str">
        <f>'Objectifs de récolte et PC'!F24</f>
        <v>pièce</v>
      </c>
      <c r="F265" s="98">
        <f>'Objectifs de récolte et PC'!BI24</f>
        <v>1</v>
      </c>
      <c r="G265" s="98">
        <f>'Objectifs de récolte et PC'!BJ24</f>
        <v>2</v>
      </c>
      <c r="H265" s="98">
        <f>'Objectifs de récolte et PC'!BK24</f>
        <v>230</v>
      </c>
      <c r="I265" s="98" t="str">
        <f>'Objectifs de récolte et PC'!BL24</f>
        <v>pièce</v>
      </c>
      <c r="J265" s="98">
        <f>'Objectifs de récolte et PC'!BM24</f>
        <v>460</v>
      </c>
      <c r="L265" s="108"/>
      <c r="M265" s="108"/>
      <c r="N265" s="109"/>
    </row>
    <row r="266" spans="1:14" x14ac:dyDescent="0.25">
      <c r="A266" s="98" t="e">
        <f>'Objectifs de récolte et PC'!#REF!</f>
        <v>#REF!</v>
      </c>
      <c r="B266" s="98" t="e">
        <f>'Objectifs de récolte et PC'!#REF!</f>
        <v>#REF!</v>
      </c>
      <c r="C266" s="98" t="e">
        <f>'Objectifs de récolte et PC'!#REF!</f>
        <v>#REF!</v>
      </c>
      <c r="D266" s="98" t="e">
        <f>'Objectifs de récolte et PC'!#REF!</f>
        <v>#REF!</v>
      </c>
      <c r="E266" s="70" t="e">
        <f>'Objectifs de récolte et PC'!#REF!</f>
        <v>#REF!</v>
      </c>
      <c r="F266" s="98" t="e">
        <f>'Objectifs de récolte et PC'!#REF!</f>
        <v>#REF!</v>
      </c>
      <c r="G266" s="98" t="e">
        <f>'Objectifs de récolte et PC'!#REF!</f>
        <v>#REF!</v>
      </c>
      <c r="H266" s="98" t="e">
        <f>'Objectifs de récolte et PC'!#REF!</f>
        <v>#REF!</v>
      </c>
      <c r="I266" s="98" t="e">
        <f>'Objectifs de récolte et PC'!#REF!</f>
        <v>#REF!</v>
      </c>
      <c r="J266" s="98" t="e">
        <f>'Objectifs de récolte et PC'!#REF!</f>
        <v>#REF!</v>
      </c>
      <c r="L266" s="108" t="s">
        <v>190</v>
      </c>
      <c r="M266" s="110">
        <f>'Objectifs de récolte et PC'!BO238</f>
        <v>4.7607491596638658</v>
      </c>
      <c r="N266" s="109" t="s">
        <v>194</v>
      </c>
    </row>
    <row r="267" spans="1:14" x14ac:dyDescent="0.25">
      <c r="L267" s="108" t="s">
        <v>191</v>
      </c>
      <c r="M267" s="110">
        <f>M266/1.38*1.65</f>
        <v>5.6922000822067966</v>
      </c>
      <c r="N267" s="109" t="s">
        <v>192</v>
      </c>
    </row>
    <row r="268" spans="1:14" x14ac:dyDescent="0.25">
      <c r="L268" s="108" t="s">
        <v>198</v>
      </c>
      <c r="M268" s="111">
        <f>M203/M267</f>
        <v>39065.492566766989</v>
      </c>
      <c r="N268" s="109"/>
    </row>
    <row r="269" spans="1:14" x14ac:dyDescent="0.25">
      <c r="L269" s="108"/>
      <c r="M269" s="108"/>
      <c r="N269" s="109"/>
    </row>
    <row r="270" spans="1:14" x14ac:dyDescent="0.25">
      <c r="L270" s="108" t="s">
        <v>195</v>
      </c>
      <c r="M270" s="108">
        <v>3.5</v>
      </c>
      <c r="N270" s="109" t="s">
        <v>170</v>
      </c>
    </row>
    <row r="271" spans="1:14" x14ac:dyDescent="0.25">
      <c r="L271" s="108" t="s">
        <v>196</v>
      </c>
      <c r="M271" s="110">
        <f>M270-M267</f>
        <v>-2.1922000822067966</v>
      </c>
      <c r="N271" s="109" t="s">
        <v>170</v>
      </c>
    </row>
    <row r="272" spans="1:14" x14ac:dyDescent="0.25">
      <c r="L272" s="108" t="s">
        <v>199</v>
      </c>
      <c r="M272" s="115">
        <f>M203/M270</f>
        <v>63533.885714285723</v>
      </c>
      <c r="N272" s="108"/>
    </row>
  </sheetData>
  <autoFilter ref="A1:J264">
    <filterColumn colId="0">
      <filters>
        <filter val="TYP"/>
      </filters>
    </filterColumn>
    <sortState ref="A3:J266">
      <sortCondition descending="1" ref="J1:J2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493"/>
  <sheetViews>
    <sheetView zoomScale="80" zoomScaleNormal="80" workbookViewId="0">
      <selection activeCell="D21" sqref="D21"/>
    </sheetView>
  </sheetViews>
  <sheetFormatPr baseColWidth="10" defaultRowHeight="15" x14ac:dyDescent="0.25"/>
  <cols>
    <col min="3" max="3" width="21.28515625" customWidth="1"/>
    <col min="4" max="4" width="16.140625" customWidth="1"/>
    <col min="5" max="5" width="19.5703125" customWidth="1"/>
    <col min="7" max="7" width="22.5703125" customWidth="1"/>
  </cols>
  <sheetData>
    <row r="3" spans="2:50" ht="25.5" customHeight="1" x14ac:dyDescent="0.25">
      <c r="B3" s="124" t="s">
        <v>213</v>
      </c>
      <c r="C3" s="124" t="s">
        <v>208</v>
      </c>
      <c r="D3" s="124" t="s">
        <v>212</v>
      </c>
      <c r="E3" s="124" t="s">
        <v>240</v>
      </c>
      <c r="G3" s="124" t="s">
        <v>213</v>
      </c>
      <c r="H3" s="124" t="s">
        <v>221</v>
      </c>
      <c r="I3" s="124" t="s">
        <v>222</v>
      </c>
    </row>
    <row r="4" spans="2:50" x14ac:dyDescent="0.25">
      <c r="B4" s="125" t="s">
        <v>214</v>
      </c>
      <c r="C4" s="125" t="s">
        <v>211</v>
      </c>
      <c r="D4" s="126">
        <v>100</v>
      </c>
      <c r="E4" s="126">
        <f>D4*$I$4</f>
        <v>8400</v>
      </c>
      <c r="G4" s="14" t="s">
        <v>223</v>
      </c>
      <c r="H4" s="14">
        <v>60</v>
      </c>
      <c r="I4" s="14">
        <f>H4*1.4</f>
        <v>84</v>
      </c>
    </row>
    <row r="5" spans="2:50" x14ac:dyDescent="0.25">
      <c r="B5" s="125" t="s">
        <v>214</v>
      </c>
      <c r="C5" s="125" t="s">
        <v>209</v>
      </c>
      <c r="D5" s="126">
        <f>100/15*100/15</f>
        <v>44.44444444444445</v>
      </c>
      <c r="E5" s="126">
        <f t="shared" ref="E5:E7" si="0">D5*$I$4</f>
        <v>3733.3333333333339</v>
      </c>
      <c r="G5" s="14" t="s">
        <v>224</v>
      </c>
      <c r="H5" s="14">
        <v>50</v>
      </c>
      <c r="I5" s="14">
        <f>H5*1.4</f>
        <v>70</v>
      </c>
    </row>
    <row r="6" spans="2:50" x14ac:dyDescent="0.25">
      <c r="B6" s="125" t="s">
        <v>214</v>
      </c>
      <c r="C6" s="125" t="s">
        <v>210</v>
      </c>
      <c r="D6" s="126">
        <f>100/25*100/25</f>
        <v>16</v>
      </c>
      <c r="E6" s="126">
        <f t="shared" si="0"/>
        <v>1344</v>
      </c>
      <c r="G6" s="14" t="s">
        <v>280</v>
      </c>
      <c r="H6" s="14">
        <v>50</v>
      </c>
      <c r="I6" s="14">
        <f>50*10</f>
        <v>500</v>
      </c>
    </row>
    <row r="7" spans="2:50" x14ac:dyDescent="0.25">
      <c r="B7" s="125" t="s">
        <v>214</v>
      </c>
      <c r="C7" s="125" t="s">
        <v>239</v>
      </c>
      <c r="D7" s="125">
        <f>100/40*100/40</f>
        <v>6.25</v>
      </c>
      <c r="E7" s="126">
        <f t="shared" si="0"/>
        <v>525</v>
      </c>
    </row>
    <row r="8" spans="2:50" x14ac:dyDescent="0.25">
      <c r="B8" s="125"/>
      <c r="C8" s="125"/>
      <c r="D8" s="125"/>
      <c r="E8" s="138"/>
    </row>
    <row r="9" spans="2:50" x14ac:dyDescent="0.25">
      <c r="B9" s="125" t="s">
        <v>215</v>
      </c>
      <c r="C9" s="125" t="s">
        <v>217</v>
      </c>
      <c r="D9" s="126">
        <f>10*2*100/150</f>
        <v>13.333333333333334</v>
      </c>
      <c r="E9" s="138"/>
    </row>
    <row r="10" spans="2:50" x14ac:dyDescent="0.25">
      <c r="B10" s="125" t="s">
        <v>215</v>
      </c>
      <c r="C10" s="125" t="s">
        <v>216</v>
      </c>
      <c r="D10" s="126">
        <f>(100/15)*2*100/150</f>
        <v>8.8888888888888893</v>
      </c>
      <c r="E10" s="138"/>
    </row>
    <row r="11" spans="2:50" x14ac:dyDescent="0.25">
      <c r="B11" s="125" t="s">
        <v>215</v>
      </c>
      <c r="C11" s="125" t="s">
        <v>218</v>
      </c>
      <c r="D11" s="126">
        <f>(100/50)*2*100/150</f>
        <v>2.6666666666666665</v>
      </c>
    </row>
    <row r="12" spans="2:50" x14ac:dyDescent="0.25">
      <c r="B12" s="125" t="s">
        <v>219</v>
      </c>
      <c r="C12" s="125" t="s">
        <v>220</v>
      </c>
      <c r="D12" s="126">
        <f>(100/100)*2*100/150</f>
        <v>1.3333333333333333</v>
      </c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 t="str">
        <f>IF('Objectifs de récolte et PC'!BF7="s",#REF!,"")</f>
        <v/>
      </c>
    </row>
    <row r="13" spans="2:50" x14ac:dyDescent="0.25"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 t="str">
        <f>IF('Objectifs de récolte et PC'!BF9="s",#REF!,"")</f>
        <v/>
      </c>
    </row>
    <row r="14" spans="2:50" x14ac:dyDescent="0.25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 t="str">
        <f>IF('Objectifs de récolte et PC'!BF10="s",#REF!,"")</f>
        <v/>
      </c>
    </row>
    <row r="15" spans="2:50" x14ac:dyDescent="0.25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 t="str">
        <f>IF('Objectifs de récolte et PC'!BF11="s",#REF!,"")</f>
        <v/>
      </c>
    </row>
    <row r="16" spans="2:50" x14ac:dyDescent="0.25"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 t="str">
        <f>IF('Objectifs de récolte et PC'!BF12="s",#REF!,"")</f>
        <v/>
      </c>
    </row>
    <row r="17" spans="2:50" x14ac:dyDescent="0.25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 t="e">
        <f>IF('Objectifs de récolte et PC'!#REF!="s",#REF!,"")</f>
        <v>#REF!</v>
      </c>
    </row>
    <row r="18" spans="2:50" x14ac:dyDescent="0.25"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 t="str">
        <f>IF('Objectifs de récolte et PC'!BF13="s",#REF!,"")</f>
        <v/>
      </c>
    </row>
    <row r="19" spans="2:50" x14ac:dyDescent="0.25"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 t="str">
        <f>IF('Objectifs de récolte et PC'!BF14="s",#REF!,"")</f>
        <v/>
      </c>
    </row>
    <row r="20" spans="2:50" x14ac:dyDescent="0.25"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 t="str">
        <f>IF('Objectifs de récolte et PC'!BF15="s",#REF!,"")</f>
        <v/>
      </c>
    </row>
    <row r="21" spans="2:50" x14ac:dyDescent="0.25"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 t="str">
        <f>IF('Objectifs de récolte et PC'!BF16="s",#REF!,"")</f>
        <v/>
      </c>
    </row>
    <row r="22" spans="2:50" x14ac:dyDescent="0.25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 t="str">
        <f>IF('Objectifs de récolte et PC'!BF17="s",#REF!,"")</f>
        <v/>
      </c>
    </row>
    <row r="23" spans="2:50" x14ac:dyDescent="0.25"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 t="str">
        <f>IF('Objectifs de récolte et PC'!BF18="s",#REF!,"")</f>
        <v/>
      </c>
    </row>
    <row r="24" spans="2:50" x14ac:dyDescent="0.25"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 t="str">
        <f>IF('Objectifs de récolte et PC'!BF19="s",#REF!,"")</f>
        <v/>
      </c>
    </row>
    <row r="25" spans="2:50" x14ac:dyDescent="0.25"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 t="str">
        <f>IF('Objectifs de récolte et PC'!BF20="s",#REF!,"")</f>
        <v/>
      </c>
    </row>
    <row r="26" spans="2:50" x14ac:dyDescent="0.25"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 t="str">
        <f>IF('Objectifs de récolte et PC'!BF21="s",#REF!,"")</f>
        <v/>
      </c>
    </row>
    <row r="27" spans="2:50" x14ac:dyDescent="0.25"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 t="str">
        <f>IF('Objectifs de récolte et PC'!BF22="s",#REF!,"")</f>
        <v/>
      </c>
    </row>
    <row r="28" spans="2:50" x14ac:dyDescent="0.25"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 t="str">
        <f>IF('Objectifs de récolte et PC'!BF23="s",#REF!,"")</f>
        <v/>
      </c>
    </row>
    <row r="29" spans="2:50" x14ac:dyDescent="0.25"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 t="str">
        <f>IF('Objectifs de récolte et PC'!BF24="s",#REF!,"")</f>
        <v/>
      </c>
    </row>
    <row r="30" spans="2:50" x14ac:dyDescent="0.25"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 t="str">
        <f>IF('Objectifs de récolte et PC'!BF25="s",#REF!,"")</f>
        <v/>
      </c>
    </row>
    <row r="31" spans="2:50" x14ac:dyDescent="0.25"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 t="e">
        <f>IF('Objectifs de récolte et PC'!#REF!="s",#REF!,"")</f>
        <v>#REF!</v>
      </c>
    </row>
    <row r="32" spans="2:50" x14ac:dyDescent="0.25"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 t="e">
        <f>IF('Objectifs de récolte et PC'!#REF!="s",#REF!,"")</f>
        <v>#REF!</v>
      </c>
    </row>
    <row r="33" spans="2:50" x14ac:dyDescent="0.25"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 t="str">
        <f>IF('Objectifs de récolte et PC'!BF26="s",#REF!,"")</f>
        <v/>
      </c>
    </row>
    <row r="34" spans="2:50" x14ac:dyDescent="0.25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 t="str">
        <f>IF('Objectifs de récolte et PC'!BF27="s",#REF!,"")</f>
        <v/>
      </c>
    </row>
    <row r="35" spans="2:50" x14ac:dyDescent="0.25"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 t="str">
        <f>IF('Objectifs de récolte et PC'!BF30="s",#REF!,"")</f>
        <v/>
      </c>
    </row>
    <row r="36" spans="2:50" x14ac:dyDescent="0.25"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 t="str">
        <f>IF('Objectifs de récolte et PC'!BF31="s",#REF!,"")</f>
        <v/>
      </c>
    </row>
    <row r="37" spans="2:50" x14ac:dyDescent="0.25"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 t="str">
        <f>IF('Objectifs de récolte et PC'!BF32="s",#REF!,"")</f>
        <v/>
      </c>
    </row>
    <row r="38" spans="2:50" x14ac:dyDescent="0.25"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 t="str">
        <f>IF('Objectifs de récolte et PC'!BF36="s",#REF!,"")</f>
        <v/>
      </c>
    </row>
    <row r="39" spans="2:50" x14ac:dyDescent="0.25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 t="str">
        <f>IF('Objectifs de récolte et PC'!BF37="s",#REF!,"")</f>
        <v/>
      </c>
    </row>
    <row r="40" spans="2:50" x14ac:dyDescent="0.25"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 t="str">
        <f>IF('Objectifs de récolte et PC'!BF38="s",#REF!,"")</f>
        <v/>
      </c>
    </row>
    <row r="41" spans="2:50" x14ac:dyDescent="0.25"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 t="str">
        <f>IF('Objectifs de récolte et PC'!BF40="s",#REF!,"")</f>
        <v/>
      </c>
    </row>
    <row r="42" spans="2:50" x14ac:dyDescent="0.25"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 t="str">
        <f>IF('Objectifs de récolte et PC'!BF41="s",#REF!,"")</f>
        <v/>
      </c>
    </row>
    <row r="43" spans="2:50" x14ac:dyDescent="0.25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 t="str">
        <f>IF('Objectifs de récolte et PC'!BF42="s",#REF!,"")</f>
        <v/>
      </c>
    </row>
    <row r="44" spans="2:50" x14ac:dyDescent="0.25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 t="str">
        <f>IF('Objectifs de récolte et PC'!BF43="s",#REF!,"")</f>
        <v/>
      </c>
    </row>
    <row r="45" spans="2:50" x14ac:dyDescent="0.25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 t="str">
        <f>IF('Objectifs de récolte et PC'!BF44="s",#REF!,"")</f>
        <v/>
      </c>
    </row>
    <row r="46" spans="2:50" x14ac:dyDescent="0.25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 t="str">
        <f>IF('Objectifs de récolte et PC'!BF45="s",#REF!,"")</f>
        <v/>
      </c>
    </row>
    <row r="47" spans="2:50" x14ac:dyDescent="0.25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 t="str">
        <f>IF('Objectifs de récolte et PC'!BF46="s",#REF!,"")</f>
        <v/>
      </c>
    </row>
    <row r="48" spans="2:50" x14ac:dyDescent="0.25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 t="str">
        <f>IF('Objectifs de récolte et PC'!BF47="s",#REF!,"")</f>
        <v/>
      </c>
    </row>
    <row r="49" spans="2:50" x14ac:dyDescent="0.25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 t="str">
        <f>IF('Objectifs de récolte et PC'!BF49="s",#REF!,"")</f>
        <v/>
      </c>
    </row>
    <row r="50" spans="2:50" x14ac:dyDescent="0.25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 t="str">
        <f>IF('Objectifs de récolte et PC'!BF50="s",#REF!,"")</f>
        <v/>
      </c>
    </row>
    <row r="51" spans="2:50" x14ac:dyDescent="0.25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 t="str">
        <f>IF('Objectifs de récolte et PC'!BF52="s",#REF!,"")</f>
        <v/>
      </c>
    </row>
    <row r="52" spans="2:50" x14ac:dyDescent="0.25"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 t="e">
        <f>IF('Objectifs de récolte et PC'!#REF!="s",#REF!,"")</f>
        <v>#REF!</v>
      </c>
    </row>
    <row r="53" spans="2:50" x14ac:dyDescent="0.25"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 t="str">
        <f>IF('Objectifs de récolte et PC'!BF53="s",#REF!,"")</f>
        <v/>
      </c>
    </row>
    <row r="54" spans="2:50" x14ac:dyDescent="0.25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 t="str">
        <f>IF('Objectifs de récolte et PC'!BF54="s",#REF!,"")</f>
        <v/>
      </c>
    </row>
    <row r="55" spans="2:50" x14ac:dyDescent="0.25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 t="str">
        <f>IF('Objectifs de récolte et PC'!BF55="s",#REF!,"")</f>
        <v/>
      </c>
    </row>
    <row r="56" spans="2:50" x14ac:dyDescent="0.25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 t="str">
        <f>IF('Objectifs de récolte et PC'!BF56="s",#REF!,"")</f>
        <v/>
      </c>
    </row>
    <row r="57" spans="2:50" x14ac:dyDescent="0.25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 t="str">
        <f>IF('Objectifs de récolte et PC'!BF57="s",#REF!,"")</f>
        <v/>
      </c>
    </row>
    <row r="58" spans="2:50" x14ac:dyDescent="0.25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 t="str">
        <f>IF('Objectifs de récolte et PC'!BF58="s",#REF!,"")</f>
        <v/>
      </c>
    </row>
    <row r="59" spans="2:50" x14ac:dyDescent="0.25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 t="str">
        <f>IF('Objectifs de récolte et PC'!BF60="s",#REF!,"")</f>
        <v/>
      </c>
    </row>
    <row r="60" spans="2:50" x14ac:dyDescent="0.25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 t="str">
        <f>IF('Objectifs de récolte et PC'!BF71="s",#REF!,"")</f>
        <v/>
      </c>
    </row>
    <row r="61" spans="2:50" x14ac:dyDescent="0.25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 t="str">
        <f>IF('Objectifs de récolte et PC'!BF63="s",#REF!,"")</f>
        <v/>
      </c>
    </row>
    <row r="62" spans="2:50" x14ac:dyDescent="0.25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 t="str">
        <f>IF('Objectifs de récolte et PC'!BF64="s",#REF!,"")</f>
        <v/>
      </c>
    </row>
    <row r="63" spans="2:50" x14ac:dyDescent="0.25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 t="str">
        <f>IF('Objectifs de récolte et PC'!BF65="s",#REF!,"")</f>
        <v/>
      </c>
    </row>
    <row r="64" spans="2:50" x14ac:dyDescent="0.25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 t="str">
        <f>IF('Objectifs de récolte et PC'!BF66="s",#REF!,"")</f>
        <v/>
      </c>
    </row>
    <row r="65" spans="2:50" x14ac:dyDescent="0.25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 t="str">
        <f>IF('Objectifs de récolte et PC'!BF67="s",#REF!,"")</f>
        <v/>
      </c>
    </row>
    <row r="66" spans="2:50" x14ac:dyDescent="0.25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 t="str">
        <f>IF('Objectifs de récolte et PC'!BF68="s",#REF!,"")</f>
        <v/>
      </c>
    </row>
    <row r="67" spans="2:50" x14ac:dyDescent="0.25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 t="str">
        <f>IF('Objectifs de récolte et PC'!BF69="s",#REF!,"")</f>
        <v/>
      </c>
    </row>
    <row r="68" spans="2:50" x14ac:dyDescent="0.25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 t="str">
        <f>IF('Objectifs de récolte et PC'!BF72="s",#REF!,"")</f>
        <v/>
      </c>
    </row>
    <row r="69" spans="2:50" x14ac:dyDescent="0.25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 t="str">
        <f>IF('Objectifs de récolte et PC'!BF75="s",#REF!,"")</f>
        <v/>
      </c>
    </row>
    <row r="70" spans="2:50" x14ac:dyDescent="0.25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 t="str">
        <f>IF('Objectifs de récolte et PC'!BF76="s",#REF!,"")</f>
        <v/>
      </c>
    </row>
    <row r="71" spans="2:50" x14ac:dyDescent="0.25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 t="str">
        <f>IF('Objectifs de récolte et PC'!BF77="s",#REF!,"")</f>
        <v/>
      </c>
    </row>
    <row r="72" spans="2:50" x14ac:dyDescent="0.25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 t="str">
        <f>IF('Objectifs de récolte et PC'!BF78="s",#REF!,"")</f>
        <v/>
      </c>
    </row>
    <row r="73" spans="2:50" x14ac:dyDescent="0.25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 t="str">
        <f>IF('Objectifs de récolte et PC'!BF80="s",#REF!,"")</f>
        <v/>
      </c>
    </row>
    <row r="74" spans="2:50" x14ac:dyDescent="0.25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 t="str">
        <f>IF('Objectifs de récolte et PC'!BF81="s",#REF!,"")</f>
        <v/>
      </c>
    </row>
    <row r="75" spans="2:50" x14ac:dyDescent="0.25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 t="e">
        <f>IF('Objectifs de récolte et PC'!#REF!="s",#REF!,"")</f>
        <v>#REF!</v>
      </c>
    </row>
    <row r="76" spans="2:50" x14ac:dyDescent="0.25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 t="e">
        <f>IF('Objectifs de récolte et PC'!#REF!="s",#REF!,"")</f>
        <v>#REF!</v>
      </c>
    </row>
    <row r="77" spans="2:50" x14ac:dyDescent="0.25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 t="str">
        <f>IF('Objectifs de récolte et PC'!BF82="s",#REF!,"")</f>
        <v/>
      </c>
    </row>
    <row r="78" spans="2:50" x14ac:dyDescent="0.25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 t="str">
        <f>IF('Objectifs de récolte et PC'!BF83="s",#REF!,"")</f>
        <v/>
      </c>
    </row>
    <row r="79" spans="2:50" x14ac:dyDescent="0.25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 t="str">
        <f>IF('Objectifs de récolte et PC'!BF84="s",#REF!,"")</f>
        <v/>
      </c>
    </row>
    <row r="80" spans="2:50" x14ac:dyDescent="0.25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 t="str">
        <f>IF('Objectifs de récolte et PC'!BF85="s",#REF!,"")</f>
        <v/>
      </c>
    </row>
    <row r="81" spans="2:50" x14ac:dyDescent="0.25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 t="str">
        <f>IF('Objectifs de récolte et PC'!BF87="s",#REF!,"")</f>
        <v/>
      </c>
    </row>
    <row r="82" spans="2:50" x14ac:dyDescent="0.25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 t="str">
        <f>IF('Objectifs de récolte et PC'!BF88="s",#REF!,"")</f>
        <v/>
      </c>
    </row>
    <row r="83" spans="2:50" x14ac:dyDescent="0.25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 t="str">
        <f>IF('Objectifs de récolte et PC'!BF89="s",#REF!,"")</f>
        <v/>
      </c>
    </row>
    <row r="84" spans="2:50" x14ac:dyDescent="0.25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 t="str">
        <f>IF('Objectifs de récolte et PC'!BF90="s",#REF!,"")</f>
        <v/>
      </c>
    </row>
    <row r="85" spans="2:50" x14ac:dyDescent="0.25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 t="e">
        <f>IF('Objectifs de récolte et PC'!#REF!="s",#REF!,"")</f>
        <v>#REF!</v>
      </c>
    </row>
    <row r="86" spans="2:50" x14ac:dyDescent="0.25"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 t="str">
        <f>IF('Objectifs de récolte et PC'!BF91="s",#REF!,"")</f>
        <v/>
      </c>
    </row>
    <row r="87" spans="2:50" x14ac:dyDescent="0.25"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 t="str">
        <f>IF('Objectifs de récolte et PC'!BF92="s",#REF!,"")</f>
        <v/>
      </c>
    </row>
    <row r="88" spans="2:50" x14ac:dyDescent="0.25"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 t="str">
        <f>IF('Objectifs de récolte et PC'!BF93="s",#REF!,"")</f>
        <v/>
      </c>
    </row>
    <row r="89" spans="2:50" x14ac:dyDescent="0.25"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 t="str">
        <f>IF('Objectifs de récolte et PC'!BF94="s",#REF!,"")</f>
        <v/>
      </c>
    </row>
    <row r="90" spans="2:50" x14ac:dyDescent="0.25"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 t="str">
        <f>IF('Objectifs de récolte et PC'!BF95="s",#REF!,"")</f>
        <v/>
      </c>
    </row>
    <row r="91" spans="2:50" x14ac:dyDescent="0.25"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 t="str">
        <f>IF('Objectifs de récolte et PC'!BF96="s",#REF!,"")</f>
        <v/>
      </c>
    </row>
    <row r="92" spans="2:50" x14ac:dyDescent="0.25"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 t="str">
        <f>IF('Objectifs de récolte et PC'!BF97="s",#REF!,"")</f>
        <v/>
      </c>
    </row>
    <row r="93" spans="2:50" x14ac:dyDescent="0.25"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 t="str">
        <f>IF('Objectifs de récolte et PC'!BF98="s",#REF!,"")</f>
        <v/>
      </c>
    </row>
    <row r="94" spans="2:50" x14ac:dyDescent="0.25"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 t="str">
        <f>IF('Objectifs de récolte et PC'!BF99="s",#REF!,"")</f>
        <v/>
      </c>
    </row>
    <row r="95" spans="2:50" x14ac:dyDescent="0.25"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 t="str">
        <f>IF('Objectifs de récolte et PC'!BF100="s",#REF!,"")</f>
        <v/>
      </c>
    </row>
    <row r="96" spans="2:50" x14ac:dyDescent="0.25"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 t="str">
        <f>IF('Objectifs de récolte et PC'!BF101="s",#REF!,"")</f>
        <v/>
      </c>
    </row>
    <row r="97" spans="2:50" x14ac:dyDescent="0.25"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 t="str">
        <f>IF('Objectifs de récolte et PC'!BF102="s",#REF!,"")</f>
        <v/>
      </c>
    </row>
    <row r="98" spans="2:50" x14ac:dyDescent="0.25"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 t="str">
        <f>IF('Objectifs de récolte et PC'!BF103="s",#REF!,"")</f>
        <v/>
      </c>
    </row>
    <row r="99" spans="2:50" x14ac:dyDescent="0.25"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 t="str">
        <f>IF('Objectifs de récolte et PC'!BF104="s",#REF!,"")</f>
        <v/>
      </c>
    </row>
    <row r="100" spans="2:50" x14ac:dyDescent="0.25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 t="str">
        <f>IF('Objectifs de récolte et PC'!BF105="s",#REF!,"")</f>
        <v/>
      </c>
    </row>
    <row r="101" spans="2:50" x14ac:dyDescent="0.25"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 t="e">
        <f>IF('Objectifs de récolte et PC'!#REF!="s",#REF!,"")</f>
        <v>#REF!</v>
      </c>
    </row>
    <row r="102" spans="2:50" x14ac:dyDescent="0.25"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 t="str">
        <f>IF('Objectifs de récolte et PC'!BF106="s",#REF!,"")</f>
        <v/>
      </c>
    </row>
    <row r="103" spans="2:50" x14ac:dyDescent="0.25"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 t="str">
        <f>IF('Objectifs de récolte et PC'!BF107="s",#REF!,"")</f>
        <v/>
      </c>
    </row>
    <row r="104" spans="2:50" x14ac:dyDescent="0.25"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 t="str">
        <f>IF('Objectifs de récolte et PC'!BF108="s",#REF!,"")</f>
        <v/>
      </c>
    </row>
    <row r="105" spans="2:50" x14ac:dyDescent="0.25"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 t="str">
        <f>IF('Objectifs de récolte et PC'!BF109="s",#REF!,"")</f>
        <v/>
      </c>
    </row>
    <row r="106" spans="2:50" x14ac:dyDescent="0.25"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 t="e">
        <f>IF('Objectifs de récolte et PC'!#REF!="s",#REF!,"")</f>
        <v>#REF!</v>
      </c>
    </row>
    <row r="107" spans="2:50" x14ac:dyDescent="0.25"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 t="str">
        <f>IF('Objectifs de récolte et PC'!BF110="s",#REF!,"")</f>
        <v/>
      </c>
    </row>
    <row r="108" spans="2:50" x14ac:dyDescent="0.25"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 t="str">
        <f>IF('Objectifs de récolte et PC'!BF111="s",#REF!,"")</f>
        <v/>
      </c>
    </row>
    <row r="109" spans="2:50" x14ac:dyDescent="0.25"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 t="str">
        <f>IF('Objectifs de récolte et PC'!BF112="s",#REF!,"")</f>
        <v/>
      </c>
    </row>
    <row r="110" spans="2:50" x14ac:dyDescent="0.25"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 t="str">
        <f>IF('Objectifs de récolte et PC'!BF115="s",#REF!,"")</f>
        <v/>
      </c>
    </row>
    <row r="111" spans="2:50" x14ac:dyDescent="0.25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 t="str">
        <f>IF('Objectifs de récolte et PC'!BF116="s",#REF!,"")</f>
        <v/>
      </c>
    </row>
    <row r="112" spans="2:50" x14ac:dyDescent="0.25"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 t="str">
        <f>IF('Objectifs de récolte et PC'!BF117="s",#REF!,"")</f>
        <v/>
      </c>
    </row>
    <row r="113" spans="2:50" x14ac:dyDescent="0.25"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 t="str">
        <f>IF('Objectifs de récolte et PC'!BF119="s",#REF!,"")</f>
        <v/>
      </c>
    </row>
    <row r="114" spans="2:50" x14ac:dyDescent="0.25"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 t="str">
        <f>IF('Objectifs de récolte et PC'!BF120="s",#REF!,"")</f>
        <v/>
      </c>
    </row>
    <row r="115" spans="2:50" x14ac:dyDescent="0.25"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 t="e">
        <f>IF('Objectifs de récolte et PC'!#REF!="s",#REF!,"")</f>
        <v>#REF!</v>
      </c>
    </row>
    <row r="116" spans="2:50" x14ac:dyDescent="0.25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 t="str">
        <f>IF('Objectifs de récolte et PC'!BF121="s",#REF!,"")</f>
        <v/>
      </c>
    </row>
    <row r="117" spans="2:50" x14ac:dyDescent="0.25"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 t="str">
        <f>IF('Objectifs de récolte et PC'!BF122="s",#REF!,"")</f>
        <v/>
      </c>
    </row>
    <row r="118" spans="2:50" x14ac:dyDescent="0.25"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 t="str">
        <f>IF('Objectifs de récolte et PC'!BF123="s",#REF!,"")</f>
        <v/>
      </c>
    </row>
    <row r="119" spans="2:50" x14ac:dyDescent="0.25"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 t="str">
        <f>IF('Objectifs de récolte et PC'!BF124="s",#REF!,"")</f>
        <v/>
      </c>
    </row>
    <row r="120" spans="2:50" x14ac:dyDescent="0.25"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 t="str">
        <f>IF('Objectifs de récolte et PC'!BF125="s",#REF!,"")</f>
        <v/>
      </c>
    </row>
    <row r="121" spans="2:50" x14ac:dyDescent="0.25"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 t="str">
        <f>IF('Objectifs de récolte et PC'!BF126="s",#REF!,"")</f>
        <v/>
      </c>
    </row>
    <row r="122" spans="2:50" x14ac:dyDescent="0.25"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 t="str">
        <f>IF('Objectifs de récolte et PC'!BF127="s",#REF!,"")</f>
        <v/>
      </c>
    </row>
    <row r="123" spans="2:50" x14ac:dyDescent="0.25"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 t="str">
        <f>IF('Objectifs de récolte et PC'!BF128="s",#REF!,"")</f>
        <v/>
      </c>
    </row>
    <row r="124" spans="2:50" x14ac:dyDescent="0.25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 t="str">
        <f>IF('Objectifs de récolte et PC'!BF129="s",#REF!,"")</f>
        <v/>
      </c>
    </row>
    <row r="125" spans="2:50" x14ac:dyDescent="0.25"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 t="str">
        <f>IF('Objectifs de récolte et PC'!BF130="s",#REF!,"")</f>
        <v/>
      </c>
    </row>
    <row r="126" spans="2:50" x14ac:dyDescent="0.25"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 t="str">
        <f>IF('Objectifs de récolte et PC'!BF131="s",#REF!,"")</f>
        <v/>
      </c>
    </row>
    <row r="127" spans="2:50" x14ac:dyDescent="0.25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 t="str">
        <f>IF('Objectifs de récolte et PC'!BF132="s",#REF!,"")</f>
        <v/>
      </c>
    </row>
    <row r="128" spans="2:50" x14ac:dyDescent="0.25"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 t="str">
        <f>IF('Objectifs de récolte et PC'!BF133="s",#REF!,"")</f>
        <v/>
      </c>
    </row>
    <row r="129" spans="2:50" x14ac:dyDescent="0.25"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 t="e">
        <f>IF('Objectifs de récolte et PC'!#REF!="s",#REF!,"")</f>
        <v>#REF!</v>
      </c>
    </row>
    <row r="130" spans="2:50" x14ac:dyDescent="0.25"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 t="e">
        <f>IF('Objectifs de récolte et PC'!#REF!="s",#REF!,"")</f>
        <v>#REF!</v>
      </c>
    </row>
    <row r="131" spans="2:50" x14ac:dyDescent="0.25"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 t="str">
        <f>IF('Objectifs de récolte et PC'!BF134="s",#REF!,"")</f>
        <v/>
      </c>
    </row>
    <row r="132" spans="2:50" x14ac:dyDescent="0.25"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 t="str">
        <f>IF('Objectifs de récolte et PC'!BF135="s",#REF!,"")</f>
        <v/>
      </c>
    </row>
    <row r="133" spans="2:50" x14ac:dyDescent="0.25"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 t="str">
        <f>IF('Objectifs de récolte et PC'!BF136="s",#REF!,"")</f>
        <v/>
      </c>
    </row>
    <row r="134" spans="2:50" x14ac:dyDescent="0.25"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 t="str">
        <f>IF('Objectifs de récolte et PC'!BF137="s",#REF!,"")</f>
        <v/>
      </c>
    </row>
    <row r="135" spans="2:50" x14ac:dyDescent="0.25"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 t="str">
        <f>IF('Objectifs de récolte et PC'!BF138="s",#REF!,"")</f>
        <v/>
      </c>
    </row>
    <row r="136" spans="2:50" x14ac:dyDescent="0.25"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 t="str">
        <f>IF('Objectifs de récolte et PC'!BF139="s",#REF!,"")</f>
        <v/>
      </c>
    </row>
    <row r="137" spans="2:50" x14ac:dyDescent="0.25"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 t="str">
        <f>IF('Objectifs de récolte et PC'!BF140="s",#REF!,"")</f>
        <v/>
      </c>
    </row>
    <row r="138" spans="2:50" x14ac:dyDescent="0.25"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 t="str">
        <f>IF('Objectifs de récolte et PC'!BF141="s",#REF!,"")</f>
        <v/>
      </c>
    </row>
    <row r="139" spans="2:50" x14ac:dyDescent="0.25"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 t="str">
        <f>IF('Objectifs de récolte et PC'!BF142="s",#REF!,"")</f>
        <v/>
      </c>
    </row>
    <row r="140" spans="2:50" x14ac:dyDescent="0.25"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 t="str">
        <f>IF('Objectifs de récolte et PC'!BF143="s",#REF!,"")</f>
        <v/>
      </c>
    </row>
    <row r="141" spans="2:50" x14ac:dyDescent="0.25"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 t="str">
        <f>IF('Objectifs de récolte et PC'!BF144="s",#REF!,"")</f>
        <v/>
      </c>
    </row>
    <row r="142" spans="2:50" x14ac:dyDescent="0.25"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 t="str">
        <f>IF('Objectifs de récolte et PC'!BF145="s",#REF!,"")</f>
        <v/>
      </c>
    </row>
    <row r="143" spans="2:50" x14ac:dyDescent="0.25"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 t="str">
        <f>IF('Objectifs de récolte et PC'!BF146="s",#REF!,"")</f>
        <v/>
      </c>
    </row>
    <row r="144" spans="2:50" x14ac:dyDescent="0.25"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 t="str">
        <f>IF('Objectifs de récolte et PC'!BF147="s",#REF!,"")</f>
        <v/>
      </c>
    </row>
    <row r="145" spans="2:50" x14ac:dyDescent="0.25"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 t="str">
        <f>IF('Objectifs de récolte et PC'!BF148="s",#REF!,"")</f>
        <v/>
      </c>
    </row>
    <row r="146" spans="2:50" x14ac:dyDescent="0.25"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 t="str">
        <f>IF('Objectifs de récolte et PC'!BF149="s",#REF!,"")</f>
        <v/>
      </c>
    </row>
    <row r="147" spans="2:50" x14ac:dyDescent="0.25"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 t="str">
        <f>IF('Objectifs de récolte et PC'!BF150="s",#REF!,"")</f>
        <v/>
      </c>
    </row>
    <row r="148" spans="2:50" x14ac:dyDescent="0.25"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 t="str">
        <f>IF('Objectifs de récolte et PC'!BF151="s",#REF!,"")</f>
        <v/>
      </c>
    </row>
    <row r="149" spans="2:50" x14ac:dyDescent="0.25"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 t="str">
        <f>IF('Objectifs de récolte et PC'!BF152="s",#REF!,"")</f>
        <v/>
      </c>
    </row>
    <row r="150" spans="2:50" x14ac:dyDescent="0.25"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 t="str">
        <f>IF('Objectifs de récolte et PC'!BF153="s",#REF!,"")</f>
        <v/>
      </c>
    </row>
    <row r="151" spans="2:50" x14ac:dyDescent="0.25"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 t="str">
        <f>IF('Objectifs de récolte et PC'!BF154="s",#REF!,"")</f>
        <v/>
      </c>
    </row>
    <row r="152" spans="2:50" x14ac:dyDescent="0.25"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 t="str">
        <f>IF('Objectifs de récolte et PC'!BF155="s",#REF!,"")</f>
        <v/>
      </c>
    </row>
    <row r="153" spans="2:50" x14ac:dyDescent="0.25"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 t="str">
        <f>IF('Objectifs de récolte et PC'!BF156="s",#REF!,"")</f>
        <v/>
      </c>
    </row>
    <row r="154" spans="2:50" x14ac:dyDescent="0.25"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 t="str">
        <f>IF('Objectifs de récolte et PC'!BF157="s",#REF!,"")</f>
        <v/>
      </c>
    </row>
    <row r="155" spans="2:50" x14ac:dyDescent="0.25"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 t="str">
        <f>IF('Objectifs de récolte et PC'!BF158="s",#REF!,"")</f>
        <v/>
      </c>
    </row>
    <row r="156" spans="2:50" x14ac:dyDescent="0.25"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 t="str">
        <f>IF('Objectifs de récolte et PC'!BF159="s",#REF!,"")</f>
        <v/>
      </c>
    </row>
    <row r="157" spans="2:50" x14ac:dyDescent="0.25"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 t="e">
        <f>IF('Objectifs de récolte et PC'!#REF!="s",#REF!,"")</f>
        <v>#REF!</v>
      </c>
    </row>
    <row r="158" spans="2:50" x14ac:dyDescent="0.25"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 t="str">
        <f>IF('Objectifs de récolte et PC'!BF160="s",#REF!,"")</f>
        <v/>
      </c>
    </row>
    <row r="159" spans="2:50" x14ac:dyDescent="0.25"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 t="str">
        <f>IF('Objectifs de récolte et PC'!BF161="s",#REF!,"")</f>
        <v/>
      </c>
    </row>
    <row r="160" spans="2:50" x14ac:dyDescent="0.25"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 t="str">
        <f>IF('Objectifs de récolte et PC'!BF162="s",#REF!,"")</f>
        <v/>
      </c>
    </row>
    <row r="161" spans="2:50" x14ac:dyDescent="0.25"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 t="str">
        <f>IF('Objectifs de récolte et PC'!BF163="s",#REF!,"")</f>
        <v/>
      </c>
    </row>
    <row r="162" spans="2:50" x14ac:dyDescent="0.25"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 t="str">
        <f>IF('Objectifs de récolte et PC'!BF164="s",#REF!,"")</f>
        <v/>
      </c>
    </row>
    <row r="163" spans="2:50" x14ac:dyDescent="0.25"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 t="str">
        <f>IF('Objectifs de récolte et PC'!BF165="s",#REF!,"")</f>
        <v/>
      </c>
    </row>
    <row r="164" spans="2:50" x14ac:dyDescent="0.25"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 t="str">
        <f>IF('Objectifs de récolte et PC'!BF166="s",#REF!,"")</f>
        <v/>
      </c>
    </row>
    <row r="165" spans="2:50" x14ac:dyDescent="0.25"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 t="str">
        <f>IF('Objectifs de récolte et PC'!BF167="s",#REF!,"")</f>
        <v/>
      </c>
    </row>
    <row r="166" spans="2:50" x14ac:dyDescent="0.25"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 t="str">
        <f>IF('Objectifs de récolte et PC'!BF168="s",#REF!,"")</f>
        <v/>
      </c>
    </row>
    <row r="167" spans="2:50" x14ac:dyDescent="0.25"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 t="str">
        <f>IF('Objectifs de récolte et PC'!BF169="s",#REF!,"")</f>
        <v/>
      </c>
    </row>
    <row r="168" spans="2:50" x14ac:dyDescent="0.25"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 t="str">
        <f>IF('Objectifs de récolte et PC'!BF170="s",#REF!,"")</f>
        <v/>
      </c>
    </row>
    <row r="169" spans="2:50" x14ac:dyDescent="0.25"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 t="str">
        <f>IF('Objectifs de récolte et PC'!BF174="s",#REF!,"")</f>
        <v/>
      </c>
    </row>
    <row r="170" spans="2:50" x14ac:dyDescent="0.25"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 t="str">
        <f>IF('Objectifs de récolte et PC'!BF175="s",#REF!,"")</f>
        <v/>
      </c>
    </row>
    <row r="171" spans="2:50" x14ac:dyDescent="0.25"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 t="str">
        <f>IF('Objectifs de récolte et PC'!BF178="s",#REF!,"")</f>
        <v/>
      </c>
    </row>
    <row r="172" spans="2:50" x14ac:dyDescent="0.25"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 t="str">
        <f>IF('Objectifs de récolte et PC'!BF179="s",#REF!,"")</f>
        <v/>
      </c>
    </row>
    <row r="173" spans="2:50" x14ac:dyDescent="0.25"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 t="str">
        <f>IF('Objectifs de récolte et PC'!BF180="s",#REF!,"")</f>
        <v/>
      </c>
    </row>
    <row r="174" spans="2:50" x14ac:dyDescent="0.25"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 t="str">
        <f>IF('Objectifs de récolte et PC'!BF181="s",#REF!,"")</f>
        <v/>
      </c>
    </row>
    <row r="175" spans="2:50" x14ac:dyDescent="0.25"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 t="str">
        <f>IF('Objectifs de récolte et PC'!BF182="s",#REF!,"")</f>
        <v/>
      </c>
    </row>
    <row r="176" spans="2:50" x14ac:dyDescent="0.25"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 t="str">
        <f>IF('Objectifs de récolte et PC'!BF183="s",#REF!,"")</f>
        <v/>
      </c>
    </row>
    <row r="177" spans="2:50" x14ac:dyDescent="0.25"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 t="str">
        <f>IF('Objectifs de récolte et PC'!BF186="s",#REF!,"")</f>
        <v/>
      </c>
    </row>
    <row r="178" spans="2:50" x14ac:dyDescent="0.25"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 t="str">
        <f>IF('Objectifs de récolte et PC'!BF189="s",#REF!,"")</f>
        <v/>
      </c>
    </row>
    <row r="179" spans="2:50" x14ac:dyDescent="0.25"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 t="str">
        <f>IF('Objectifs de récolte et PC'!BF190="s",#REF!,"")</f>
        <v/>
      </c>
    </row>
    <row r="180" spans="2:50" x14ac:dyDescent="0.25"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 t="str">
        <f>IF('Objectifs de récolte et PC'!BF191="s",#REF!,"")</f>
        <v/>
      </c>
    </row>
    <row r="181" spans="2:50" x14ac:dyDescent="0.25"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 t="str">
        <f>IF('Objectifs de récolte et PC'!BF192="s",#REF!,"")</f>
        <v/>
      </c>
    </row>
    <row r="182" spans="2:50" x14ac:dyDescent="0.25"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 t="str">
        <f>IF('Objectifs de récolte et PC'!BF193="s",#REF!,"")</f>
        <v/>
      </c>
    </row>
    <row r="183" spans="2:50" x14ac:dyDescent="0.25"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 t="str">
        <f>IF('Objectifs de récolte et PC'!BF194="s",#REF!,"")</f>
        <v/>
      </c>
    </row>
    <row r="184" spans="2:50" x14ac:dyDescent="0.25"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 t="str">
        <f>IF('Objectifs de récolte et PC'!BF195="s",#REF!,"")</f>
        <v/>
      </c>
    </row>
    <row r="185" spans="2:50" x14ac:dyDescent="0.25"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 t="e">
        <f>IF('Objectifs de récolte et PC'!#REF!="s",#REF!,"")</f>
        <v>#REF!</v>
      </c>
    </row>
    <row r="186" spans="2:50" x14ac:dyDescent="0.25"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 t="str">
        <f>IF('Objectifs de récolte et PC'!BF196="s",#REF!,"")</f>
        <v/>
      </c>
    </row>
    <row r="187" spans="2:50" x14ac:dyDescent="0.25"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 t="str">
        <f>IF('Objectifs de récolte et PC'!BF197="s",#REF!,"")</f>
        <v/>
      </c>
    </row>
    <row r="188" spans="2:50" x14ac:dyDescent="0.25"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 t="str">
        <f>IF('Objectifs de récolte et PC'!BF198="s",#REF!,"")</f>
        <v/>
      </c>
    </row>
    <row r="189" spans="2:50" x14ac:dyDescent="0.25"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 t="str">
        <f>IF('Objectifs de récolte et PC'!BF199="s",#REF!,"")</f>
        <v/>
      </c>
    </row>
    <row r="190" spans="2:50" x14ac:dyDescent="0.25"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 t="str">
        <f>IF('Objectifs de récolte et PC'!BF200="s",#REF!,"")</f>
        <v/>
      </c>
    </row>
    <row r="191" spans="2:50" x14ac:dyDescent="0.25"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 t="str">
        <f>IF('Objectifs de récolte et PC'!BF201="s",#REF!,"")</f>
        <v/>
      </c>
    </row>
    <row r="192" spans="2:50" x14ac:dyDescent="0.25"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 t="str">
        <f>IF('Objectifs de récolte et PC'!BF202="s",#REF!,"")</f>
        <v/>
      </c>
    </row>
    <row r="193" spans="2:50" x14ac:dyDescent="0.25"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 t="str">
        <f>IF('Objectifs de récolte et PC'!BF203="s",#REF!,"")</f>
        <v/>
      </c>
    </row>
    <row r="194" spans="2:50" x14ac:dyDescent="0.25"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 t="str">
        <f>IF('Objectifs de récolte et PC'!BF204="s",#REF!,"")</f>
        <v/>
      </c>
    </row>
    <row r="195" spans="2:50" x14ac:dyDescent="0.25"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 t="str">
        <f>IF('Objectifs de récolte et PC'!BF205="s",#REF!,"")</f>
        <v/>
      </c>
    </row>
    <row r="196" spans="2:50" x14ac:dyDescent="0.25"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 t="str">
        <f>IF('Objectifs de récolte et PC'!BF206="s",#REF!,"")</f>
        <v/>
      </c>
    </row>
    <row r="197" spans="2:50" x14ac:dyDescent="0.25"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 t="str">
        <f>IF('Objectifs de récolte et PC'!BF207="s",#REF!,"")</f>
        <v/>
      </c>
    </row>
    <row r="198" spans="2:50" x14ac:dyDescent="0.25"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 t="str">
        <f>IF('Objectifs de récolte et PC'!BF208="s",#REF!,"")</f>
        <v/>
      </c>
    </row>
    <row r="199" spans="2:50" x14ac:dyDescent="0.25"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 t="str">
        <f>IF('Objectifs de récolte et PC'!BF209="s",#REF!,"")</f>
        <v/>
      </c>
    </row>
    <row r="200" spans="2:50" x14ac:dyDescent="0.25"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 t="str">
        <f>IF('Objectifs de récolte et PC'!BF210="s",#REF!,"")</f>
        <v/>
      </c>
    </row>
    <row r="201" spans="2:50" x14ac:dyDescent="0.25"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 t="str">
        <f>IF('Objectifs de récolte et PC'!BF211="s",#REF!,"")</f>
        <v/>
      </c>
    </row>
    <row r="202" spans="2:50" x14ac:dyDescent="0.25"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 t="str">
        <f>IF('Objectifs de récolte et PC'!BF212="s",#REF!,"")</f>
        <v/>
      </c>
    </row>
    <row r="203" spans="2:50" x14ac:dyDescent="0.25"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 t="str">
        <f>IF('Objectifs de récolte et PC'!BF213="s",#REF!,"")</f>
        <v/>
      </c>
    </row>
    <row r="204" spans="2:50" x14ac:dyDescent="0.25"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 t="str">
        <f>IF('Objectifs de récolte et PC'!BF214="s",#REF!,"")</f>
        <v/>
      </c>
    </row>
    <row r="205" spans="2:50" x14ac:dyDescent="0.25"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 t="str">
        <f>IF('Objectifs de récolte et PC'!BF215="s",#REF!,"")</f>
        <v/>
      </c>
    </row>
    <row r="206" spans="2:50" x14ac:dyDescent="0.25"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 t="str">
        <f>IF('Objectifs de récolte et PC'!BF216="s",#REF!,"")</f>
        <v/>
      </c>
    </row>
    <row r="207" spans="2:50" x14ac:dyDescent="0.25"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 t="str">
        <f>IF('Objectifs de récolte et PC'!BF220="s",#REF!,"")</f>
        <v/>
      </c>
    </row>
    <row r="208" spans="2:50" x14ac:dyDescent="0.25"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 t="str">
        <f>IF('Objectifs de récolte et PC'!BF221="s",#REF!,"")</f>
        <v/>
      </c>
    </row>
    <row r="209" spans="2:50" x14ac:dyDescent="0.25"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 t="str">
        <f>IF('Objectifs de récolte et PC'!BF222="s",#REF!,"")</f>
        <v/>
      </c>
    </row>
    <row r="210" spans="2:50" x14ac:dyDescent="0.25"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 t="str">
        <f>IF('Objectifs de récolte et PC'!BF223="s",#REF!,"")</f>
        <v/>
      </c>
    </row>
    <row r="211" spans="2:50" x14ac:dyDescent="0.25"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 t="str">
        <f>IF('Objectifs de récolte et PC'!BF225="s",#REF!,"")</f>
        <v/>
      </c>
    </row>
    <row r="212" spans="2:50" x14ac:dyDescent="0.25"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 t="str">
        <f>IF('Objectifs de récolte et PC'!BF227="s",#REF!,"")</f>
        <v/>
      </c>
    </row>
    <row r="213" spans="2:50" x14ac:dyDescent="0.25"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 t="str">
        <f>IF('Objectifs de récolte et PC'!BF228="s",#REF!,"")</f>
        <v/>
      </c>
    </row>
    <row r="214" spans="2:50" x14ac:dyDescent="0.25"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 t="str">
        <f>IF('Objectifs de récolte et PC'!BF229="s",#REF!,"")</f>
        <v/>
      </c>
    </row>
    <row r="215" spans="2:50" x14ac:dyDescent="0.25"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 t="str">
        <f>IF('Objectifs de récolte et PC'!BF230="s",#REF!,"")</f>
        <v/>
      </c>
    </row>
    <row r="216" spans="2:50" x14ac:dyDescent="0.25"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 t="str">
        <f>IF('Objectifs de récolte et PC'!BF231="s",#REF!,"")</f>
        <v/>
      </c>
    </row>
    <row r="217" spans="2:50" x14ac:dyDescent="0.25"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 t="str">
        <f>IF('Objectifs de récolte et PC'!BF232="s",#REF!,"")</f>
        <v/>
      </c>
    </row>
    <row r="218" spans="2:50" x14ac:dyDescent="0.25"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 t="str">
        <f>IF('Objectifs de récolte et PC'!BF233="s",#REF!,"")</f>
        <v/>
      </c>
    </row>
    <row r="219" spans="2:50" x14ac:dyDescent="0.25"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 t="str">
        <f>IF('Objectifs de récolte et PC'!BF234="s",#REF!,"")</f>
        <v/>
      </c>
    </row>
    <row r="220" spans="2:50" x14ac:dyDescent="0.25"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 t="str">
        <f>IF('Objectifs de récolte et PC'!BF235="s",#REF!,"")</f>
        <v/>
      </c>
    </row>
    <row r="221" spans="2:50" x14ac:dyDescent="0.25"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 t="e">
        <f>IF('Objectifs de récolte et PC'!#REF!="s",#REF!,"")</f>
        <v>#REF!</v>
      </c>
    </row>
    <row r="222" spans="2:50" x14ac:dyDescent="0.25"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 t="e">
        <f>IF('Objectifs de récolte et PC'!#REF!="s",#REF!,"")</f>
        <v>#REF!</v>
      </c>
    </row>
    <row r="223" spans="2:50" x14ac:dyDescent="0.25"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 t="e">
        <f>IF('Objectifs de récolte et PC'!#REF!="s",#REF!,"")</f>
        <v>#REF!</v>
      </c>
    </row>
    <row r="224" spans="2:50" x14ac:dyDescent="0.25"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 t="str">
        <f>IF('Objectifs de récolte et PC'!BF236="s",#REF!,"")</f>
        <v/>
      </c>
    </row>
    <row r="225" spans="2:50" x14ac:dyDescent="0.25"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 t="str">
        <f>IF('Objectifs de récolte et PC'!BF237="s",#REF!,"")</f>
        <v/>
      </c>
    </row>
    <row r="226" spans="2:50" x14ac:dyDescent="0.25"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 t="str">
        <f>IF('Objectifs de récolte et PC'!BF238="s",#REF!,"")</f>
        <v/>
      </c>
    </row>
    <row r="227" spans="2:50" x14ac:dyDescent="0.25"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 t="str">
        <f>IF('Objectifs de récolte et PC'!BF239="s",#REF!,"")</f>
        <v/>
      </c>
    </row>
    <row r="228" spans="2:50" x14ac:dyDescent="0.25"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 t="str">
        <f>IF('Objectifs de récolte et PC'!BF240="s",#REF!,"")</f>
        <v/>
      </c>
    </row>
    <row r="229" spans="2:50" x14ac:dyDescent="0.25"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 t="str">
        <f>IF('Objectifs de récolte et PC'!BF241="s",#REF!,"")</f>
        <v/>
      </c>
    </row>
    <row r="230" spans="2:50" x14ac:dyDescent="0.25"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 t="str">
        <f>IF('Objectifs de récolte et PC'!BF242="s",#REF!,"")</f>
        <v/>
      </c>
    </row>
    <row r="231" spans="2:50" x14ac:dyDescent="0.25"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 t="str">
        <f>IF('Objectifs de récolte et PC'!BF243="s",#REF!,"")</f>
        <v/>
      </c>
    </row>
    <row r="232" spans="2:50" x14ac:dyDescent="0.25"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 t="str">
        <f>IF('Objectifs de récolte et PC'!BF244="s",#REF!,"")</f>
        <v/>
      </c>
    </row>
    <row r="233" spans="2:50" x14ac:dyDescent="0.25"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 t="str">
        <f>IF('Objectifs de récolte et PC'!BF245="s",#REF!,"")</f>
        <v/>
      </c>
    </row>
    <row r="234" spans="2:50" x14ac:dyDescent="0.25"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 t="str">
        <f>IF('Objectifs de récolte et PC'!BF246="s",#REF!,"")</f>
        <v/>
      </c>
    </row>
    <row r="235" spans="2:50" x14ac:dyDescent="0.25"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 t="str">
        <f>IF('Objectifs de récolte et PC'!BF247="s",#REF!,"")</f>
        <v/>
      </c>
    </row>
    <row r="236" spans="2:50" x14ac:dyDescent="0.25"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 t="str">
        <f>IF('Objectifs de récolte et PC'!BF248="s",#REF!,"")</f>
        <v/>
      </c>
    </row>
    <row r="237" spans="2:50" x14ac:dyDescent="0.25"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 t="str">
        <f>IF('Objectifs de récolte et PC'!BF249="s",#REF!,"")</f>
        <v/>
      </c>
    </row>
    <row r="238" spans="2:50" x14ac:dyDescent="0.25"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 t="str">
        <f>IF('Objectifs de récolte et PC'!BF250="s",#REF!,"")</f>
        <v/>
      </c>
    </row>
    <row r="239" spans="2:50" x14ac:dyDescent="0.25"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 t="str">
        <f>IF('Objectifs de récolte et PC'!BF251="s",#REF!,"")</f>
        <v/>
      </c>
    </row>
    <row r="240" spans="2:50" x14ac:dyDescent="0.25"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 t="str">
        <f>IF('Objectifs de récolte et PC'!BF252="s",#REF!,"")</f>
        <v/>
      </c>
    </row>
    <row r="241" spans="2:50" x14ac:dyDescent="0.25"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 t="str">
        <f>IF('Objectifs de récolte et PC'!BF253="s",#REF!,"")</f>
        <v/>
      </c>
    </row>
    <row r="242" spans="2:50" x14ac:dyDescent="0.25"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 t="str">
        <f>IF('Objectifs de récolte et PC'!BF254="s",#REF!,"")</f>
        <v/>
      </c>
    </row>
    <row r="243" spans="2:50" x14ac:dyDescent="0.25"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 t="str">
        <f>IF('Objectifs de récolte et PC'!BF255="s",#REF!,"")</f>
        <v/>
      </c>
    </row>
    <row r="244" spans="2:50" x14ac:dyDescent="0.25"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 t="str">
        <f>IF('Objectifs de récolte et PC'!BF256="s",#REF!,"")</f>
        <v/>
      </c>
    </row>
    <row r="245" spans="2:50" x14ac:dyDescent="0.25"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 t="str">
        <f>IF('Objectifs de récolte et PC'!BF257="s",#REF!,"")</f>
        <v/>
      </c>
    </row>
    <row r="246" spans="2:50" x14ac:dyDescent="0.25"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 t="str">
        <f>IF('Objectifs de récolte et PC'!BF258="s",#REF!,"")</f>
        <v/>
      </c>
    </row>
    <row r="247" spans="2:50" x14ac:dyDescent="0.25"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 t="str">
        <f>IF('Objectifs de récolte et PC'!BF259="s",#REF!,"")</f>
        <v/>
      </c>
    </row>
    <row r="248" spans="2:50" x14ac:dyDescent="0.25"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 t="str">
        <f>IF('Objectifs de récolte et PC'!BF260="s",#REF!,"")</f>
        <v/>
      </c>
    </row>
    <row r="249" spans="2:50" x14ac:dyDescent="0.25"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 t="str">
        <f>IF('Objectifs de récolte et PC'!BF261="s",#REF!,"")</f>
        <v/>
      </c>
    </row>
    <row r="250" spans="2:50" x14ac:dyDescent="0.25"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 t="str">
        <f>IF('Objectifs de récolte et PC'!BF262="s",#REF!,"")</f>
        <v/>
      </c>
    </row>
    <row r="251" spans="2:50" x14ac:dyDescent="0.25"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 t="str">
        <f>IF('Objectifs de récolte et PC'!BF263="s",#REF!,"")</f>
        <v/>
      </c>
    </row>
    <row r="252" spans="2:50" x14ac:dyDescent="0.25"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 t="str">
        <f>IF('Objectifs de récolte et PC'!BF264="s",#REF!,"")</f>
        <v/>
      </c>
    </row>
    <row r="253" spans="2:50" x14ac:dyDescent="0.25"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 t="str">
        <f>IF('Objectifs de récolte et PC'!BF265="s",#REF!,"")</f>
        <v/>
      </c>
    </row>
    <row r="254" spans="2:50" x14ac:dyDescent="0.25"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 t="str">
        <f>IF('Objectifs de récolte et PC'!BF266="s",#REF!,"")</f>
        <v/>
      </c>
    </row>
    <row r="255" spans="2:50" x14ac:dyDescent="0.25"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 t="str">
        <f>IF('Objectifs de récolte et PC'!BF267="s",#REF!,"")</f>
        <v/>
      </c>
    </row>
    <row r="256" spans="2:50" x14ac:dyDescent="0.25"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 t="str">
        <f>IF('Objectifs de récolte et PC'!BF268="s",#REF!,"")</f>
        <v/>
      </c>
    </row>
    <row r="257" spans="2:50" x14ac:dyDescent="0.25"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 t="str">
        <f>IF('Objectifs de récolte et PC'!BF269="s",#REF!,"")</f>
        <v/>
      </c>
    </row>
    <row r="258" spans="2:50" x14ac:dyDescent="0.25"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 t="str">
        <f>IF('Objectifs de récolte et PC'!BF270="s",#REF!,"")</f>
        <v/>
      </c>
    </row>
    <row r="259" spans="2:50" x14ac:dyDescent="0.25"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 t="str">
        <f>IF('Objectifs de récolte et PC'!BF271="s",#REF!,"")</f>
        <v/>
      </c>
    </row>
    <row r="260" spans="2:50" x14ac:dyDescent="0.25"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 t="str">
        <f>IF('Objectifs de récolte et PC'!BF272="s",#REF!,"")</f>
        <v/>
      </c>
    </row>
    <row r="261" spans="2:50" x14ac:dyDescent="0.25"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 t="str">
        <f>IF('Objectifs de récolte et PC'!BF273="s",#REF!,"")</f>
        <v/>
      </c>
    </row>
    <row r="262" spans="2:50" x14ac:dyDescent="0.25">
      <c r="B262" s="132" t="str">
        <f>IF('Objectifs de récolte et PC'!G274="s",#REF!,"")</f>
        <v/>
      </c>
      <c r="C262" s="132" t="str">
        <f>IF('Objectifs de récolte et PC'!H274="s",#REF!,"")</f>
        <v/>
      </c>
      <c r="D262" s="132" t="str">
        <f>IF('Objectifs de récolte et PC'!I274="s",#REF!,"")</f>
        <v/>
      </c>
      <c r="E262" s="132"/>
      <c r="F262" s="132" t="str">
        <f>IF('Objectifs de récolte et PC'!J274="s",#REF!,"")</f>
        <v/>
      </c>
      <c r="G262" s="132" t="str">
        <f>IF('Objectifs de récolte et PC'!K274="s",#REF!,"")</f>
        <v/>
      </c>
      <c r="H262" s="132" t="str">
        <f>IF('Objectifs de récolte et PC'!L274="s",#REF!,"")</f>
        <v/>
      </c>
      <c r="I262" s="132" t="str">
        <f>IF('Objectifs de récolte et PC'!M274="s",#REF!,"")</f>
        <v/>
      </c>
      <c r="J262" s="132" t="str">
        <f>IF('Objectifs de récolte et PC'!N274="s",#REF!,"")</f>
        <v/>
      </c>
      <c r="K262" s="132" t="str">
        <f>IF('Objectifs de récolte et PC'!S274="s",#REF!,"")</f>
        <v/>
      </c>
      <c r="L262" s="132" t="str">
        <f>IF('Objectifs de récolte et PC'!T274="s",#REF!,"")</f>
        <v/>
      </c>
      <c r="M262" s="132" t="str">
        <f>IF('Objectifs de récolte et PC'!U274="s",#REF!,"")</f>
        <v/>
      </c>
      <c r="N262" s="132" t="str">
        <f>IF('Objectifs de récolte et PC'!V274="s",#REF!,"")</f>
        <v/>
      </c>
      <c r="O262" s="132" t="str">
        <f>IF('Objectifs de récolte et PC'!W274="s",#REF!,"")</f>
        <v/>
      </c>
      <c r="P262" s="132" t="str">
        <f>IF('Objectifs de récolte et PC'!X274="s",#REF!,"")</f>
        <v/>
      </c>
      <c r="Q262" s="132" t="str">
        <f>IF('Objectifs de récolte et PC'!Y274="s",#REF!,"")</f>
        <v/>
      </c>
      <c r="R262" s="132" t="str">
        <f>IF('Objectifs de récolte et PC'!Z274="s",#REF!,"")</f>
        <v/>
      </c>
      <c r="S262" s="132" t="str">
        <f>IF('Objectifs de récolte et PC'!AA274="s",#REF!,"")</f>
        <v/>
      </c>
      <c r="T262" s="132" t="str">
        <f>IF('Objectifs de récolte et PC'!AB274="s",#REF!,"")</f>
        <v/>
      </c>
      <c r="U262" s="132" t="str">
        <f>IF('Objectifs de récolte et PC'!AC274="s",#REF!,"")</f>
        <v/>
      </c>
      <c r="V262" s="132" t="str">
        <f>IF('Objectifs de récolte et PC'!AD274="s",#REF!,"")</f>
        <v/>
      </c>
      <c r="W262" s="132" t="str">
        <f>IF('Objectifs de récolte et PC'!AE274="s",#REF!,"")</f>
        <v/>
      </c>
      <c r="X262" s="132" t="str">
        <f>IF('Objectifs de récolte et PC'!AF274="s",#REF!,"")</f>
        <v/>
      </c>
      <c r="Y262" s="132" t="str">
        <f>IF('Objectifs de récolte et PC'!AG274="s",#REF!,"")</f>
        <v/>
      </c>
      <c r="Z262" s="132" t="str">
        <f>IF('Objectifs de récolte et PC'!AH274="s",#REF!,"")</f>
        <v/>
      </c>
      <c r="AA262" s="132" t="str">
        <f>IF('Objectifs de récolte et PC'!AI274="s",#REF!,"")</f>
        <v/>
      </c>
      <c r="AB262" s="132" t="str">
        <f>IF('Objectifs de récolte et PC'!AJ274="s",#REF!,"")</f>
        <v/>
      </c>
      <c r="AC262" s="132" t="str">
        <f>IF('Objectifs de récolte et PC'!AK274="s",#REF!,"")</f>
        <v/>
      </c>
      <c r="AD262" s="132" t="str">
        <f>IF('Objectifs de récolte et PC'!AL274="s",#REF!,"")</f>
        <v/>
      </c>
      <c r="AE262" s="132" t="str">
        <f>IF('Objectifs de récolte et PC'!AM274="s",#REF!,"")</f>
        <v/>
      </c>
      <c r="AF262" s="132" t="str">
        <f>IF('Objectifs de récolte et PC'!AN274="s",#REF!,"")</f>
        <v/>
      </c>
      <c r="AG262" s="132" t="str">
        <f>IF('Objectifs de récolte et PC'!AO274="s",#REF!,"")</f>
        <v/>
      </c>
      <c r="AH262" s="132" t="str">
        <f>IF('Objectifs de récolte et PC'!AP274="s",#REF!,"")</f>
        <v/>
      </c>
      <c r="AI262" s="132" t="str">
        <f>IF('Objectifs de récolte et PC'!AQ274="s",#REF!,"")</f>
        <v/>
      </c>
      <c r="AJ262" s="132" t="str">
        <f>IF('Objectifs de récolte et PC'!AR274="s",#REF!,"")</f>
        <v/>
      </c>
      <c r="AK262" s="132" t="str">
        <f>IF('Objectifs de récolte et PC'!AS274="s",#REF!,"")</f>
        <v/>
      </c>
      <c r="AL262" s="132" t="str">
        <f>IF('Objectifs de récolte et PC'!AT274="s",#REF!,"")</f>
        <v/>
      </c>
      <c r="AM262" s="132" t="str">
        <f>IF('Objectifs de récolte et PC'!AU274="s",#REF!,"")</f>
        <v/>
      </c>
      <c r="AN262" s="132" t="str">
        <f>IF('Objectifs de récolte et PC'!AV274="s",#REF!,"")</f>
        <v/>
      </c>
      <c r="AO262" s="132" t="str">
        <f>IF('Objectifs de récolte et PC'!AW274="s",#REF!,"")</f>
        <v/>
      </c>
      <c r="AP262" s="132" t="str">
        <f>IF('Objectifs de récolte et PC'!AX274="s",#REF!,"")</f>
        <v/>
      </c>
      <c r="AQ262" s="132" t="str">
        <f>IF('Objectifs de récolte et PC'!AY274="s",#REF!,"")</f>
        <v/>
      </c>
      <c r="AR262" s="132" t="str">
        <f>IF('Objectifs de récolte et PC'!AZ274="s",#REF!,"")</f>
        <v/>
      </c>
      <c r="AS262" s="132" t="str">
        <f>IF('Objectifs de récolte et PC'!BA274="s",#REF!,"")</f>
        <v/>
      </c>
      <c r="AT262" s="132" t="str">
        <f>IF('Objectifs de récolte et PC'!BB274="s",#REF!,"")</f>
        <v/>
      </c>
      <c r="AU262" s="132" t="str">
        <f>IF('Objectifs de récolte et PC'!BC274="s",#REF!,"")</f>
        <v/>
      </c>
      <c r="AV262" s="132" t="str">
        <f>IF('Objectifs de récolte et PC'!BD274="s",#REF!,"")</f>
        <v/>
      </c>
      <c r="AW262" s="132" t="str">
        <f>IF('Objectifs de récolte et PC'!BE274="s",#REF!,"")</f>
        <v/>
      </c>
      <c r="AX262" s="132" t="str">
        <f>IF('Objectifs de récolte et PC'!BF274="s",#REF!,"")</f>
        <v/>
      </c>
    </row>
    <row r="263" spans="2:50" x14ac:dyDescent="0.25">
      <c r="B263" s="132" t="str">
        <f>IF('Objectifs de récolte et PC'!G275="s",#REF!,"")</f>
        <v/>
      </c>
      <c r="C263" s="132" t="str">
        <f>IF('Objectifs de récolte et PC'!H275="s",#REF!,"")</f>
        <v/>
      </c>
      <c r="D263" s="132" t="str">
        <f>IF('Objectifs de récolte et PC'!I275="s",#REF!,"")</f>
        <v/>
      </c>
      <c r="E263" s="132"/>
      <c r="F263" s="132" t="str">
        <f>IF('Objectifs de récolte et PC'!J275="s",#REF!,"")</f>
        <v/>
      </c>
      <c r="G263" s="132" t="str">
        <f>IF('Objectifs de récolte et PC'!K275="s",#REF!,"")</f>
        <v/>
      </c>
      <c r="H263" s="132" t="str">
        <f>IF('Objectifs de récolte et PC'!L275="s",#REF!,"")</f>
        <v/>
      </c>
      <c r="I263" s="132" t="str">
        <f>IF('Objectifs de récolte et PC'!M275="s",#REF!,"")</f>
        <v/>
      </c>
      <c r="J263" s="132" t="str">
        <f>IF('Objectifs de récolte et PC'!N275="s",#REF!,"")</f>
        <v/>
      </c>
      <c r="K263" s="132" t="str">
        <f>IF('Objectifs de récolte et PC'!S275="s",#REF!,"")</f>
        <v/>
      </c>
      <c r="L263" s="132" t="str">
        <f>IF('Objectifs de récolte et PC'!T275="s",#REF!,"")</f>
        <v/>
      </c>
      <c r="M263" s="132" t="str">
        <f>IF('Objectifs de récolte et PC'!U275="s",#REF!,"")</f>
        <v/>
      </c>
      <c r="N263" s="132" t="str">
        <f>IF('Objectifs de récolte et PC'!V275="s",#REF!,"")</f>
        <v/>
      </c>
      <c r="O263" s="132" t="str">
        <f>IF('Objectifs de récolte et PC'!W275="s",#REF!,"")</f>
        <v/>
      </c>
      <c r="P263" s="132" t="str">
        <f>IF('Objectifs de récolte et PC'!X275="s",#REF!,"")</f>
        <v/>
      </c>
      <c r="Q263" s="132" t="str">
        <f>IF('Objectifs de récolte et PC'!Y275="s",#REF!,"")</f>
        <v/>
      </c>
      <c r="R263" s="132" t="str">
        <f>IF('Objectifs de récolte et PC'!Z275="s",#REF!,"")</f>
        <v/>
      </c>
      <c r="S263" s="132" t="str">
        <f>IF('Objectifs de récolte et PC'!AA275="s",#REF!,"")</f>
        <v/>
      </c>
      <c r="T263" s="132" t="str">
        <f>IF('Objectifs de récolte et PC'!AB275="s",#REF!,"")</f>
        <v/>
      </c>
      <c r="U263" s="132" t="str">
        <f>IF('Objectifs de récolte et PC'!AC275="s",#REF!,"")</f>
        <v/>
      </c>
      <c r="V263" s="132" t="str">
        <f>IF('Objectifs de récolte et PC'!AD275="s",#REF!,"")</f>
        <v/>
      </c>
      <c r="W263" s="132" t="str">
        <f>IF('Objectifs de récolte et PC'!AE275="s",#REF!,"")</f>
        <v/>
      </c>
      <c r="X263" s="132" t="str">
        <f>IF('Objectifs de récolte et PC'!AF275="s",#REF!,"")</f>
        <v/>
      </c>
      <c r="Y263" s="132" t="str">
        <f>IF('Objectifs de récolte et PC'!AG275="s",#REF!,"")</f>
        <v/>
      </c>
      <c r="Z263" s="132" t="str">
        <f>IF('Objectifs de récolte et PC'!AH275="s",#REF!,"")</f>
        <v/>
      </c>
      <c r="AA263" s="132" t="str">
        <f>IF('Objectifs de récolte et PC'!AI275="s",#REF!,"")</f>
        <v/>
      </c>
      <c r="AB263" s="132" t="str">
        <f>IF('Objectifs de récolte et PC'!AJ275="s",#REF!,"")</f>
        <v/>
      </c>
      <c r="AC263" s="132" t="str">
        <f>IF('Objectifs de récolte et PC'!AK275="s",#REF!,"")</f>
        <v/>
      </c>
      <c r="AD263" s="132" t="str">
        <f>IF('Objectifs de récolte et PC'!AL275="s",#REF!,"")</f>
        <v/>
      </c>
      <c r="AE263" s="132" t="str">
        <f>IF('Objectifs de récolte et PC'!AM275="s",#REF!,"")</f>
        <v/>
      </c>
      <c r="AF263" s="132" t="str">
        <f>IF('Objectifs de récolte et PC'!AN275="s",#REF!,"")</f>
        <v/>
      </c>
      <c r="AG263" s="132" t="str">
        <f>IF('Objectifs de récolte et PC'!AO275="s",#REF!,"")</f>
        <v/>
      </c>
      <c r="AH263" s="132" t="str">
        <f>IF('Objectifs de récolte et PC'!AP275="s",#REF!,"")</f>
        <v/>
      </c>
      <c r="AI263" s="132" t="str">
        <f>IF('Objectifs de récolte et PC'!AQ275="s",#REF!,"")</f>
        <v/>
      </c>
      <c r="AJ263" s="132" t="str">
        <f>IF('Objectifs de récolte et PC'!AR275="s",#REF!,"")</f>
        <v/>
      </c>
      <c r="AK263" s="132" t="str">
        <f>IF('Objectifs de récolte et PC'!AS275="s",#REF!,"")</f>
        <v/>
      </c>
      <c r="AL263" s="132" t="str">
        <f>IF('Objectifs de récolte et PC'!AT275="s",#REF!,"")</f>
        <v/>
      </c>
      <c r="AM263" s="132" t="str">
        <f>IF('Objectifs de récolte et PC'!AU275="s",#REF!,"")</f>
        <v/>
      </c>
      <c r="AN263" s="132" t="str">
        <f>IF('Objectifs de récolte et PC'!AV275="s",#REF!,"")</f>
        <v/>
      </c>
      <c r="AO263" s="132" t="str">
        <f>IF('Objectifs de récolte et PC'!AW275="s",#REF!,"")</f>
        <v/>
      </c>
      <c r="AP263" s="132" t="str">
        <f>IF('Objectifs de récolte et PC'!AX275="s",#REF!,"")</f>
        <v/>
      </c>
      <c r="AQ263" s="132" t="str">
        <f>IF('Objectifs de récolte et PC'!AY275="s",#REF!,"")</f>
        <v/>
      </c>
      <c r="AR263" s="132" t="str">
        <f>IF('Objectifs de récolte et PC'!AZ275="s",#REF!,"")</f>
        <v/>
      </c>
      <c r="AS263" s="132" t="str">
        <f>IF('Objectifs de récolte et PC'!BA275="s",#REF!,"")</f>
        <v/>
      </c>
      <c r="AT263" s="132" t="str">
        <f>IF('Objectifs de récolte et PC'!BB275="s",#REF!,"")</f>
        <v/>
      </c>
      <c r="AU263" s="132" t="str">
        <f>IF('Objectifs de récolte et PC'!BC275="s",#REF!,"")</f>
        <v/>
      </c>
      <c r="AV263" s="132" t="str">
        <f>IF('Objectifs de récolte et PC'!BD275="s",#REF!,"")</f>
        <v/>
      </c>
      <c r="AW263" s="132" t="str">
        <f>IF('Objectifs de récolte et PC'!BE275="s",#REF!,"")</f>
        <v/>
      </c>
      <c r="AX263" s="132" t="str">
        <f>IF('Objectifs de récolte et PC'!BF275="s",#REF!,"")</f>
        <v/>
      </c>
    </row>
    <row r="264" spans="2:50" x14ac:dyDescent="0.25">
      <c r="B264" s="132" t="str">
        <f>IF('Objectifs de récolte et PC'!G276="s",#REF!,"")</f>
        <v/>
      </c>
      <c r="C264" s="132" t="str">
        <f>IF('Objectifs de récolte et PC'!H276="s",#REF!,"")</f>
        <v/>
      </c>
      <c r="D264" s="132" t="str">
        <f>IF('Objectifs de récolte et PC'!I276="s",#REF!,"")</f>
        <v/>
      </c>
      <c r="E264" s="132"/>
      <c r="F264" s="132" t="str">
        <f>IF('Objectifs de récolte et PC'!J276="s",#REF!,"")</f>
        <v/>
      </c>
      <c r="G264" s="132" t="str">
        <f>IF('Objectifs de récolte et PC'!K276="s",#REF!,"")</f>
        <v/>
      </c>
      <c r="H264" s="132" t="str">
        <f>IF('Objectifs de récolte et PC'!L276="s",#REF!,"")</f>
        <v/>
      </c>
      <c r="I264" s="132" t="str">
        <f>IF('Objectifs de récolte et PC'!M276="s",#REF!,"")</f>
        <v/>
      </c>
      <c r="J264" s="132" t="str">
        <f>IF('Objectifs de récolte et PC'!N276="s",#REF!,"")</f>
        <v/>
      </c>
      <c r="K264" s="132" t="str">
        <f>IF('Objectifs de récolte et PC'!S276="s",#REF!,"")</f>
        <v/>
      </c>
      <c r="L264" s="132" t="str">
        <f>IF('Objectifs de récolte et PC'!T276="s",#REF!,"")</f>
        <v/>
      </c>
      <c r="M264" s="132" t="str">
        <f>IF('Objectifs de récolte et PC'!U276="s",#REF!,"")</f>
        <v/>
      </c>
      <c r="N264" s="132" t="str">
        <f>IF('Objectifs de récolte et PC'!V276="s",#REF!,"")</f>
        <v/>
      </c>
      <c r="O264" s="132" t="str">
        <f>IF('Objectifs de récolte et PC'!W276="s",#REF!,"")</f>
        <v/>
      </c>
      <c r="P264" s="132" t="str">
        <f>IF('Objectifs de récolte et PC'!X276="s",#REF!,"")</f>
        <v/>
      </c>
      <c r="Q264" s="132" t="str">
        <f>IF('Objectifs de récolte et PC'!Y276="s",#REF!,"")</f>
        <v/>
      </c>
      <c r="R264" s="132" t="str">
        <f>IF('Objectifs de récolte et PC'!Z276="s",#REF!,"")</f>
        <v/>
      </c>
      <c r="S264" s="132" t="str">
        <f>IF('Objectifs de récolte et PC'!AA276="s",#REF!,"")</f>
        <v/>
      </c>
      <c r="T264" s="132" t="str">
        <f>IF('Objectifs de récolte et PC'!AB276="s",#REF!,"")</f>
        <v/>
      </c>
      <c r="U264" s="132" t="str">
        <f>IF('Objectifs de récolte et PC'!AC276="s",#REF!,"")</f>
        <v/>
      </c>
      <c r="V264" s="132" t="str">
        <f>IF('Objectifs de récolte et PC'!AD276="s",#REF!,"")</f>
        <v/>
      </c>
      <c r="W264" s="132" t="str">
        <f>IF('Objectifs de récolte et PC'!AE276="s",#REF!,"")</f>
        <v/>
      </c>
      <c r="X264" s="132" t="str">
        <f>IF('Objectifs de récolte et PC'!AF276="s",#REF!,"")</f>
        <v/>
      </c>
      <c r="Y264" s="132" t="str">
        <f>IF('Objectifs de récolte et PC'!AG276="s",#REF!,"")</f>
        <v/>
      </c>
      <c r="Z264" s="132" t="str">
        <f>IF('Objectifs de récolte et PC'!AH276="s",#REF!,"")</f>
        <v/>
      </c>
      <c r="AA264" s="132" t="str">
        <f>IF('Objectifs de récolte et PC'!AI276="s",#REF!,"")</f>
        <v/>
      </c>
      <c r="AB264" s="132" t="str">
        <f>IF('Objectifs de récolte et PC'!AJ276="s",#REF!,"")</f>
        <v/>
      </c>
      <c r="AC264" s="132" t="str">
        <f>IF('Objectifs de récolte et PC'!AK276="s",#REF!,"")</f>
        <v/>
      </c>
      <c r="AD264" s="132" t="str">
        <f>IF('Objectifs de récolte et PC'!AL276="s",#REF!,"")</f>
        <v/>
      </c>
      <c r="AE264" s="132" t="str">
        <f>IF('Objectifs de récolte et PC'!AM276="s",#REF!,"")</f>
        <v/>
      </c>
      <c r="AF264" s="132" t="str">
        <f>IF('Objectifs de récolte et PC'!AN276="s",#REF!,"")</f>
        <v/>
      </c>
      <c r="AG264" s="132" t="str">
        <f>IF('Objectifs de récolte et PC'!AO276="s",#REF!,"")</f>
        <v/>
      </c>
      <c r="AH264" s="132" t="str">
        <f>IF('Objectifs de récolte et PC'!AP276="s",#REF!,"")</f>
        <v/>
      </c>
      <c r="AI264" s="132" t="str">
        <f>IF('Objectifs de récolte et PC'!AQ276="s",#REF!,"")</f>
        <v/>
      </c>
      <c r="AJ264" s="132" t="str">
        <f>IF('Objectifs de récolte et PC'!AR276="s",#REF!,"")</f>
        <v/>
      </c>
      <c r="AK264" s="132" t="str">
        <f>IF('Objectifs de récolte et PC'!AS276="s",#REF!,"")</f>
        <v/>
      </c>
      <c r="AL264" s="132" t="str">
        <f>IF('Objectifs de récolte et PC'!AT276="s",#REF!,"")</f>
        <v/>
      </c>
      <c r="AM264" s="132" t="str">
        <f>IF('Objectifs de récolte et PC'!AU276="s",#REF!,"")</f>
        <v/>
      </c>
      <c r="AN264" s="132" t="str">
        <f>IF('Objectifs de récolte et PC'!AV276="s",#REF!,"")</f>
        <v/>
      </c>
      <c r="AO264" s="132" t="str">
        <f>IF('Objectifs de récolte et PC'!AW276="s",#REF!,"")</f>
        <v/>
      </c>
      <c r="AP264" s="132" t="str">
        <f>IF('Objectifs de récolte et PC'!AX276="s",#REF!,"")</f>
        <v/>
      </c>
      <c r="AQ264" s="132" t="str">
        <f>IF('Objectifs de récolte et PC'!AY276="s",#REF!,"")</f>
        <v/>
      </c>
      <c r="AR264" s="132" t="str">
        <f>IF('Objectifs de récolte et PC'!AZ276="s",#REF!,"")</f>
        <v/>
      </c>
      <c r="AS264" s="132" t="str">
        <f>IF('Objectifs de récolte et PC'!BA276="s",#REF!,"")</f>
        <v/>
      </c>
      <c r="AT264" s="132" t="str">
        <f>IF('Objectifs de récolte et PC'!BB276="s",#REF!,"")</f>
        <v/>
      </c>
      <c r="AU264" s="132" t="str">
        <f>IF('Objectifs de récolte et PC'!BC276="s",#REF!,"")</f>
        <v/>
      </c>
      <c r="AV264" s="132" t="str">
        <f>IF('Objectifs de récolte et PC'!BD276="s",#REF!,"")</f>
        <v/>
      </c>
      <c r="AW264" s="132" t="str">
        <f>IF('Objectifs de récolte et PC'!BE276="s",#REF!,"")</f>
        <v/>
      </c>
      <c r="AX264" s="132" t="str">
        <f>IF('Objectifs de récolte et PC'!BF276="s",#REF!,"")</f>
        <v/>
      </c>
    </row>
    <row r="265" spans="2:50" x14ac:dyDescent="0.25">
      <c r="B265" s="132" t="str">
        <f>IF('Objectifs de récolte et PC'!G277="s",#REF!,"")</f>
        <v/>
      </c>
      <c r="C265" s="132" t="str">
        <f>IF('Objectifs de récolte et PC'!H277="s",#REF!,"")</f>
        <v/>
      </c>
      <c r="D265" s="132" t="str">
        <f>IF('Objectifs de récolte et PC'!I277="s",#REF!,"")</f>
        <v/>
      </c>
      <c r="E265" s="132"/>
      <c r="F265" s="132" t="str">
        <f>IF('Objectifs de récolte et PC'!J277="s",#REF!,"")</f>
        <v/>
      </c>
      <c r="G265" s="132" t="str">
        <f>IF('Objectifs de récolte et PC'!K277="s",#REF!,"")</f>
        <v/>
      </c>
      <c r="H265" s="132" t="str">
        <f>IF('Objectifs de récolte et PC'!L277="s",#REF!,"")</f>
        <v/>
      </c>
      <c r="I265" s="132" t="str">
        <f>IF('Objectifs de récolte et PC'!M277="s",#REF!,"")</f>
        <v/>
      </c>
      <c r="J265" s="132" t="str">
        <f>IF('Objectifs de récolte et PC'!N277="s",#REF!,"")</f>
        <v/>
      </c>
      <c r="K265" s="132" t="str">
        <f>IF('Objectifs de récolte et PC'!S277="s",#REF!,"")</f>
        <v/>
      </c>
      <c r="L265" s="132" t="str">
        <f>IF('Objectifs de récolte et PC'!T277="s",#REF!,"")</f>
        <v/>
      </c>
      <c r="M265" s="132" t="str">
        <f>IF('Objectifs de récolte et PC'!U277="s",#REF!,"")</f>
        <v/>
      </c>
      <c r="N265" s="132" t="str">
        <f>IF('Objectifs de récolte et PC'!V277="s",#REF!,"")</f>
        <v/>
      </c>
      <c r="O265" s="132" t="str">
        <f>IF('Objectifs de récolte et PC'!W277="s",#REF!,"")</f>
        <v/>
      </c>
      <c r="P265" s="132" t="str">
        <f>IF('Objectifs de récolte et PC'!X277="s",#REF!,"")</f>
        <v/>
      </c>
      <c r="Q265" s="132" t="str">
        <f>IF('Objectifs de récolte et PC'!Y277="s",#REF!,"")</f>
        <v/>
      </c>
      <c r="R265" s="132" t="str">
        <f>IF('Objectifs de récolte et PC'!Z277="s",#REF!,"")</f>
        <v/>
      </c>
      <c r="S265" s="132" t="str">
        <f>IF('Objectifs de récolte et PC'!AA277="s",#REF!,"")</f>
        <v/>
      </c>
      <c r="T265" s="132" t="str">
        <f>IF('Objectifs de récolte et PC'!AB277="s",#REF!,"")</f>
        <v/>
      </c>
      <c r="U265" s="132" t="str">
        <f>IF('Objectifs de récolte et PC'!AC277="s",#REF!,"")</f>
        <v/>
      </c>
      <c r="V265" s="132" t="str">
        <f>IF('Objectifs de récolte et PC'!AD277="s",#REF!,"")</f>
        <v/>
      </c>
      <c r="W265" s="132" t="str">
        <f>IF('Objectifs de récolte et PC'!AE277="s",#REF!,"")</f>
        <v/>
      </c>
      <c r="X265" s="132" t="str">
        <f>IF('Objectifs de récolte et PC'!AF277="s",#REF!,"")</f>
        <v/>
      </c>
      <c r="Y265" s="132" t="str">
        <f>IF('Objectifs de récolte et PC'!AG277="s",#REF!,"")</f>
        <v/>
      </c>
      <c r="Z265" s="132" t="str">
        <f>IF('Objectifs de récolte et PC'!AH277="s",#REF!,"")</f>
        <v/>
      </c>
      <c r="AA265" s="132" t="str">
        <f>IF('Objectifs de récolte et PC'!AI277="s",#REF!,"")</f>
        <v/>
      </c>
      <c r="AB265" s="132" t="str">
        <f>IF('Objectifs de récolte et PC'!AJ277="s",#REF!,"")</f>
        <v/>
      </c>
      <c r="AC265" s="132" t="str">
        <f>IF('Objectifs de récolte et PC'!AK277="s",#REF!,"")</f>
        <v/>
      </c>
      <c r="AD265" s="132" t="str">
        <f>IF('Objectifs de récolte et PC'!AL277="s",#REF!,"")</f>
        <v/>
      </c>
      <c r="AE265" s="132" t="str">
        <f>IF('Objectifs de récolte et PC'!AM277="s",#REF!,"")</f>
        <v/>
      </c>
      <c r="AF265" s="132" t="str">
        <f>IF('Objectifs de récolte et PC'!AN277="s",#REF!,"")</f>
        <v/>
      </c>
      <c r="AG265" s="132" t="str">
        <f>IF('Objectifs de récolte et PC'!AO277="s",#REF!,"")</f>
        <v/>
      </c>
      <c r="AH265" s="132" t="str">
        <f>IF('Objectifs de récolte et PC'!AP277="s",#REF!,"")</f>
        <v/>
      </c>
      <c r="AI265" s="132" t="str">
        <f>IF('Objectifs de récolte et PC'!AQ277="s",#REF!,"")</f>
        <v/>
      </c>
      <c r="AJ265" s="132" t="str">
        <f>IF('Objectifs de récolte et PC'!AR277="s",#REF!,"")</f>
        <v/>
      </c>
      <c r="AK265" s="132" t="str">
        <f>IF('Objectifs de récolte et PC'!AS277="s",#REF!,"")</f>
        <v/>
      </c>
      <c r="AL265" s="132" t="str">
        <f>IF('Objectifs de récolte et PC'!AT277="s",#REF!,"")</f>
        <v/>
      </c>
      <c r="AM265" s="132" t="str">
        <f>IF('Objectifs de récolte et PC'!AU277="s",#REF!,"")</f>
        <v/>
      </c>
      <c r="AN265" s="132" t="str">
        <f>IF('Objectifs de récolte et PC'!AV277="s",#REF!,"")</f>
        <v/>
      </c>
      <c r="AO265" s="132" t="str">
        <f>IF('Objectifs de récolte et PC'!AW277="s",#REF!,"")</f>
        <v/>
      </c>
      <c r="AP265" s="132" t="str">
        <f>IF('Objectifs de récolte et PC'!AX277="s",#REF!,"")</f>
        <v/>
      </c>
      <c r="AQ265" s="132" t="str">
        <f>IF('Objectifs de récolte et PC'!AY277="s",#REF!,"")</f>
        <v/>
      </c>
      <c r="AR265" s="132" t="str">
        <f>IF('Objectifs de récolte et PC'!AZ277="s",#REF!,"")</f>
        <v/>
      </c>
      <c r="AS265" s="132" t="str">
        <f>IF('Objectifs de récolte et PC'!BA277="s",#REF!,"")</f>
        <v/>
      </c>
      <c r="AT265" s="132" t="str">
        <f>IF('Objectifs de récolte et PC'!BB277="s",#REF!,"")</f>
        <v/>
      </c>
      <c r="AU265" s="132" t="str">
        <f>IF('Objectifs de récolte et PC'!BC277="s",#REF!,"")</f>
        <v/>
      </c>
      <c r="AV265" s="132" t="str">
        <f>IF('Objectifs de récolte et PC'!BD277="s",#REF!,"")</f>
        <v/>
      </c>
      <c r="AW265" s="132" t="str">
        <f>IF('Objectifs de récolte et PC'!BE277="s",#REF!,"")</f>
        <v/>
      </c>
      <c r="AX265" s="132" t="str">
        <f>IF('Objectifs de récolte et PC'!BF277="s",#REF!,"")</f>
        <v/>
      </c>
    </row>
    <row r="266" spans="2:50" x14ac:dyDescent="0.25">
      <c r="B266" s="132" t="str">
        <f>IF('Objectifs de récolte et PC'!G278="s",#REF!,"")</f>
        <v/>
      </c>
      <c r="C266" s="132" t="str">
        <f>IF('Objectifs de récolte et PC'!H278="s",#REF!,"")</f>
        <v/>
      </c>
      <c r="D266" s="132" t="str">
        <f>IF('Objectifs de récolte et PC'!I278="s",#REF!,"")</f>
        <v/>
      </c>
      <c r="E266" s="132"/>
      <c r="F266" s="132" t="str">
        <f>IF('Objectifs de récolte et PC'!J278="s",#REF!,"")</f>
        <v/>
      </c>
      <c r="G266" s="132" t="str">
        <f>IF('Objectifs de récolte et PC'!K278="s",#REF!,"")</f>
        <v/>
      </c>
      <c r="H266" s="132" t="str">
        <f>IF('Objectifs de récolte et PC'!L278="s",#REF!,"")</f>
        <v/>
      </c>
      <c r="I266" s="132" t="str">
        <f>IF('Objectifs de récolte et PC'!M278="s",#REF!,"")</f>
        <v/>
      </c>
      <c r="J266" s="132" t="str">
        <f>IF('Objectifs de récolte et PC'!N278="s",#REF!,"")</f>
        <v/>
      </c>
      <c r="K266" s="132" t="str">
        <f>IF('Objectifs de récolte et PC'!S278="s",#REF!,"")</f>
        <v/>
      </c>
      <c r="L266" s="132" t="str">
        <f>IF('Objectifs de récolte et PC'!T278="s",#REF!,"")</f>
        <v/>
      </c>
      <c r="M266" s="132" t="str">
        <f>IF('Objectifs de récolte et PC'!U278="s",#REF!,"")</f>
        <v/>
      </c>
      <c r="N266" s="132" t="str">
        <f>IF('Objectifs de récolte et PC'!V278="s",#REF!,"")</f>
        <v/>
      </c>
      <c r="O266" s="132" t="str">
        <f>IF('Objectifs de récolte et PC'!W278="s",#REF!,"")</f>
        <v/>
      </c>
      <c r="P266" s="132" t="str">
        <f>IF('Objectifs de récolte et PC'!X278="s",#REF!,"")</f>
        <v/>
      </c>
      <c r="Q266" s="132" t="str">
        <f>IF('Objectifs de récolte et PC'!Y278="s",#REF!,"")</f>
        <v/>
      </c>
      <c r="R266" s="132" t="str">
        <f>IF('Objectifs de récolte et PC'!Z278="s",#REF!,"")</f>
        <v/>
      </c>
      <c r="S266" s="132" t="str">
        <f>IF('Objectifs de récolte et PC'!AA278="s",#REF!,"")</f>
        <v/>
      </c>
      <c r="T266" s="132" t="str">
        <f>IF('Objectifs de récolte et PC'!AB278="s",#REF!,"")</f>
        <v/>
      </c>
      <c r="U266" s="132" t="str">
        <f>IF('Objectifs de récolte et PC'!AC278="s",#REF!,"")</f>
        <v/>
      </c>
      <c r="V266" s="132" t="str">
        <f>IF('Objectifs de récolte et PC'!AD278="s",#REF!,"")</f>
        <v/>
      </c>
      <c r="W266" s="132" t="str">
        <f>IF('Objectifs de récolte et PC'!AE278="s",#REF!,"")</f>
        <v/>
      </c>
      <c r="X266" s="132" t="str">
        <f>IF('Objectifs de récolte et PC'!AF278="s",#REF!,"")</f>
        <v/>
      </c>
      <c r="Y266" s="132" t="str">
        <f>IF('Objectifs de récolte et PC'!AG278="s",#REF!,"")</f>
        <v/>
      </c>
      <c r="Z266" s="132" t="str">
        <f>IF('Objectifs de récolte et PC'!AH278="s",#REF!,"")</f>
        <v/>
      </c>
      <c r="AA266" s="132" t="str">
        <f>IF('Objectifs de récolte et PC'!AI278="s",#REF!,"")</f>
        <v/>
      </c>
      <c r="AB266" s="132" t="str">
        <f>IF('Objectifs de récolte et PC'!AJ278="s",#REF!,"")</f>
        <v/>
      </c>
      <c r="AC266" s="132" t="str">
        <f>IF('Objectifs de récolte et PC'!AK278="s",#REF!,"")</f>
        <v/>
      </c>
      <c r="AD266" s="132" t="str">
        <f>IF('Objectifs de récolte et PC'!AL278="s",#REF!,"")</f>
        <v/>
      </c>
      <c r="AE266" s="132" t="str">
        <f>IF('Objectifs de récolte et PC'!AM278="s",#REF!,"")</f>
        <v/>
      </c>
      <c r="AF266" s="132" t="str">
        <f>IF('Objectifs de récolte et PC'!AN278="s",#REF!,"")</f>
        <v/>
      </c>
      <c r="AG266" s="132" t="str">
        <f>IF('Objectifs de récolte et PC'!AO278="s",#REF!,"")</f>
        <v/>
      </c>
      <c r="AH266" s="132" t="str">
        <f>IF('Objectifs de récolte et PC'!AP278="s",#REF!,"")</f>
        <v/>
      </c>
      <c r="AI266" s="132" t="str">
        <f>IF('Objectifs de récolte et PC'!AQ278="s",#REF!,"")</f>
        <v/>
      </c>
      <c r="AJ266" s="132" t="str">
        <f>IF('Objectifs de récolte et PC'!AR278="s",#REF!,"")</f>
        <v/>
      </c>
      <c r="AK266" s="132" t="str">
        <f>IF('Objectifs de récolte et PC'!AS278="s",#REF!,"")</f>
        <v/>
      </c>
      <c r="AL266" s="132" t="str">
        <f>IF('Objectifs de récolte et PC'!AT278="s",#REF!,"")</f>
        <v/>
      </c>
      <c r="AM266" s="132" t="str">
        <f>IF('Objectifs de récolte et PC'!AU278="s",#REF!,"")</f>
        <v/>
      </c>
      <c r="AN266" s="132" t="str">
        <f>IF('Objectifs de récolte et PC'!AV278="s",#REF!,"")</f>
        <v/>
      </c>
      <c r="AO266" s="132" t="str">
        <f>IF('Objectifs de récolte et PC'!AW278="s",#REF!,"")</f>
        <v/>
      </c>
      <c r="AP266" s="132" t="str">
        <f>IF('Objectifs de récolte et PC'!AX278="s",#REF!,"")</f>
        <v/>
      </c>
      <c r="AQ266" s="132" t="str">
        <f>IF('Objectifs de récolte et PC'!AY278="s",#REF!,"")</f>
        <v/>
      </c>
      <c r="AR266" s="132" t="str">
        <f>IF('Objectifs de récolte et PC'!AZ278="s",#REF!,"")</f>
        <v/>
      </c>
      <c r="AS266" s="132" t="str">
        <f>IF('Objectifs de récolte et PC'!BA278="s",#REF!,"")</f>
        <v/>
      </c>
      <c r="AT266" s="132" t="str">
        <f>IF('Objectifs de récolte et PC'!BB278="s",#REF!,"")</f>
        <v/>
      </c>
      <c r="AU266" s="132" t="str">
        <f>IF('Objectifs de récolte et PC'!BC278="s",#REF!,"")</f>
        <v/>
      </c>
      <c r="AV266" s="132" t="str">
        <f>IF('Objectifs de récolte et PC'!BD278="s",#REF!,"")</f>
        <v/>
      </c>
      <c r="AW266" s="132" t="str">
        <f>IF('Objectifs de récolte et PC'!BE278="s",#REF!,"")</f>
        <v/>
      </c>
      <c r="AX266" s="132" t="str">
        <f>IF('Objectifs de récolte et PC'!BF278="s",#REF!,"")</f>
        <v/>
      </c>
    </row>
    <row r="267" spans="2:50" x14ac:dyDescent="0.25">
      <c r="B267" s="132" t="str">
        <f>IF('Objectifs de récolte et PC'!G279="s",#REF!,"")</f>
        <v/>
      </c>
      <c r="C267" s="132" t="str">
        <f>IF('Objectifs de récolte et PC'!H279="s",#REF!,"")</f>
        <v/>
      </c>
      <c r="D267" s="132" t="str">
        <f>IF('Objectifs de récolte et PC'!I279="s",#REF!,"")</f>
        <v/>
      </c>
      <c r="E267" s="132"/>
      <c r="F267" s="132" t="str">
        <f>IF('Objectifs de récolte et PC'!J279="s",#REF!,"")</f>
        <v/>
      </c>
      <c r="G267" s="132" t="str">
        <f>IF('Objectifs de récolte et PC'!K279="s",#REF!,"")</f>
        <v/>
      </c>
      <c r="H267" s="132" t="str">
        <f>IF('Objectifs de récolte et PC'!L279="s",#REF!,"")</f>
        <v/>
      </c>
      <c r="I267" s="132" t="str">
        <f>IF('Objectifs de récolte et PC'!M279="s",#REF!,"")</f>
        <v/>
      </c>
      <c r="J267" s="132" t="str">
        <f>IF('Objectifs de récolte et PC'!N279="s",#REF!,"")</f>
        <v/>
      </c>
      <c r="K267" s="132" t="str">
        <f>IF('Objectifs de récolte et PC'!S279="s",#REF!,"")</f>
        <v/>
      </c>
      <c r="L267" s="132" t="str">
        <f>IF('Objectifs de récolte et PC'!T279="s",#REF!,"")</f>
        <v/>
      </c>
      <c r="M267" s="132" t="str">
        <f>IF('Objectifs de récolte et PC'!U279="s",#REF!,"")</f>
        <v/>
      </c>
      <c r="N267" s="132" t="str">
        <f>IF('Objectifs de récolte et PC'!V279="s",#REF!,"")</f>
        <v/>
      </c>
      <c r="O267" s="132" t="str">
        <f>IF('Objectifs de récolte et PC'!W279="s",#REF!,"")</f>
        <v/>
      </c>
      <c r="P267" s="132" t="str">
        <f>IF('Objectifs de récolte et PC'!X279="s",#REF!,"")</f>
        <v/>
      </c>
      <c r="Q267" s="132" t="str">
        <f>IF('Objectifs de récolte et PC'!Y279="s",#REF!,"")</f>
        <v/>
      </c>
      <c r="R267" s="132" t="str">
        <f>IF('Objectifs de récolte et PC'!Z279="s",#REF!,"")</f>
        <v/>
      </c>
      <c r="S267" s="132" t="str">
        <f>IF('Objectifs de récolte et PC'!AA279="s",#REF!,"")</f>
        <v/>
      </c>
      <c r="T267" s="132" t="str">
        <f>IF('Objectifs de récolte et PC'!AB279="s",#REF!,"")</f>
        <v/>
      </c>
      <c r="U267" s="132" t="str">
        <f>IF('Objectifs de récolte et PC'!AC279="s",#REF!,"")</f>
        <v/>
      </c>
      <c r="V267" s="132" t="str">
        <f>IF('Objectifs de récolte et PC'!AD279="s",#REF!,"")</f>
        <v/>
      </c>
      <c r="W267" s="132" t="str">
        <f>IF('Objectifs de récolte et PC'!AE279="s",#REF!,"")</f>
        <v/>
      </c>
      <c r="X267" s="132" t="str">
        <f>IF('Objectifs de récolte et PC'!AF279="s",#REF!,"")</f>
        <v/>
      </c>
      <c r="Y267" s="132" t="str">
        <f>IF('Objectifs de récolte et PC'!AG279="s",#REF!,"")</f>
        <v/>
      </c>
      <c r="Z267" s="132" t="str">
        <f>IF('Objectifs de récolte et PC'!AH279="s",#REF!,"")</f>
        <v/>
      </c>
      <c r="AA267" s="132" t="str">
        <f>IF('Objectifs de récolte et PC'!AI279="s",#REF!,"")</f>
        <v/>
      </c>
      <c r="AB267" s="132" t="str">
        <f>IF('Objectifs de récolte et PC'!AJ279="s",#REF!,"")</f>
        <v/>
      </c>
      <c r="AC267" s="132" t="str">
        <f>IF('Objectifs de récolte et PC'!AK279="s",#REF!,"")</f>
        <v/>
      </c>
      <c r="AD267" s="132" t="str">
        <f>IF('Objectifs de récolte et PC'!AL279="s",#REF!,"")</f>
        <v/>
      </c>
      <c r="AE267" s="132" t="str">
        <f>IF('Objectifs de récolte et PC'!AM279="s",#REF!,"")</f>
        <v/>
      </c>
      <c r="AF267" s="132" t="str">
        <f>IF('Objectifs de récolte et PC'!AN279="s",#REF!,"")</f>
        <v/>
      </c>
      <c r="AG267" s="132" t="str">
        <f>IF('Objectifs de récolte et PC'!AO279="s",#REF!,"")</f>
        <v/>
      </c>
      <c r="AH267" s="132" t="str">
        <f>IF('Objectifs de récolte et PC'!AP279="s",#REF!,"")</f>
        <v/>
      </c>
      <c r="AI267" s="132" t="str">
        <f>IF('Objectifs de récolte et PC'!AQ279="s",#REF!,"")</f>
        <v/>
      </c>
      <c r="AJ267" s="132" t="str">
        <f>IF('Objectifs de récolte et PC'!AR279="s",#REF!,"")</f>
        <v/>
      </c>
      <c r="AK267" s="132" t="str">
        <f>IF('Objectifs de récolte et PC'!AS279="s",#REF!,"")</f>
        <v/>
      </c>
      <c r="AL267" s="132" t="str">
        <f>IF('Objectifs de récolte et PC'!AT279="s",#REF!,"")</f>
        <v/>
      </c>
      <c r="AM267" s="132" t="str">
        <f>IF('Objectifs de récolte et PC'!AU279="s",#REF!,"")</f>
        <v/>
      </c>
      <c r="AN267" s="132" t="str">
        <f>IF('Objectifs de récolte et PC'!AV279="s",#REF!,"")</f>
        <v/>
      </c>
      <c r="AO267" s="132" t="str">
        <f>IF('Objectifs de récolte et PC'!AW279="s",#REF!,"")</f>
        <v/>
      </c>
      <c r="AP267" s="132" t="str">
        <f>IF('Objectifs de récolte et PC'!AX279="s",#REF!,"")</f>
        <v/>
      </c>
      <c r="AQ267" s="132" t="str">
        <f>IF('Objectifs de récolte et PC'!AY279="s",#REF!,"")</f>
        <v/>
      </c>
      <c r="AR267" s="132" t="str">
        <f>IF('Objectifs de récolte et PC'!AZ279="s",#REF!,"")</f>
        <v/>
      </c>
      <c r="AS267" s="132" t="str">
        <f>IF('Objectifs de récolte et PC'!BA279="s",#REF!,"")</f>
        <v/>
      </c>
      <c r="AT267" s="132" t="str">
        <f>IF('Objectifs de récolte et PC'!BB279="s",#REF!,"")</f>
        <v/>
      </c>
      <c r="AU267" s="132" t="str">
        <f>IF('Objectifs de récolte et PC'!BC279="s",#REF!,"")</f>
        <v/>
      </c>
      <c r="AV267" s="132" t="str">
        <f>IF('Objectifs de récolte et PC'!BD279="s",#REF!,"")</f>
        <v/>
      </c>
      <c r="AW267" s="132" t="str">
        <f>IF('Objectifs de récolte et PC'!BE279="s",#REF!,"")</f>
        <v/>
      </c>
      <c r="AX267" s="132" t="str">
        <f>IF('Objectifs de récolte et PC'!BF279="s",#REF!,"")</f>
        <v/>
      </c>
    </row>
    <row r="268" spans="2:50" x14ac:dyDescent="0.25">
      <c r="B268" s="132" t="str">
        <f>IF('Objectifs de récolte et PC'!G280="s",#REF!,"")</f>
        <v/>
      </c>
      <c r="C268" s="132" t="str">
        <f>IF('Objectifs de récolte et PC'!H280="s",#REF!,"")</f>
        <v/>
      </c>
      <c r="D268" s="132" t="str">
        <f>IF('Objectifs de récolte et PC'!I280="s",#REF!,"")</f>
        <v/>
      </c>
      <c r="E268" s="132"/>
      <c r="F268" s="132" t="str">
        <f>IF('Objectifs de récolte et PC'!J280="s",#REF!,"")</f>
        <v/>
      </c>
      <c r="G268" s="132" t="str">
        <f>IF('Objectifs de récolte et PC'!K280="s",#REF!,"")</f>
        <v/>
      </c>
      <c r="H268" s="132" t="str">
        <f>IF('Objectifs de récolte et PC'!L280="s",#REF!,"")</f>
        <v/>
      </c>
      <c r="I268" s="132" t="str">
        <f>IF('Objectifs de récolte et PC'!M280="s",#REF!,"")</f>
        <v/>
      </c>
      <c r="J268" s="132" t="str">
        <f>IF('Objectifs de récolte et PC'!N280="s",#REF!,"")</f>
        <v/>
      </c>
      <c r="K268" s="132" t="str">
        <f>IF('Objectifs de récolte et PC'!S280="s",#REF!,"")</f>
        <v/>
      </c>
      <c r="L268" s="132" t="str">
        <f>IF('Objectifs de récolte et PC'!T280="s",#REF!,"")</f>
        <v/>
      </c>
      <c r="M268" s="132" t="str">
        <f>IF('Objectifs de récolte et PC'!U280="s",#REF!,"")</f>
        <v/>
      </c>
      <c r="N268" s="132" t="str">
        <f>IF('Objectifs de récolte et PC'!V280="s",#REF!,"")</f>
        <v/>
      </c>
      <c r="O268" s="132" t="str">
        <f>IF('Objectifs de récolte et PC'!W280="s",#REF!,"")</f>
        <v/>
      </c>
      <c r="P268" s="132" t="str">
        <f>IF('Objectifs de récolte et PC'!X280="s",#REF!,"")</f>
        <v/>
      </c>
      <c r="Q268" s="132" t="str">
        <f>IF('Objectifs de récolte et PC'!Y280="s",#REF!,"")</f>
        <v/>
      </c>
      <c r="R268" s="132" t="str">
        <f>IF('Objectifs de récolte et PC'!Z280="s",#REF!,"")</f>
        <v/>
      </c>
      <c r="S268" s="132" t="str">
        <f>IF('Objectifs de récolte et PC'!AA280="s",#REF!,"")</f>
        <v/>
      </c>
      <c r="T268" s="132" t="str">
        <f>IF('Objectifs de récolte et PC'!AB280="s",#REF!,"")</f>
        <v/>
      </c>
      <c r="U268" s="132" t="str">
        <f>IF('Objectifs de récolte et PC'!AC280="s",#REF!,"")</f>
        <v/>
      </c>
      <c r="V268" s="132" t="str">
        <f>IF('Objectifs de récolte et PC'!AD280="s",#REF!,"")</f>
        <v/>
      </c>
      <c r="W268" s="132" t="str">
        <f>IF('Objectifs de récolte et PC'!AE280="s",#REF!,"")</f>
        <v/>
      </c>
      <c r="X268" s="132" t="str">
        <f>IF('Objectifs de récolte et PC'!AF280="s",#REF!,"")</f>
        <v/>
      </c>
      <c r="Y268" s="132" t="str">
        <f>IF('Objectifs de récolte et PC'!AG280="s",#REF!,"")</f>
        <v/>
      </c>
      <c r="Z268" s="132" t="str">
        <f>IF('Objectifs de récolte et PC'!AH280="s",#REF!,"")</f>
        <v/>
      </c>
      <c r="AA268" s="132" t="str">
        <f>IF('Objectifs de récolte et PC'!AI280="s",#REF!,"")</f>
        <v/>
      </c>
      <c r="AB268" s="132" t="str">
        <f>IF('Objectifs de récolte et PC'!AJ280="s",#REF!,"")</f>
        <v/>
      </c>
      <c r="AC268" s="132" t="str">
        <f>IF('Objectifs de récolte et PC'!AK280="s",#REF!,"")</f>
        <v/>
      </c>
      <c r="AD268" s="132" t="str">
        <f>IF('Objectifs de récolte et PC'!AL280="s",#REF!,"")</f>
        <v/>
      </c>
      <c r="AE268" s="132" t="str">
        <f>IF('Objectifs de récolte et PC'!AM280="s",#REF!,"")</f>
        <v/>
      </c>
      <c r="AF268" s="132" t="str">
        <f>IF('Objectifs de récolte et PC'!AN280="s",#REF!,"")</f>
        <v/>
      </c>
      <c r="AG268" s="132" t="str">
        <f>IF('Objectifs de récolte et PC'!AO280="s",#REF!,"")</f>
        <v/>
      </c>
      <c r="AH268" s="132" t="str">
        <f>IF('Objectifs de récolte et PC'!AP280="s",#REF!,"")</f>
        <v/>
      </c>
      <c r="AI268" s="132" t="str">
        <f>IF('Objectifs de récolte et PC'!AQ280="s",#REF!,"")</f>
        <v/>
      </c>
      <c r="AJ268" s="132" t="str">
        <f>IF('Objectifs de récolte et PC'!AR280="s",#REF!,"")</f>
        <v/>
      </c>
      <c r="AK268" s="132" t="str">
        <f>IF('Objectifs de récolte et PC'!AS280="s",#REF!,"")</f>
        <v/>
      </c>
      <c r="AL268" s="132" t="str">
        <f>IF('Objectifs de récolte et PC'!AT280="s",#REF!,"")</f>
        <v/>
      </c>
      <c r="AM268" s="132" t="str">
        <f>IF('Objectifs de récolte et PC'!AU280="s",#REF!,"")</f>
        <v/>
      </c>
      <c r="AN268" s="132" t="str">
        <f>IF('Objectifs de récolte et PC'!AV280="s",#REF!,"")</f>
        <v/>
      </c>
      <c r="AO268" s="132" t="str">
        <f>IF('Objectifs de récolte et PC'!AW280="s",#REF!,"")</f>
        <v/>
      </c>
      <c r="AP268" s="132" t="str">
        <f>IF('Objectifs de récolte et PC'!AX280="s",#REF!,"")</f>
        <v/>
      </c>
      <c r="AQ268" s="132" t="str">
        <f>IF('Objectifs de récolte et PC'!AY280="s",#REF!,"")</f>
        <v/>
      </c>
      <c r="AR268" s="132" t="str">
        <f>IF('Objectifs de récolte et PC'!AZ280="s",#REF!,"")</f>
        <v/>
      </c>
      <c r="AS268" s="132" t="str">
        <f>IF('Objectifs de récolte et PC'!BA280="s",#REF!,"")</f>
        <v/>
      </c>
      <c r="AT268" s="132" t="str">
        <f>IF('Objectifs de récolte et PC'!BB280="s",#REF!,"")</f>
        <v/>
      </c>
      <c r="AU268" s="132" t="str">
        <f>IF('Objectifs de récolte et PC'!BC280="s",#REF!,"")</f>
        <v/>
      </c>
      <c r="AV268" s="132" t="str">
        <f>IF('Objectifs de récolte et PC'!BD280="s",#REF!,"")</f>
        <v/>
      </c>
      <c r="AW268" s="132" t="str">
        <f>IF('Objectifs de récolte et PC'!BE280="s",#REF!,"")</f>
        <v/>
      </c>
      <c r="AX268" s="132" t="str">
        <f>IF('Objectifs de récolte et PC'!BF280="s",#REF!,"")</f>
        <v/>
      </c>
    </row>
    <row r="269" spans="2:50" x14ac:dyDescent="0.25">
      <c r="B269" s="132" t="str">
        <f>IF('Objectifs de récolte et PC'!G281="s",#REF!,"")</f>
        <v/>
      </c>
      <c r="C269" s="132" t="str">
        <f>IF('Objectifs de récolte et PC'!H281="s",#REF!,"")</f>
        <v/>
      </c>
      <c r="D269" s="132" t="str">
        <f>IF('Objectifs de récolte et PC'!I281="s",#REF!,"")</f>
        <v/>
      </c>
      <c r="E269" s="132"/>
      <c r="F269" s="132" t="str">
        <f>IF('Objectifs de récolte et PC'!J281="s",#REF!,"")</f>
        <v/>
      </c>
      <c r="G269" s="132" t="str">
        <f>IF('Objectifs de récolte et PC'!K281="s",#REF!,"")</f>
        <v/>
      </c>
      <c r="H269" s="132" t="str">
        <f>IF('Objectifs de récolte et PC'!L281="s",#REF!,"")</f>
        <v/>
      </c>
      <c r="I269" s="132" t="str">
        <f>IF('Objectifs de récolte et PC'!M281="s",#REF!,"")</f>
        <v/>
      </c>
      <c r="J269" s="132" t="str">
        <f>IF('Objectifs de récolte et PC'!N281="s",#REF!,"")</f>
        <v/>
      </c>
      <c r="K269" s="132" t="str">
        <f>IF('Objectifs de récolte et PC'!S281="s",#REF!,"")</f>
        <v/>
      </c>
      <c r="L269" s="132" t="str">
        <f>IF('Objectifs de récolte et PC'!T281="s",#REF!,"")</f>
        <v/>
      </c>
      <c r="M269" s="132" t="str">
        <f>IF('Objectifs de récolte et PC'!U281="s",#REF!,"")</f>
        <v/>
      </c>
      <c r="N269" s="132" t="str">
        <f>IF('Objectifs de récolte et PC'!V281="s",#REF!,"")</f>
        <v/>
      </c>
      <c r="O269" s="132" t="str">
        <f>IF('Objectifs de récolte et PC'!W281="s",#REF!,"")</f>
        <v/>
      </c>
      <c r="P269" s="132" t="str">
        <f>IF('Objectifs de récolte et PC'!X281="s",#REF!,"")</f>
        <v/>
      </c>
      <c r="Q269" s="132" t="str">
        <f>IF('Objectifs de récolte et PC'!Y281="s",#REF!,"")</f>
        <v/>
      </c>
      <c r="R269" s="132" t="str">
        <f>IF('Objectifs de récolte et PC'!Z281="s",#REF!,"")</f>
        <v/>
      </c>
      <c r="S269" s="132" t="str">
        <f>IF('Objectifs de récolte et PC'!AA281="s",#REF!,"")</f>
        <v/>
      </c>
      <c r="T269" s="132" t="str">
        <f>IF('Objectifs de récolte et PC'!AB281="s",#REF!,"")</f>
        <v/>
      </c>
      <c r="U269" s="132" t="str">
        <f>IF('Objectifs de récolte et PC'!AC281="s",#REF!,"")</f>
        <v/>
      </c>
      <c r="V269" s="132" t="str">
        <f>IF('Objectifs de récolte et PC'!AD281="s",#REF!,"")</f>
        <v/>
      </c>
      <c r="W269" s="132" t="str">
        <f>IF('Objectifs de récolte et PC'!AE281="s",#REF!,"")</f>
        <v/>
      </c>
      <c r="X269" s="132" t="str">
        <f>IF('Objectifs de récolte et PC'!AF281="s",#REF!,"")</f>
        <v/>
      </c>
      <c r="Y269" s="132" t="str">
        <f>IF('Objectifs de récolte et PC'!AG281="s",#REF!,"")</f>
        <v/>
      </c>
      <c r="Z269" s="132" t="str">
        <f>IF('Objectifs de récolte et PC'!AH281="s",#REF!,"")</f>
        <v/>
      </c>
      <c r="AA269" s="132" t="str">
        <f>IF('Objectifs de récolte et PC'!AI281="s",#REF!,"")</f>
        <v/>
      </c>
      <c r="AB269" s="132" t="str">
        <f>IF('Objectifs de récolte et PC'!AJ281="s",#REF!,"")</f>
        <v/>
      </c>
      <c r="AC269" s="132" t="str">
        <f>IF('Objectifs de récolte et PC'!AK281="s",#REF!,"")</f>
        <v/>
      </c>
      <c r="AD269" s="132" t="str">
        <f>IF('Objectifs de récolte et PC'!AL281="s",#REF!,"")</f>
        <v/>
      </c>
      <c r="AE269" s="132" t="str">
        <f>IF('Objectifs de récolte et PC'!AM281="s",#REF!,"")</f>
        <v/>
      </c>
      <c r="AF269" s="132" t="str">
        <f>IF('Objectifs de récolte et PC'!AN281="s",#REF!,"")</f>
        <v/>
      </c>
      <c r="AG269" s="132" t="str">
        <f>IF('Objectifs de récolte et PC'!AO281="s",#REF!,"")</f>
        <v/>
      </c>
      <c r="AH269" s="132" t="str">
        <f>IF('Objectifs de récolte et PC'!AP281="s",#REF!,"")</f>
        <v/>
      </c>
      <c r="AI269" s="132" t="str">
        <f>IF('Objectifs de récolte et PC'!AQ281="s",#REF!,"")</f>
        <v/>
      </c>
      <c r="AJ269" s="132" t="str">
        <f>IF('Objectifs de récolte et PC'!AR281="s",#REF!,"")</f>
        <v/>
      </c>
      <c r="AK269" s="132" t="str">
        <f>IF('Objectifs de récolte et PC'!AS281="s",#REF!,"")</f>
        <v/>
      </c>
      <c r="AL269" s="132" t="str">
        <f>IF('Objectifs de récolte et PC'!AT281="s",#REF!,"")</f>
        <v/>
      </c>
      <c r="AM269" s="132" t="str">
        <f>IF('Objectifs de récolte et PC'!AU281="s",#REF!,"")</f>
        <v/>
      </c>
      <c r="AN269" s="132" t="str">
        <f>IF('Objectifs de récolte et PC'!AV281="s",#REF!,"")</f>
        <v/>
      </c>
      <c r="AO269" s="132" t="str">
        <f>IF('Objectifs de récolte et PC'!AW281="s",#REF!,"")</f>
        <v/>
      </c>
      <c r="AP269" s="132" t="str">
        <f>IF('Objectifs de récolte et PC'!AX281="s",#REF!,"")</f>
        <v/>
      </c>
      <c r="AQ269" s="132" t="str">
        <f>IF('Objectifs de récolte et PC'!AY281="s",#REF!,"")</f>
        <v/>
      </c>
      <c r="AR269" s="132" t="str">
        <f>IF('Objectifs de récolte et PC'!AZ281="s",#REF!,"")</f>
        <v/>
      </c>
      <c r="AS269" s="132" t="str">
        <f>IF('Objectifs de récolte et PC'!BA281="s",#REF!,"")</f>
        <v/>
      </c>
      <c r="AT269" s="132" t="str">
        <f>IF('Objectifs de récolte et PC'!BB281="s",#REF!,"")</f>
        <v/>
      </c>
      <c r="AU269" s="132" t="str">
        <f>IF('Objectifs de récolte et PC'!BC281="s",#REF!,"")</f>
        <v/>
      </c>
      <c r="AV269" s="132" t="str">
        <f>IF('Objectifs de récolte et PC'!BD281="s",#REF!,"")</f>
        <v/>
      </c>
      <c r="AW269" s="132" t="str">
        <f>IF('Objectifs de récolte et PC'!BE281="s",#REF!,"")</f>
        <v/>
      </c>
      <c r="AX269" s="132" t="str">
        <f>IF('Objectifs de récolte et PC'!BF281="s",#REF!,"")</f>
        <v/>
      </c>
    </row>
    <row r="270" spans="2:50" x14ac:dyDescent="0.25">
      <c r="B270" s="132" t="str">
        <f>IF('Objectifs de récolte et PC'!G282="s",#REF!,"")</f>
        <v/>
      </c>
      <c r="C270" s="132" t="str">
        <f>IF('Objectifs de récolte et PC'!H282="s",#REF!,"")</f>
        <v/>
      </c>
      <c r="D270" s="132" t="str">
        <f>IF('Objectifs de récolte et PC'!I282="s",#REF!,"")</f>
        <v/>
      </c>
      <c r="E270" s="132"/>
      <c r="F270" s="132" t="str">
        <f>IF('Objectifs de récolte et PC'!J282="s",#REF!,"")</f>
        <v/>
      </c>
      <c r="G270" s="132" t="str">
        <f>IF('Objectifs de récolte et PC'!K282="s",#REF!,"")</f>
        <v/>
      </c>
      <c r="H270" s="132" t="str">
        <f>IF('Objectifs de récolte et PC'!L282="s",#REF!,"")</f>
        <v/>
      </c>
      <c r="I270" s="132" t="str">
        <f>IF('Objectifs de récolte et PC'!M282="s",#REF!,"")</f>
        <v/>
      </c>
      <c r="J270" s="132" t="str">
        <f>IF('Objectifs de récolte et PC'!N282="s",#REF!,"")</f>
        <v/>
      </c>
      <c r="K270" s="132" t="str">
        <f>IF('Objectifs de récolte et PC'!S282="s",#REF!,"")</f>
        <v/>
      </c>
      <c r="L270" s="132" t="str">
        <f>IF('Objectifs de récolte et PC'!T282="s",#REF!,"")</f>
        <v/>
      </c>
      <c r="M270" s="132" t="str">
        <f>IF('Objectifs de récolte et PC'!U282="s",#REF!,"")</f>
        <v/>
      </c>
      <c r="N270" s="132" t="str">
        <f>IF('Objectifs de récolte et PC'!V282="s",#REF!,"")</f>
        <v/>
      </c>
      <c r="O270" s="132" t="str">
        <f>IF('Objectifs de récolte et PC'!W282="s",#REF!,"")</f>
        <v/>
      </c>
      <c r="P270" s="132" t="str">
        <f>IF('Objectifs de récolte et PC'!X282="s",#REF!,"")</f>
        <v/>
      </c>
      <c r="Q270" s="132" t="str">
        <f>IF('Objectifs de récolte et PC'!Y282="s",#REF!,"")</f>
        <v/>
      </c>
      <c r="R270" s="132" t="str">
        <f>IF('Objectifs de récolte et PC'!Z282="s",#REF!,"")</f>
        <v/>
      </c>
      <c r="S270" s="132" t="str">
        <f>IF('Objectifs de récolte et PC'!AA282="s",#REF!,"")</f>
        <v/>
      </c>
      <c r="T270" s="132" t="str">
        <f>IF('Objectifs de récolte et PC'!AB282="s",#REF!,"")</f>
        <v/>
      </c>
      <c r="U270" s="132" t="str">
        <f>IF('Objectifs de récolte et PC'!AC282="s",#REF!,"")</f>
        <v/>
      </c>
      <c r="V270" s="132" t="str">
        <f>IF('Objectifs de récolte et PC'!AD282="s",#REF!,"")</f>
        <v/>
      </c>
      <c r="W270" s="132" t="str">
        <f>IF('Objectifs de récolte et PC'!AE282="s",#REF!,"")</f>
        <v/>
      </c>
      <c r="X270" s="132" t="str">
        <f>IF('Objectifs de récolte et PC'!AF282="s",#REF!,"")</f>
        <v/>
      </c>
      <c r="Y270" s="132" t="str">
        <f>IF('Objectifs de récolte et PC'!AG282="s",#REF!,"")</f>
        <v/>
      </c>
      <c r="Z270" s="132" t="str">
        <f>IF('Objectifs de récolte et PC'!AH282="s",#REF!,"")</f>
        <v/>
      </c>
      <c r="AA270" s="132" t="str">
        <f>IF('Objectifs de récolte et PC'!AI282="s",#REF!,"")</f>
        <v/>
      </c>
      <c r="AB270" s="132" t="str">
        <f>IF('Objectifs de récolte et PC'!AJ282="s",#REF!,"")</f>
        <v/>
      </c>
      <c r="AC270" s="132" t="str">
        <f>IF('Objectifs de récolte et PC'!AK282="s",#REF!,"")</f>
        <v/>
      </c>
      <c r="AD270" s="132" t="str">
        <f>IF('Objectifs de récolte et PC'!AL282="s",#REF!,"")</f>
        <v/>
      </c>
      <c r="AE270" s="132" t="str">
        <f>IF('Objectifs de récolte et PC'!AM282="s",#REF!,"")</f>
        <v/>
      </c>
      <c r="AF270" s="132" t="str">
        <f>IF('Objectifs de récolte et PC'!AN282="s",#REF!,"")</f>
        <v/>
      </c>
      <c r="AG270" s="132" t="str">
        <f>IF('Objectifs de récolte et PC'!AO282="s",#REF!,"")</f>
        <v/>
      </c>
      <c r="AH270" s="132" t="str">
        <f>IF('Objectifs de récolte et PC'!AP282="s",#REF!,"")</f>
        <v/>
      </c>
      <c r="AI270" s="132" t="str">
        <f>IF('Objectifs de récolte et PC'!AQ282="s",#REF!,"")</f>
        <v/>
      </c>
      <c r="AJ270" s="132" t="str">
        <f>IF('Objectifs de récolte et PC'!AR282="s",#REF!,"")</f>
        <v/>
      </c>
      <c r="AK270" s="132" t="str">
        <f>IF('Objectifs de récolte et PC'!AS282="s",#REF!,"")</f>
        <v/>
      </c>
      <c r="AL270" s="132" t="str">
        <f>IF('Objectifs de récolte et PC'!AT282="s",#REF!,"")</f>
        <v/>
      </c>
      <c r="AM270" s="132" t="str">
        <f>IF('Objectifs de récolte et PC'!AU282="s",#REF!,"")</f>
        <v/>
      </c>
      <c r="AN270" s="132" t="str">
        <f>IF('Objectifs de récolte et PC'!AV282="s",#REF!,"")</f>
        <v/>
      </c>
      <c r="AO270" s="132" t="str">
        <f>IF('Objectifs de récolte et PC'!AW282="s",#REF!,"")</f>
        <v/>
      </c>
      <c r="AP270" s="132" t="str">
        <f>IF('Objectifs de récolte et PC'!AX282="s",#REF!,"")</f>
        <v/>
      </c>
      <c r="AQ270" s="132" t="str">
        <f>IF('Objectifs de récolte et PC'!AY282="s",#REF!,"")</f>
        <v/>
      </c>
      <c r="AR270" s="132" t="str">
        <f>IF('Objectifs de récolte et PC'!AZ282="s",#REF!,"")</f>
        <v/>
      </c>
      <c r="AS270" s="132" t="str">
        <f>IF('Objectifs de récolte et PC'!BA282="s",#REF!,"")</f>
        <v/>
      </c>
      <c r="AT270" s="132" t="str">
        <f>IF('Objectifs de récolte et PC'!BB282="s",#REF!,"")</f>
        <v/>
      </c>
      <c r="AU270" s="132" t="str">
        <f>IF('Objectifs de récolte et PC'!BC282="s",#REF!,"")</f>
        <v/>
      </c>
      <c r="AV270" s="132" t="str">
        <f>IF('Objectifs de récolte et PC'!BD282="s",#REF!,"")</f>
        <v/>
      </c>
      <c r="AW270" s="132" t="str">
        <f>IF('Objectifs de récolte et PC'!BE282="s",#REF!,"")</f>
        <v/>
      </c>
      <c r="AX270" s="132" t="str">
        <f>IF('Objectifs de récolte et PC'!BF282="s",#REF!,"")</f>
        <v/>
      </c>
    </row>
    <row r="271" spans="2:50" x14ac:dyDescent="0.25">
      <c r="B271" s="132" t="str">
        <f>IF('Objectifs de récolte et PC'!G283="s",#REF!,"")</f>
        <v/>
      </c>
      <c r="C271" s="132" t="str">
        <f>IF('Objectifs de récolte et PC'!H283="s",#REF!,"")</f>
        <v/>
      </c>
      <c r="D271" s="132" t="str">
        <f>IF('Objectifs de récolte et PC'!I283="s",#REF!,"")</f>
        <v/>
      </c>
      <c r="E271" s="132"/>
      <c r="F271" s="132" t="str">
        <f>IF('Objectifs de récolte et PC'!J283="s",#REF!,"")</f>
        <v/>
      </c>
      <c r="G271" s="132" t="str">
        <f>IF('Objectifs de récolte et PC'!K283="s",#REF!,"")</f>
        <v/>
      </c>
      <c r="H271" s="132" t="str">
        <f>IF('Objectifs de récolte et PC'!L283="s",#REF!,"")</f>
        <v/>
      </c>
      <c r="I271" s="132" t="str">
        <f>IF('Objectifs de récolte et PC'!M283="s",#REF!,"")</f>
        <v/>
      </c>
      <c r="J271" s="132" t="str">
        <f>IF('Objectifs de récolte et PC'!N283="s",#REF!,"")</f>
        <v/>
      </c>
      <c r="K271" s="132" t="str">
        <f>IF('Objectifs de récolte et PC'!S283="s",#REF!,"")</f>
        <v/>
      </c>
      <c r="L271" s="132" t="str">
        <f>IF('Objectifs de récolte et PC'!T283="s",#REF!,"")</f>
        <v/>
      </c>
      <c r="M271" s="132" t="str">
        <f>IF('Objectifs de récolte et PC'!U283="s",#REF!,"")</f>
        <v/>
      </c>
      <c r="N271" s="132" t="str">
        <f>IF('Objectifs de récolte et PC'!V283="s",#REF!,"")</f>
        <v/>
      </c>
      <c r="O271" s="132" t="str">
        <f>IF('Objectifs de récolte et PC'!W283="s",#REF!,"")</f>
        <v/>
      </c>
      <c r="P271" s="132" t="str">
        <f>IF('Objectifs de récolte et PC'!X283="s",#REF!,"")</f>
        <v/>
      </c>
      <c r="Q271" s="132" t="str">
        <f>IF('Objectifs de récolte et PC'!Y283="s",#REF!,"")</f>
        <v/>
      </c>
      <c r="R271" s="132" t="str">
        <f>IF('Objectifs de récolte et PC'!Z283="s",#REF!,"")</f>
        <v/>
      </c>
      <c r="S271" s="132" t="str">
        <f>IF('Objectifs de récolte et PC'!AA283="s",#REF!,"")</f>
        <v/>
      </c>
      <c r="T271" s="132" t="str">
        <f>IF('Objectifs de récolte et PC'!AB283="s",#REF!,"")</f>
        <v/>
      </c>
      <c r="U271" s="132" t="str">
        <f>IF('Objectifs de récolte et PC'!AC283="s",#REF!,"")</f>
        <v/>
      </c>
      <c r="V271" s="132" t="str">
        <f>IF('Objectifs de récolte et PC'!AD283="s",#REF!,"")</f>
        <v/>
      </c>
      <c r="W271" s="132" t="str">
        <f>IF('Objectifs de récolte et PC'!AE283="s",#REF!,"")</f>
        <v/>
      </c>
      <c r="X271" s="132" t="str">
        <f>IF('Objectifs de récolte et PC'!AF283="s",#REF!,"")</f>
        <v/>
      </c>
      <c r="Y271" s="132" t="str">
        <f>IF('Objectifs de récolte et PC'!AG283="s",#REF!,"")</f>
        <v/>
      </c>
      <c r="Z271" s="132" t="str">
        <f>IF('Objectifs de récolte et PC'!AH283="s",#REF!,"")</f>
        <v/>
      </c>
      <c r="AA271" s="132" t="str">
        <f>IF('Objectifs de récolte et PC'!AI283="s",#REF!,"")</f>
        <v/>
      </c>
      <c r="AB271" s="132" t="str">
        <f>IF('Objectifs de récolte et PC'!AJ283="s",#REF!,"")</f>
        <v/>
      </c>
      <c r="AC271" s="132" t="str">
        <f>IF('Objectifs de récolte et PC'!AK283="s",#REF!,"")</f>
        <v/>
      </c>
      <c r="AD271" s="132" t="str">
        <f>IF('Objectifs de récolte et PC'!AL283="s",#REF!,"")</f>
        <v/>
      </c>
      <c r="AE271" s="132" t="str">
        <f>IF('Objectifs de récolte et PC'!AM283="s",#REF!,"")</f>
        <v/>
      </c>
      <c r="AF271" s="132" t="str">
        <f>IF('Objectifs de récolte et PC'!AN283="s",#REF!,"")</f>
        <v/>
      </c>
      <c r="AG271" s="132" t="str">
        <f>IF('Objectifs de récolte et PC'!AO283="s",#REF!,"")</f>
        <v/>
      </c>
      <c r="AH271" s="132" t="str">
        <f>IF('Objectifs de récolte et PC'!AP283="s",#REF!,"")</f>
        <v/>
      </c>
      <c r="AI271" s="132" t="str">
        <f>IF('Objectifs de récolte et PC'!AQ283="s",#REF!,"")</f>
        <v/>
      </c>
      <c r="AJ271" s="132" t="str">
        <f>IF('Objectifs de récolte et PC'!AR283="s",#REF!,"")</f>
        <v/>
      </c>
      <c r="AK271" s="132" t="str">
        <f>IF('Objectifs de récolte et PC'!AS283="s",#REF!,"")</f>
        <v/>
      </c>
      <c r="AL271" s="132" t="str">
        <f>IF('Objectifs de récolte et PC'!AT283="s",#REF!,"")</f>
        <v/>
      </c>
      <c r="AM271" s="132" t="str">
        <f>IF('Objectifs de récolte et PC'!AU283="s",#REF!,"")</f>
        <v/>
      </c>
      <c r="AN271" s="132" t="str">
        <f>IF('Objectifs de récolte et PC'!AV283="s",#REF!,"")</f>
        <v/>
      </c>
      <c r="AO271" s="132" t="str">
        <f>IF('Objectifs de récolte et PC'!AW283="s",#REF!,"")</f>
        <v/>
      </c>
      <c r="AP271" s="132" t="str">
        <f>IF('Objectifs de récolte et PC'!AX283="s",#REF!,"")</f>
        <v/>
      </c>
      <c r="AQ271" s="132" t="str">
        <f>IF('Objectifs de récolte et PC'!AY283="s",#REF!,"")</f>
        <v/>
      </c>
      <c r="AR271" s="132" t="str">
        <f>IF('Objectifs de récolte et PC'!AZ283="s",#REF!,"")</f>
        <v/>
      </c>
      <c r="AS271" s="132" t="str">
        <f>IF('Objectifs de récolte et PC'!BA283="s",#REF!,"")</f>
        <v/>
      </c>
      <c r="AT271" s="132" t="str">
        <f>IF('Objectifs de récolte et PC'!BB283="s",#REF!,"")</f>
        <v/>
      </c>
      <c r="AU271" s="132" t="str">
        <f>IF('Objectifs de récolte et PC'!BC283="s",#REF!,"")</f>
        <v/>
      </c>
      <c r="AV271" s="132" t="str">
        <f>IF('Objectifs de récolte et PC'!BD283="s",#REF!,"")</f>
        <v/>
      </c>
      <c r="AW271" s="132" t="str">
        <f>IF('Objectifs de récolte et PC'!BE283="s",#REF!,"")</f>
        <v/>
      </c>
      <c r="AX271" s="132" t="str">
        <f>IF('Objectifs de récolte et PC'!BF283="s",#REF!,"")</f>
        <v/>
      </c>
    </row>
    <row r="272" spans="2:50" x14ac:dyDescent="0.25">
      <c r="B272" s="132" t="str">
        <f>IF('Objectifs de récolte et PC'!G284="s",#REF!,"")</f>
        <v/>
      </c>
      <c r="C272" s="132" t="str">
        <f>IF('Objectifs de récolte et PC'!H284="s",#REF!,"")</f>
        <v/>
      </c>
      <c r="D272" s="132" t="str">
        <f>IF('Objectifs de récolte et PC'!I284="s",#REF!,"")</f>
        <v/>
      </c>
      <c r="E272" s="132"/>
      <c r="F272" s="132" t="str">
        <f>IF('Objectifs de récolte et PC'!J284="s",#REF!,"")</f>
        <v/>
      </c>
      <c r="G272" s="132" t="str">
        <f>IF('Objectifs de récolte et PC'!K284="s",#REF!,"")</f>
        <v/>
      </c>
      <c r="H272" s="132" t="str">
        <f>IF('Objectifs de récolte et PC'!L284="s",#REF!,"")</f>
        <v/>
      </c>
      <c r="I272" s="132" t="str">
        <f>IF('Objectifs de récolte et PC'!M284="s",#REF!,"")</f>
        <v/>
      </c>
      <c r="J272" s="132" t="str">
        <f>IF('Objectifs de récolte et PC'!N284="s",#REF!,"")</f>
        <v/>
      </c>
      <c r="K272" s="132" t="str">
        <f>IF('Objectifs de récolte et PC'!S284="s",#REF!,"")</f>
        <v/>
      </c>
      <c r="L272" s="132" t="str">
        <f>IF('Objectifs de récolte et PC'!T284="s",#REF!,"")</f>
        <v/>
      </c>
      <c r="M272" s="132" t="str">
        <f>IF('Objectifs de récolte et PC'!U284="s",#REF!,"")</f>
        <v/>
      </c>
      <c r="N272" s="132" t="str">
        <f>IF('Objectifs de récolte et PC'!V284="s",#REF!,"")</f>
        <v/>
      </c>
      <c r="O272" s="132" t="str">
        <f>IF('Objectifs de récolte et PC'!W284="s",#REF!,"")</f>
        <v/>
      </c>
      <c r="P272" s="132" t="str">
        <f>IF('Objectifs de récolte et PC'!X284="s",#REF!,"")</f>
        <v/>
      </c>
      <c r="Q272" s="132" t="str">
        <f>IF('Objectifs de récolte et PC'!Y284="s",#REF!,"")</f>
        <v/>
      </c>
      <c r="R272" s="132" t="str">
        <f>IF('Objectifs de récolte et PC'!Z284="s",#REF!,"")</f>
        <v/>
      </c>
      <c r="S272" s="132" t="str">
        <f>IF('Objectifs de récolte et PC'!AA284="s",#REF!,"")</f>
        <v/>
      </c>
      <c r="T272" s="132" t="str">
        <f>IF('Objectifs de récolte et PC'!AB284="s",#REF!,"")</f>
        <v/>
      </c>
      <c r="U272" s="132" t="str">
        <f>IF('Objectifs de récolte et PC'!AC284="s",#REF!,"")</f>
        <v/>
      </c>
      <c r="V272" s="132" t="str">
        <f>IF('Objectifs de récolte et PC'!AD284="s",#REF!,"")</f>
        <v/>
      </c>
      <c r="W272" s="132" t="str">
        <f>IF('Objectifs de récolte et PC'!AE284="s",#REF!,"")</f>
        <v/>
      </c>
      <c r="X272" s="132" t="str">
        <f>IF('Objectifs de récolte et PC'!AF284="s",#REF!,"")</f>
        <v/>
      </c>
      <c r="Y272" s="132" t="str">
        <f>IF('Objectifs de récolte et PC'!AG284="s",#REF!,"")</f>
        <v/>
      </c>
      <c r="Z272" s="132" t="str">
        <f>IF('Objectifs de récolte et PC'!AH284="s",#REF!,"")</f>
        <v/>
      </c>
      <c r="AA272" s="132" t="str">
        <f>IF('Objectifs de récolte et PC'!AI284="s",#REF!,"")</f>
        <v/>
      </c>
      <c r="AB272" s="132" t="str">
        <f>IF('Objectifs de récolte et PC'!AJ284="s",#REF!,"")</f>
        <v/>
      </c>
      <c r="AC272" s="132" t="str">
        <f>IF('Objectifs de récolte et PC'!AK284="s",#REF!,"")</f>
        <v/>
      </c>
      <c r="AD272" s="132" t="str">
        <f>IF('Objectifs de récolte et PC'!AL284="s",#REF!,"")</f>
        <v/>
      </c>
      <c r="AE272" s="132" t="str">
        <f>IF('Objectifs de récolte et PC'!AM284="s",#REF!,"")</f>
        <v/>
      </c>
      <c r="AF272" s="132" t="str">
        <f>IF('Objectifs de récolte et PC'!AN284="s",#REF!,"")</f>
        <v/>
      </c>
      <c r="AG272" s="132" t="str">
        <f>IF('Objectifs de récolte et PC'!AO284="s",#REF!,"")</f>
        <v/>
      </c>
      <c r="AH272" s="132" t="str">
        <f>IF('Objectifs de récolte et PC'!AP284="s",#REF!,"")</f>
        <v/>
      </c>
      <c r="AI272" s="132" t="str">
        <f>IF('Objectifs de récolte et PC'!AQ284="s",#REF!,"")</f>
        <v/>
      </c>
      <c r="AJ272" s="132" t="str">
        <f>IF('Objectifs de récolte et PC'!AR284="s",#REF!,"")</f>
        <v/>
      </c>
      <c r="AK272" s="132" t="str">
        <f>IF('Objectifs de récolte et PC'!AS284="s",#REF!,"")</f>
        <v/>
      </c>
      <c r="AL272" s="132" t="str">
        <f>IF('Objectifs de récolte et PC'!AT284="s",#REF!,"")</f>
        <v/>
      </c>
      <c r="AM272" s="132" t="str">
        <f>IF('Objectifs de récolte et PC'!AU284="s",#REF!,"")</f>
        <v/>
      </c>
      <c r="AN272" s="132" t="str">
        <f>IF('Objectifs de récolte et PC'!AV284="s",#REF!,"")</f>
        <v/>
      </c>
      <c r="AO272" s="132" t="str">
        <f>IF('Objectifs de récolte et PC'!AW284="s",#REF!,"")</f>
        <v/>
      </c>
      <c r="AP272" s="132" t="str">
        <f>IF('Objectifs de récolte et PC'!AX284="s",#REF!,"")</f>
        <v/>
      </c>
      <c r="AQ272" s="132" t="str">
        <f>IF('Objectifs de récolte et PC'!AY284="s",#REF!,"")</f>
        <v/>
      </c>
      <c r="AR272" s="132" t="str">
        <f>IF('Objectifs de récolte et PC'!AZ284="s",#REF!,"")</f>
        <v/>
      </c>
      <c r="AS272" s="132" t="str">
        <f>IF('Objectifs de récolte et PC'!BA284="s",#REF!,"")</f>
        <v/>
      </c>
      <c r="AT272" s="132" t="str">
        <f>IF('Objectifs de récolte et PC'!BB284="s",#REF!,"")</f>
        <v/>
      </c>
      <c r="AU272" s="132" t="str">
        <f>IF('Objectifs de récolte et PC'!BC284="s",#REF!,"")</f>
        <v/>
      </c>
      <c r="AV272" s="132" t="str">
        <f>IF('Objectifs de récolte et PC'!BD284="s",#REF!,"")</f>
        <v/>
      </c>
      <c r="AW272" s="132" t="str">
        <f>IF('Objectifs de récolte et PC'!BE284="s",#REF!,"")</f>
        <v/>
      </c>
      <c r="AX272" s="132" t="str">
        <f>IF('Objectifs de récolte et PC'!BF284="s",#REF!,"")</f>
        <v/>
      </c>
    </row>
    <row r="273" spans="2:50" x14ac:dyDescent="0.25">
      <c r="B273" s="132" t="str">
        <f>IF('Objectifs de récolte et PC'!G285="s",#REF!,"")</f>
        <v/>
      </c>
      <c r="C273" s="132" t="str">
        <f>IF('Objectifs de récolte et PC'!H285="s",#REF!,"")</f>
        <v/>
      </c>
      <c r="D273" s="132" t="str">
        <f>IF('Objectifs de récolte et PC'!I285="s",#REF!,"")</f>
        <v/>
      </c>
      <c r="E273" s="132"/>
      <c r="F273" s="132" t="str">
        <f>IF('Objectifs de récolte et PC'!J285="s",#REF!,"")</f>
        <v/>
      </c>
      <c r="G273" s="132" t="str">
        <f>IF('Objectifs de récolte et PC'!K285="s",#REF!,"")</f>
        <v/>
      </c>
      <c r="H273" s="132" t="str">
        <f>IF('Objectifs de récolte et PC'!L285="s",#REF!,"")</f>
        <v/>
      </c>
      <c r="I273" s="132" t="str">
        <f>IF('Objectifs de récolte et PC'!M285="s",#REF!,"")</f>
        <v/>
      </c>
      <c r="J273" s="132" t="str">
        <f>IF('Objectifs de récolte et PC'!N285="s",#REF!,"")</f>
        <v/>
      </c>
      <c r="K273" s="132" t="str">
        <f>IF('Objectifs de récolte et PC'!S285="s",#REF!,"")</f>
        <v/>
      </c>
      <c r="L273" s="132" t="str">
        <f>IF('Objectifs de récolte et PC'!T285="s",#REF!,"")</f>
        <v/>
      </c>
      <c r="M273" s="132" t="str">
        <f>IF('Objectifs de récolte et PC'!U285="s",#REF!,"")</f>
        <v/>
      </c>
      <c r="N273" s="132" t="str">
        <f>IF('Objectifs de récolte et PC'!V285="s",#REF!,"")</f>
        <v/>
      </c>
      <c r="O273" s="132" t="str">
        <f>IF('Objectifs de récolte et PC'!W285="s",#REF!,"")</f>
        <v/>
      </c>
      <c r="P273" s="132" t="str">
        <f>IF('Objectifs de récolte et PC'!X285="s",#REF!,"")</f>
        <v/>
      </c>
      <c r="Q273" s="132" t="str">
        <f>IF('Objectifs de récolte et PC'!Y285="s",#REF!,"")</f>
        <v/>
      </c>
      <c r="R273" s="132" t="str">
        <f>IF('Objectifs de récolte et PC'!Z285="s",#REF!,"")</f>
        <v/>
      </c>
      <c r="S273" s="132" t="str">
        <f>IF('Objectifs de récolte et PC'!AA285="s",#REF!,"")</f>
        <v/>
      </c>
      <c r="T273" s="132" t="str">
        <f>IF('Objectifs de récolte et PC'!AB285="s",#REF!,"")</f>
        <v/>
      </c>
      <c r="U273" s="132" t="str">
        <f>IF('Objectifs de récolte et PC'!AC285="s",#REF!,"")</f>
        <v/>
      </c>
      <c r="V273" s="132" t="str">
        <f>IF('Objectifs de récolte et PC'!AD285="s",#REF!,"")</f>
        <v/>
      </c>
      <c r="W273" s="132" t="str">
        <f>IF('Objectifs de récolte et PC'!AE285="s",#REF!,"")</f>
        <v/>
      </c>
      <c r="X273" s="132" t="str">
        <f>IF('Objectifs de récolte et PC'!AF285="s",#REF!,"")</f>
        <v/>
      </c>
      <c r="Y273" s="132" t="str">
        <f>IF('Objectifs de récolte et PC'!AG285="s",#REF!,"")</f>
        <v/>
      </c>
      <c r="Z273" s="132" t="str">
        <f>IF('Objectifs de récolte et PC'!AH285="s",#REF!,"")</f>
        <v/>
      </c>
      <c r="AA273" s="132" t="str">
        <f>IF('Objectifs de récolte et PC'!AI285="s",#REF!,"")</f>
        <v/>
      </c>
      <c r="AB273" s="132" t="str">
        <f>IF('Objectifs de récolte et PC'!AJ285="s",#REF!,"")</f>
        <v/>
      </c>
      <c r="AC273" s="132" t="str">
        <f>IF('Objectifs de récolte et PC'!AK285="s",#REF!,"")</f>
        <v/>
      </c>
      <c r="AD273" s="132" t="str">
        <f>IF('Objectifs de récolte et PC'!AL285="s",#REF!,"")</f>
        <v/>
      </c>
      <c r="AE273" s="132" t="str">
        <f>IF('Objectifs de récolte et PC'!AM285="s",#REF!,"")</f>
        <v/>
      </c>
      <c r="AF273" s="132" t="str">
        <f>IF('Objectifs de récolte et PC'!AN285="s",#REF!,"")</f>
        <v/>
      </c>
      <c r="AG273" s="132" t="str">
        <f>IF('Objectifs de récolte et PC'!AO285="s",#REF!,"")</f>
        <v/>
      </c>
      <c r="AH273" s="132" t="str">
        <f>IF('Objectifs de récolte et PC'!AP285="s",#REF!,"")</f>
        <v/>
      </c>
      <c r="AI273" s="132" t="str">
        <f>IF('Objectifs de récolte et PC'!AQ285="s",#REF!,"")</f>
        <v/>
      </c>
      <c r="AJ273" s="132" t="str">
        <f>IF('Objectifs de récolte et PC'!AR285="s",#REF!,"")</f>
        <v/>
      </c>
      <c r="AK273" s="132" t="str">
        <f>IF('Objectifs de récolte et PC'!AS285="s",#REF!,"")</f>
        <v/>
      </c>
      <c r="AL273" s="132" t="str">
        <f>IF('Objectifs de récolte et PC'!AT285="s",#REF!,"")</f>
        <v/>
      </c>
      <c r="AM273" s="132" t="str">
        <f>IF('Objectifs de récolte et PC'!AU285="s",#REF!,"")</f>
        <v/>
      </c>
      <c r="AN273" s="132" t="str">
        <f>IF('Objectifs de récolte et PC'!AV285="s",#REF!,"")</f>
        <v/>
      </c>
      <c r="AO273" s="132" t="str">
        <f>IF('Objectifs de récolte et PC'!AW285="s",#REF!,"")</f>
        <v/>
      </c>
      <c r="AP273" s="132" t="str">
        <f>IF('Objectifs de récolte et PC'!AX285="s",#REF!,"")</f>
        <v/>
      </c>
      <c r="AQ273" s="132" t="str">
        <f>IF('Objectifs de récolte et PC'!AY285="s",#REF!,"")</f>
        <v/>
      </c>
      <c r="AR273" s="132" t="str">
        <f>IF('Objectifs de récolte et PC'!AZ285="s",#REF!,"")</f>
        <v/>
      </c>
      <c r="AS273" s="132" t="str">
        <f>IF('Objectifs de récolte et PC'!BA285="s",#REF!,"")</f>
        <v/>
      </c>
      <c r="AT273" s="132" t="str">
        <f>IF('Objectifs de récolte et PC'!BB285="s",#REF!,"")</f>
        <v/>
      </c>
      <c r="AU273" s="132" t="str">
        <f>IF('Objectifs de récolte et PC'!BC285="s",#REF!,"")</f>
        <v/>
      </c>
      <c r="AV273" s="132" t="str">
        <f>IF('Objectifs de récolte et PC'!BD285="s",#REF!,"")</f>
        <v/>
      </c>
      <c r="AW273" s="132" t="str">
        <f>IF('Objectifs de récolte et PC'!BE285="s",#REF!,"")</f>
        <v/>
      </c>
      <c r="AX273" s="132" t="str">
        <f>IF('Objectifs de récolte et PC'!BF285="s",#REF!,"")</f>
        <v/>
      </c>
    </row>
    <row r="274" spans="2:50" x14ac:dyDescent="0.25">
      <c r="B274" s="132" t="str">
        <f>IF('Objectifs de récolte et PC'!G286="s",#REF!,"")</f>
        <v/>
      </c>
      <c r="C274" s="132" t="str">
        <f>IF('Objectifs de récolte et PC'!H286="s",#REF!,"")</f>
        <v/>
      </c>
      <c r="D274" s="132" t="str">
        <f>IF('Objectifs de récolte et PC'!I286="s",#REF!,"")</f>
        <v/>
      </c>
      <c r="E274" s="132"/>
      <c r="F274" s="132" t="str">
        <f>IF('Objectifs de récolte et PC'!J286="s",#REF!,"")</f>
        <v/>
      </c>
      <c r="G274" s="132" t="str">
        <f>IF('Objectifs de récolte et PC'!K286="s",#REF!,"")</f>
        <v/>
      </c>
      <c r="H274" s="132" t="str">
        <f>IF('Objectifs de récolte et PC'!L286="s",#REF!,"")</f>
        <v/>
      </c>
      <c r="I274" s="132" t="str">
        <f>IF('Objectifs de récolte et PC'!M286="s",#REF!,"")</f>
        <v/>
      </c>
      <c r="J274" s="132" t="str">
        <f>IF('Objectifs de récolte et PC'!N286="s",#REF!,"")</f>
        <v/>
      </c>
      <c r="K274" s="132" t="str">
        <f>IF('Objectifs de récolte et PC'!S286="s",#REF!,"")</f>
        <v/>
      </c>
      <c r="L274" s="132" t="str">
        <f>IF('Objectifs de récolte et PC'!T286="s",#REF!,"")</f>
        <v/>
      </c>
      <c r="M274" s="132" t="str">
        <f>IF('Objectifs de récolte et PC'!U286="s",#REF!,"")</f>
        <v/>
      </c>
      <c r="N274" s="132" t="str">
        <f>IF('Objectifs de récolte et PC'!V286="s",#REF!,"")</f>
        <v/>
      </c>
      <c r="O274" s="132" t="str">
        <f>IF('Objectifs de récolte et PC'!W286="s",#REF!,"")</f>
        <v/>
      </c>
      <c r="P274" s="132" t="str">
        <f>IF('Objectifs de récolte et PC'!X286="s",#REF!,"")</f>
        <v/>
      </c>
      <c r="Q274" s="132" t="str">
        <f>IF('Objectifs de récolte et PC'!Y286="s",#REF!,"")</f>
        <v/>
      </c>
      <c r="R274" s="132" t="str">
        <f>IF('Objectifs de récolte et PC'!Z286="s",#REF!,"")</f>
        <v/>
      </c>
      <c r="S274" s="132" t="str">
        <f>IF('Objectifs de récolte et PC'!AA286="s",#REF!,"")</f>
        <v/>
      </c>
      <c r="T274" s="132" t="str">
        <f>IF('Objectifs de récolte et PC'!AB286="s",#REF!,"")</f>
        <v/>
      </c>
      <c r="U274" s="132" t="str">
        <f>IF('Objectifs de récolte et PC'!AC286="s",#REF!,"")</f>
        <v/>
      </c>
      <c r="V274" s="132" t="str">
        <f>IF('Objectifs de récolte et PC'!AD286="s",#REF!,"")</f>
        <v/>
      </c>
      <c r="W274" s="132" t="str">
        <f>IF('Objectifs de récolte et PC'!AE286="s",#REF!,"")</f>
        <v/>
      </c>
      <c r="X274" s="132" t="str">
        <f>IF('Objectifs de récolte et PC'!AF286="s",#REF!,"")</f>
        <v/>
      </c>
      <c r="Y274" s="132" t="str">
        <f>IF('Objectifs de récolte et PC'!AG286="s",#REF!,"")</f>
        <v/>
      </c>
      <c r="Z274" s="132" t="str">
        <f>IF('Objectifs de récolte et PC'!AH286="s",#REF!,"")</f>
        <v/>
      </c>
      <c r="AA274" s="132" t="str">
        <f>IF('Objectifs de récolte et PC'!AI286="s",#REF!,"")</f>
        <v/>
      </c>
      <c r="AB274" s="132" t="str">
        <f>IF('Objectifs de récolte et PC'!AJ286="s",#REF!,"")</f>
        <v/>
      </c>
      <c r="AC274" s="132" t="str">
        <f>IF('Objectifs de récolte et PC'!AK286="s",#REF!,"")</f>
        <v/>
      </c>
      <c r="AD274" s="132" t="str">
        <f>IF('Objectifs de récolte et PC'!AL286="s",#REF!,"")</f>
        <v/>
      </c>
      <c r="AE274" s="132" t="str">
        <f>IF('Objectifs de récolte et PC'!AM286="s",#REF!,"")</f>
        <v/>
      </c>
      <c r="AF274" s="132" t="str">
        <f>IF('Objectifs de récolte et PC'!AN286="s",#REF!,"")</f>
        <v/>
      </c>
      <c r="AG274" s="132" t="str">
        <f>IF('Objectifs de récolte et PC'!AO286="s",#REF!,"")</f>
        <v/>
      </c>
      <c r="AH274" s="132" t="str">
        <f>IF('Objectifs de récolte et PC'!AP286="s",#REF!,"")</f>
        <v/>
      </c>
      <c r="AI274" s="132" t="str">
        <f>IF('Objectifs de récolte et PC'!AQ286="s",#REF!,"")</f>
        <v/>
      </c>
      <c r="AJ274" s="132" t="str">
        <f>IF('Objectifs de récolte et PC'!AR286="s",#REF!,"")</f>
        <v/>
      </c>
      <c r="AK274" s="132" t="str">
        <f>IF('Objectifs de récolte et PC'!AS286="s",#REF!,"")</f>
        <v/>
      </c>
      <c r="AL274" s="132" t="str">
        <f>IF('Objectifs de récolte et PC'!AT286="s",#REF!,"")</f>
        <v/>
      </c>
      <c r="AM274" s="132" t="str">
        <f>IF('Objectifs de récolte et PC'!AU286="s",#REF!,"")</f>
        <v/>
      </c>
      <c r="AN274" s="132" t="str">
        <f>IF('Objectifs de récolte et PC'!AV286="s",#REF!,"")</f>
        <v/>
      </c>
      <c r="AO274" s="132" t="str">
        <f>IF('Objectifs de récolte et PC'!AW286="s",#REF!,"")</f>
        <v/>
      </c>
      <c r="AP274" s="132" t="str">
        <f>IF('Objectifs de récolte et PC'!AX286="s",#REF!,"")</f>
        <v/>
      </c>
      <c r="AQ274" s="132" t="str">
        <f>IF('Objectifs de récolte et PC'!AY286="s",#REF!,"")</f>
        <v/>
      </c>
      <c r="AR274" s="132" t="str">
        <f>IF('Objectifs de récolte et PC'!AZ286="s",#REF!,"")</f>
        <v/>
      </c>
      <c r="AS274" s="132" t="str">
        <f>IF('Objectifs de récolte et PC'!BA286="s",#REF!,"")</f>
        <v/>
      </c>
      <c r="AT274" s="132" t="str">
        <f>IF('Objectifs de récolte et PC'!BB286="s",#REF!,"")</f>
        <v/>
      </c>
      <c r="AU274" s="132" t="str">
        <f>IF('Objectifs de récolte et PC'!BC286="s",#REF!,"")</f>
        <v/>
      </c>
      <c r="AV274" s="132" t="str">
        <f>IF('Objectifs de récolte et PC'!BD286="s",#REF!,"")</f>
        <v/>
      </c>
      <c r="AW274" s="132" t="str">
        <f>IF('Objectifs de récolte et PC'!BE286="s",#REF!,"")</f>
        <v/>
      </c>
      <c r="AX274" s="132" t="str">
        <f>IF('Objectifs de récolte et PC'!BF286="s",#REF!,"")</f>
        <v/>
      </c>
    </row>
    <row r="275" spans="2:50" x14ac:dyDescent="0.25">
      <c r="B275" s="132" t="str">
        <f>IF('Objectifs de récolte et PC'!G287="s",#REF!,"")</f>
        <v/>
      </c>
      <c r="C275" s="132" t="str">
        <f>IF('Objectifs de récolte et PC'!H287="s",#REF!,"")</f>
        <v/>
      </c>
      <c r="D275" s="132" t="str">
        <f>IF('Objectifs de récolte et PC'!I287="s",#REF!,"")</f>
        <v/>
      </c>
      <c r="E275" s="132"/>
      <c r="F275" s="132" t="str">
        <f>IF('Objectifs de récolte et PC'!J287="s",#REF!,"")</f>
        <v/>
      </c>
      <c r="G275" s="132" t="str">
        <f>IF('Objectifs de récolte et PC'!K287="s",#REF!,"")</f>
        <v/>
      </c>
      <c r="H275" s="132" t="str">
        <f>IF('Objectifs de récolte et PC'!L287="s",#REF!,"")</f>
        <v/>
      </c>
      <c r="I275" s="132" t="str">
        <f>IF('Objectifs de récolte et PC'!M287="s",#REF!,"")</f>
        <v/>
      </c>
      <c r="J275" s="132" t="str">
        <f>IF('Objectifs de récolte et PC'!N287="s",#REF!,"")</f>
        <v/>
      </c>
      <c r="K275" s="132" t="str">
        <f>IF('Objectifs de récolte et PC'!S287="s",#REF!,"")</f>
        <v/>
      </c>
      <c r="L275" s="132" t="str">
        <f>IF('Objectifs de récolte et PC'!T287="s",#REF!,"")</f>
        <v/>
      </c>
      <c r="M275" s="132" t="str">
        <f>IF('Objectifs de récolte et PC'!U287="s",#REF!,"")</f>
        <v/>
      </c>
      <c r="N275" s="132" t="str">
        <f>IF('Objectifs de récolte et PC'!V287="s",#REF!,"")</f>
        <v/>
      </c>
      <c r="O275" s="132" t="str">
        <f>IF('Objectifs de récolte et PC'!W287="s",#REF!,"")</f>
        <v/>
      </c>
      <c r="P275" s="132" t="str">
        <f>IF('Objectifs de récolte et PC'!X287="s",#REF!,"")</f>
        <v/>
      </c>
      <c r="Q275" s="132" t="str">
        <f>IF('Objectifs de récolte et PC'!Y287="s",#REF!,"")</f>
        <v/>
      </c>
      <c r="R275" s="132" t="str">
        <f>IF('Objectifs de récolte et PC'!Z287="s",#REF!,"")</f>
        <v/>
      </c>
      <c r="S275" s="132" t="str">
        <f>IF('Objectifs de récolte et PC'!AA287="s",#REF!,"")</f>
        <v/>
      </c>
      <c r="T275" s="132" t="str">
        <f>IF('Objectifs de récolte et PC'!AB287="s",#REF!,"")</f>
        <v/>
      </c>
      <c r="U275" s="132" t="str">
        <f>IF('Objectifs de récolte et PC'!AC287="s",#REF!,"")</f>
        <v/>
      </c>
      <c r="V275" s="132" t="str">
        <f>IF('Objectifs de récolte et PC'!AD287="s",#REF!,"")</f>
        <v/>
      </c>
      <c r="W275" s="132" t="str">
        <f>IF('Objectifs de récolte et PC'!AE287="s",#REF!,"")</f>
        <v/>
      </c>
      <c r="X275" s="132" t="str">
        <f>IF('Objectifs de récolte et PC'!AF287="s",#REF!,"")</f>
        <v/>
      </c>
      <c r="Y275" s="132" t="str">
        <f>IF('Objectifs de récolte et PC'!AG287="s",#REF!,"")</f>
        <v/>
      </c>
      <c r="Z275" s="132" t="str">
        <f>IF('Objectifs de récolte et PC'!AH287="s",#REF!,"")</f>
        <v/>
      </c>
      <c r="AA275" s="132" t="str">
        <f>IF('Objectifs de récolte et PC'!AI287="s",#REF!,"")</f>
        <v/>
      </c>
      <c r="AB275" s="132" t="str">
        <f>IF('Objectifs de récolte et PC'!AJ287="s",#REF!,"")</f>
        <v/>
      </c>
      <c r="AC275" s="132" t="str">
        <f>IF('Objectifs de récolte et PC'!AK287="s",#REF!,"")</f>
        <v/>
      </c>
      <c r="AD275" s="132" t="str">
        <f>IF('Objectifs de récolte et PC'!AL287="s",#REF!,"")</f>
        <v/>
      </c>
      <c r="AE275" s="132" t="str">
        <f>IF('Objectifs de récolte et PC'!AM287="s",#REF!,"")</f>
        <v/>
      </c>
      <c r="AF275" s="132" t="str">
        <f>IF('Objectifs de récolte et PC'!AN287="s",#REF!,"")</f>
        <v/>
      </c>
      <c r="AG275" s="132" t="str">
        <f>IF('Objectifs de récolte et PC'!AO287="s",#REF!,"")</f>
        <v/>
      </c>
      <c r="AH275" s="132" t="str">
        <f>IF('Objectifs de récolte et PC'!AP287="s",#REF!,"")</f>
        <v/>
      </c>
      <c r="AI275" s="132" t="str">
        <f>IF('Objectifs de récolte et PC'!AQ287="s",#REF!,"")</f>
        <v/>
      </c>
      <c r="AJ275" s="132" t="str">
        <f>IF('Objectifs de récolte et PC'!AR287="s",#REF!,"")</f>
        <v/>
      </c>
      <c r="AK275" s="132" t="str">
        <f>IF('Objectifs de récolte et PC'!AS287="s",#REF!,"")</f>
        <v/>
      </c>
      <c r="AL275" s="132" t="str">
        <f>IF('Objectifs de récolte et PC'!AT287="s",#REF!,"")</f>
        <v/>
      </c>
      <c r="AM275" s="132" t="str">
        <f>IF('Objectifs de récolte et PC'!AU287="s",#REF!,"")</f>
        <v/>
      </c>
      <c r="AN275" s="132" t="str">
        <f>IF('Objectifs de récolte et PC'!AV287="s",#REF!,"")</f>
        <v/>
      </c>
      <c r="AO275" s="132" t="str">
        <f>IF('Objectifs de récolte et PC'!AW287="s",#REF!,"")</f>
        <v/>
      </c>
      <c r="AP275" s="132" t="str">
        <f>IF('Objectifs de récolte et PC'!AX287="s",#REF!,"")</f>
        <v/>
      </c>
      <c r="AQ275" s="132" t="str">
        <f>IF('Objectifs de récolte et PC'!AY287="s",#REF!,"")</f>
        <v/>
      </c>
      <c r="AR275" s="132" t="str">
        <f>IF('Objectifs de récolte et PC'!AZ287="s",#REF!,"")</f>
        <v/>
      </c>
      <c r="AS275" s="132" t="str">
        <f>IF('Objectifs de récolte et PC'!BA287="s",#REF!,"")</f>
        <v/>
      </c>
      <c r="AT275" s="132" t="str">
        <f>IF('Objectifs de récolte et PC'!BB287="s",#REF!,"")</f>
        <v/>
      </c>
      <c r="AU275" s="132" t="str">
        <f>IF('Objectifs de récolte et PC'!BC287="s",#REF!,"")</f>
        <v/>
      </c>
      <c r="AV275" s="132" t="str">
        <f>IF('Objectifs de récolte et PC'!BD287="s",#REF!,"")</f>
        <v/>
      </c>
      <c r="AW275" s="132" t="str">
        <f>IF('Objectifs de récolte et PC'!BE287="s",#REF!,"")</f>
        <v/>
      </c>
      <c r="AX275" s="132" t="str">
        <f>IF('Objectifs de récolte et PC'!BF287="s",#REF!,"")</f>
        <v/>
      </c>
    </row>
    <row r="276" spans="2:50" x14ac:dyDescent="0.25">
      <c r="B276" s="132" t="str">
        <f>IF('Objectifs de récolte et PC'!G288="s",#REF!,"")</f>
        <v/>
      </c>
      <c r="C276" s="132" t="str">
        <f>IF('Objectifs de récolte et PC'!H288="s",#REF!,"")</f>
        <v/>
      </c>
      <c r="D276" s="132" t="str">
        <f>IF('Objectifs de récolte et PC'!I288="s",#REF!,"")</f>
        <v/>
      </c>
      <c r="E276" s="132"/>
      <c r="F276" s="132" t="str">
        <f>IF('Objectifs de récolte et PC'!J288="s",#REF!,"")</f>
        <v/>
      </c>
      <c r="G276" s="132" t="str">
        <f>IF('Objectifs de récolte et PC'!K288="s",#REF!,"")</f>
        <v/>
      </c>
      <c r="H276" s="132" t="str">
        <f>IF('Objectifs de récolte et PC'!L288="s",#REF!,"")</f>
        <v/>
      </c>
      <c r="I276" s="132" t="str">
        <f>IF('Objectifs de récolte et PC'!M288="s",#REF!,"")</f>
        <v/>
      </c>
      <c r="J276" s="132" t="str">
        <f>IF('Objectifs de récolte et PC'!N288="s",#REF!,"")</f>
        <v/>
      </c>
      <c r="K276" s="132" t="str">
        <f>IF('Objectifs de récolte et PC'!S288="s",#REF!,"")</f>
        <v/>
      </c>
      <c r="L276" s="132" t="str">
        <f>IF('Objectifs de récolte et PC'!T288="s",#REF!,"")</f>
        <v/>
      </c>
      <c r="M276" s="132" t="str">
        <f>IF('Objectifs de récolte et PC'!U288="s",#REF!,"")</f>
        <v/>
      </c>
      <c r="N276" s="132" t="str">
        <f>IF('Objectifs de récolte et PC'!V288="s",#REF!,"")</f>
        <v/>
      </c>
      <c r="O276" s="132" t="str">
        <f>IF('Objectifs de récolte et PC'!W288="s",#REF!,"")</f>
        <v/>
      </c>
      <c r="P276" s="132" t="str">
        <f>IF('Objectifs de récolte et PC'!X288="s",#REF!,"")</f>
        <v/>
      </c>
      <c r="Q276" s="132" t="str">
        <f>IF('Objectifs de récolte et PC'!Y288="s",#REF!,"")</f>
        <v/>
      </c>
      <c r="R276" s="132" t="str">
        <f>IF('Objectifs de récolte et PC'!Z288="s",#REF!,"")</f>
        <v/>
      </c>
      <c r="S276" s="132" t="str">
        <f>IF('Objectifs de récolte et PC'!AA288="s",#REF!,"")</f>
        <v/>
      </c>
      <c r="T276" s="132" t="str">
        <f>IF('Objectifs de récolte et PC'!AB288="s",#REF!,"")</f>
        <v/>
      </c>
      <c r="U276" s="132" t="str">
        <f>IF('Objectifs de récolte et PC'!AC288="s",#REF!,"")</f>
        <v/>
      </c>
      <c r="V276" s="132" t="str">
        <f>IF('Objectifs de récolte et PC'!AD288="s",#REF!,"")</f>
        <v/>
      </c>
      <c r="W276" s="132" t="str">
        <f>IF('Objectifs de récolte et PC'!AE288="s",#REF!,"")</f>
        <v/>
      </c>
      <c r="X276" s="132" t="str">
        <f>IF('Objectifs de récolte et PC'!AF288="s",#REF!,"")</f>
        <v/>
      </c>
      <c r="Y276" s="132" t="str">
        <f>IF('Objectifs de récolte et PC'!AG288="s",#REF!,"")</f>
        <v/>
      </c>
      <c r="Z276" s="132" t="str">
        <f>IF('Objectifs de récolte et PC'!AH288="s",#REF!,"")</f>
        <v/>
      </c>
      <c r="AA276" s="132" t="str">
        <f>IF('Objectifs de récolte et PC'!AI288="s",#REF!,"")</f>
        <v/>
      </c>
      <c r="AB276" s="132" t="str">
        <f>IF('Objectifs de récolte et PC'!AJ288="s",#REF!,"")</f>
        <v/>
      </c>
      <c r="AC276" s="132" t="str">
        <f>IF('Objectifs de récolte et PC'!AK288="s",#REF!,"")</f>
        <v/>
      </c>
      <c r="AD276" s="132" t="str">
        <f>IF('Objectifs de récolte et PC'!AL288="s",#REF!,"")</f>
        <v/>
      </c>
      <c r="AE276" s="132" t="str">
        <f>IF('Objectifs de récolte et PC'!AM288="s",#REF!,"")</f>
        <v/>
      </c>
      <c r="AF276" s="132" t="str">
        <f>IF('Objectifs de récolte et PC'!AN288="s",#REF!,"")</f>
        <v/>
      </c>
      <c r="AG276" s="132" t="str">
        <f>IF('Objectifs de récolte et PC'!AO288="s",#REF!,"")</f>
        <v/>
      </c>
      <c r="AH276" s="132" t="str">
        <f>IF('Objectifs de récolte et PC'!AP288="s",#REF!,"")</f>
        <v/>
      </c>
      <c r="AI276" s="132" t="str">
        <f>IF('Objectifs de récolte et PC'!AQ288="s",#REF!,"")</f>
        <v/>
      </c>
      <c r="AJ276" s="132" t="str">
        <f>IF('Objectifs de récolte et PC'!AR288="s",#REF!,"")</f>
        <v/>
      </c>
      <c r="AK276" s="132" t="str">
        <f>IF('Objectifs de récolte et PC'!AS288="s",#REF!,"")</f>
        <v/>
      </c>
      <c r="AL276" s="132" t="str">
        <f>IF('Objectifs de récolte et PC'!AT288="s",#REF!,"")</f>
        <v/>
      </c>
      <c r="AM276" s="132" t="str">
        <f>IF('Objectifs de récolte et PC'!AU288="s",#REF!,"")</f>
        <v/>
      </c>
      <c r="AN276" s="132" t="str">
        <f>IF('Objectifs de récolte et PC'!AV288="s",#REF!,"")</f>
        <v/>
      </c>
      <c r="AO276" s="132" t="str">
        <f>IF('Objectifs de récolte et PC'!AW288="s",#REF!,"")</f>
        <v/>
      </c>
      <c r="AP276" s="132" t="str">
        <f>IF('Objectifs de récolte et PC'!AX288="s",#REF!,"")</f>
        <v/>
      </c>
      <c r="AQ276" s="132" t="str">
        <f>IF('Objectifs de récolte et PC'!AY288="s",#REF!,"")</f>
        <v/>
      </c>
      <c r="AR276" s="132" t="str">
        <f>IF('Objectifs de récolte et PC'!AZ288="s",#REF!,"")</f>
        <v/>
      </c>
      <c r="AS276" s="132" t="str">
        <f>IF('Objectifs de récolte et PC'!BA288="s",#REF!,"")</f>
        <v/>
      </c>
      <c r="AT276" s="132" t="str">
        <f>IF('Objectifs de récolte et PC'!BB288="s",#REF!,"")</f>
        <v/>
      </c>
      <c r="AU276" s="132" t="str">
        <f>IF('Objectifs de récolte et PC'!BC288="s",#REF!,"")</f>
        <v/>
      </c>
      <c r="AV276" s="132" t="str">
        <f>IF('Objectifs de récolte et PC'!BD288="s",#REF!,"")</f>
        <v/>
      </c>
      <c r="AW276" s="132" t="str">
        <f>IF('Objectifs de récolte et PC'!BE288="s",#REF!,"")</f>
        <v/>
      </c>
      <c r="AX276" s="132" t="str">
        <f>IF('Objectifs de récolte et PC'!BF288="s",#REF!,"")</f>
        <v/>
      </c>
    </row>
    <row r="277" spans="2:50" x14ac:dyDescent="0.25">
      <c r="B277" s="132" t="str">
        <f>IF('Objectifs de récolte et PC'!G289="s",#REF!,"")</f>
        <v/>
      </c>
      <c r="C277" s="132" t="str">
        <f>IF('Objectifs de récolte et PC'!H289="s",#REF!,"")</f>
        <v/>
      </c>
      <c r="D277" s="132" t="str">
        <f>IF('Objectifs de récolte et PC'!I289="s",#REF!,"")</f>
        <v/>
      </c>
      <c r="E277" s="132"/>
      <c r="F277" s="132" t="str">
        <f>IF('Objectifs de récolte et PC'!J289="s",#REF!,"")</f>
        <v/>
      </c>
      <c r="G277" s="132" t="str">
        <f>IF('Objectifs de récolte et PC'!K289="s",#REF!,"")</f>
        <v/>
      </c>
      <c r="H277" s="132" t="str">
        <f>IF('Objectifs de récolte et PC'!L289="s",#REF!,"")</f>
        <v/>
      </c>
      <c r="I277" s="132" t="str">
        <f>IF('Objectifs de récolte et PC'!M289="s",#REF!,"")</f>
        <v/>
      </c>
      <c r="J277" s="132" t="str">
        <f>IF('Objectifs de récolte et PC'!N289="s",#REF!,"")</f>
        <v/>
      </c>
      <c r="K277" s="132" t="str">
        <f>IF('Objectifs de récolte et PC'!S289="s",#REF!,"")</f>
        <v/>
      </c>
      <c r="L277" s="132" t="str">
        <f>IF('Objectifs de récolte et PC'!T289="s",#REF!,"")</f>
        <v/>
      </c>
      <c r="M277" s="132" t="str">
        <f>IF('Objectifs de récolte et PC'!U289="s",#REF!,"")</f>
        <v/>
      </c>
      <c r="N277" s="132" t="str">
        <f>IF('Objectifs de récolte et PC'!V289="s",#REF!,"")</f>
        <v/>
      </c>
      <c r="O277" s="132" t="str">
        <f>IF('Objectifs de récolte et PC'!W289="s",#REF!,"")</f>
        <v/>
      </c>
      <c r="P277" s="132" t="str">
        <f>IF('Objectifs de récolte et PC'!X289="s",#REF!,"")</f>
        <v/>
      </c>
      <c r="Q277" s="132" t="str">
        <f>IF('Objectifs de récolte et PC'!Y289="s",#REF!,"")</f>
        <v/>
      </c>
      <c r="R277" s="132" t="str">
        <f>IF('Objectifs de récolte et PC'!Z289="s",#REF!,"")</f>
        <v/>
      </c>
      <c r="S277" s="132" t="str">
        <f>IF('Objectifs de récolte et PC'!AA289="s",#REF!,"")</f>
        <v/>
      </c>
      <c r="T277" s="132" t="str">
        <f>IF('Objectifs de récolte et PC'!AB289="s",#REF!,"")</f>
        <v/>
      </c>
      <c r="U277" s="132" t="str">
        <f>IF('Objectifs de récolte et PC'!AC289="s",#REF!,"")</f>
        <v/>
      </c>
      <c r="V277" s="132" t="str">
        <f>IF('Objectifs de récolte et PC'!AD289="s",#REF!,"")</f>
        <v/>
      </c>
      <c r="W277" s="132" t="str">
        <f>IF('Objectifs de récolte et PC'!AE289="s",#REF!,"")</f>
        <v/>
      </c>
      <c r="X277" s="132" t="str">
        <f>IF('Objectifs de récolte et PC'!AF289="s",#REF!,"")</f>
        <v/>
      </c>
      <c r="Y277" s="132" t="str">
        <f>IF('Objectifs de récolte et PC'!AG289="s",#REF!,"")</f>
        <v/>
      </c>
      <c r="Z277" s="132" t="str">
        <f>IF('Objectifs de récolte et PC'!AH289="s",#REF!,"")</f>
        <v/>
      </c>
      <c r="AA277" s="132" t="str">
        <f>IF('Objectifs de récolte et PC'!AI289="s",#REF!,"")</f>
        <v/>
      </c>
      <c r="AB277" s="132" t="str">
        <f>IF('Objectifs de récolte et PC'!AJ289="s",#REF!,"")</f>
        <v/>
      </c>
      <c r="AC277" s="132" t="str">
        <f>IF('Objectifs de récolte et PC'!AK289="s",#REF!,"")</f>
        <v/>
      </c>
      <c r="AD277" s="132" t="str">
        <f>IF('Objectifs de récolte et PC'!AL289="s",#REF!,"")</f>
        <v/>
      </c>
      <c r="AE277" s="132" t="str">
        <f>IF('Objectifs de récolte et PC'!AM289="s",#REF!,"")</f>
        <v/>
      </c>
      <c r="AF277" s="132" t="str">
        <f>IF('Objectifs de récolte et PC'!AN289="s",#REF!,"")</f>
        <v/>
      </c>
      <c r="AG277" s="132" t="str">
        <f>IF('Objectifs de récolte et PC'!AO289="s",#REF!,"")</f>
        <v/>
      </c>
      <c r="AH277" s="132" t="str">
        <f>IF('Objectifs de récolte et PC'!AP289="s",#REF!,"")</f>
        <v/>
      </c>
      <c r="AI277" s="132" t="str">
        <f>IF('Objectifs de récolte et PC'!AQ289="s",#REF!,"")</f>
        <v/>
      </c>
      <c r="AJ277" s="132" t="str">
        <f>IF('Objectifs de récolte et PC'!AR289="s",#REF!,"")</f>
        <v/>
      </c>
      <c r="AK277" s="132" t="str">
        <f>IF('Objectifs de récolte et PC'!AS289="s",#REF!,"")</f>
        <v/>
      </c>
      <c r="AL277" s="132" t="str">
        <f>IF('Objectifs de récolte et PC'!AT289="s",#REF!,"")</f>
        <v/>
      </c>
      <c r="AM277" s="132" t="str">
        <f>IF('Objectifs de récolte et PC'!AU289="s",#REF!,"")</f>
        <v/>
      </c>
      <c r="AN277" s="132" t="str">
        <f>IF('Objectifs de récolte et PC'!AV289="s",#REF!,"")</f>
        <v/>
      </c>
      <c r="AO277" s="132" t="str">
        <f>IF('Objectifs de récolte et PC'!AW289="s",#REF!,"")</f>
        <v/>
      </c>
      <c r="AP277" s="132" t="str">
        <f>IF('Objectifs de récolte et PC'!AX289="s",#REF!,"")</f>
        <v/>
      </c>
      <c r="AQ277" s="132" t="str">
        <f>IF('Objectifs de récolte et PC'!AY289="s",#REF!,"")</f>
        <v/>
      </c>
      <c r="AR277" s="132" t="str">
        <f>IF('Objectifs de récolte et PC'!AZ289="s",#REF!,"")</f>
        <v/>
      </c>
      <c r="AS277" s="132" t="str">
        <f>IF('Objectifs de récolte et PC'!BA289="s",#REF!,"")</f>
        <v/>
      </c>
      <c r="AT277" s="132" t="str">
        <f>IF('Objectifs de récolte et PC'!BB289="s",#REF!,"")</f>
        <v/>
      </c>
      <c r="AU277" s="132" t="str">
        <f>IF('Objectifs de récolte et PC'!BC289="s",#REF!,"")</f>
        <v/>
      </c>
      <c r="AV277" s="132" t="str">
        <f>IF('Objectifs de récolte et PC'!BD289="s",#REF!,"")</f>
        <v/>
      </c>
      <c r="AW277" s="132" t="str">
        <f>IF('Objectifs de récolte et PC'!BE289="s",#REF!,"")</f>
        <v/>
      </c>
      <c r="AX277" s="132" t="str">
        <f>IF('Objectifs de récolte et PC'!BF289="s",#REF!,"")</f>
        <v/>
      </c>
    </row>
    <row r="278" spans="2:50" x14ac:dyDescent="0.25">
      <c r="B278" s="132" t="str">
        <f>IF('Objectifs de récolte et PC'!G290="s",#REF!,"")</f>
        <v/>
      </c>
      <c r="C278" s="132" t="str">
        <f>IF('Objectifs de récolte et PC'!H290="s",#REF!,"")</f>
        <v/>
      </c>
      <c r="D278" s="132" t="str">
        <f>IF('Objectifs de récolte et PC'!I290="s",#REF!,"")</f>
        <v/>
      </c>
      <c r="E278" s="132"/>
      <c r="F278" s="132" t="str">
        <f>IF('Objectifs de récolte et PC'!J290="s",#REF!,"")</f>
        <v/>
      </c>
      <c r="G278" s="132" t="str">
        <f>IF('Objectifs de récolte et PC'!K290="s",#REF!,"")</f>
        <v/>
      </c>
      <c r="H278" s="132" t="str">
        <f>IF('Objectifs de récolte et PC'!L290="s",#REF!,"")</f>
        <v/>
      </c>
      <c r="I278" s="132" t="str">
        <f>IF('Objectifs de récolte et PC'!M290="s",#REF!,"")</f>
        <v/>
      </c>
      <c r="J278" s="132" t="str">
        <f>IF('Objectifs de récolte et PC'!N290="s",#REF!,"")</f>
        <v/>
      </c>
      <c r="K278" s="132" t="str">
        <f>IF('Objectifs de récolte et PC'!S290="s",#REF!,"")</f>
        <v/>
      </c>
      <c r="L278" s="132" t="str">
        <f>IF('Objectifs de récolte et PC'!T290="s",#REF!,"")</f>
        <v/>
      </c>
      <c r="M278" s="132" t="str">
        <f>IF('Objectifs de récolte et PC'!U290="s",#REF!,"")</f>
        <v/>
      </c>
      <c r="N278" s="132" t="str">
        <f>IF('Objectifs de récolte et PC'!V290="s",#REF!,"")</f>
        <v/>
      </c>
      <c r="O278" s="132" t="str">
        <f>IF('Objectifs de récolte et PC'!W290="s",#REF!,"")</f>
        <v/>
      </c>
      <c r="P278" s="132" t="str">
        <f>IF('Objectifs de récolte et PC'!X290="s",#REF!,"")</f>
        <v/>
      </c>
      <c r="Q278" s="132" t="str">
        <f>IF('Objectifs de récolte et PC'!Y290="s",#REF!,"")</f>
        <v/>
      </c>
      <c r="R278" s="132" t="str">
        <f>IF('Objectifs de récolte et PC'!Z290="s",#REF!,"")</f>
        <v/>
      </c>
      <c r="S278" s="132" t="str">
        <f>IF('Objectifs de récolte et PC'!AA290="s",#REF!,"")</f>
        <v/>
      </c>
      <c r="T278" s="132" t="str">
        <f>IF('Objectifs de récolte et PC'!AB290="s",#REF!,"")</f>
        <v/>
      </c>
      <c r="U278" s="132" t="str">
        <f>IF('Objectifs de récolte et PC'!AC290="s",#REF!,"")</f>
        <v/>
      </c>
      <c r="V278" s="132" t="str">
        <f>IF('Objectifs de récolte et PC'!AD290="s",#REF!,"")</f>
        <v/>
      </c>
      <c r="W278" s="132" t="str">
        <f>IF('Objectifs de récolte et PC'!AE290="s",#REF!,"")</f>
        <v/>
      </c>
      <c r="X278" s="132" t="str">
        <f>IF('Objectifs de récolte et PC'!AF290="s",#REF!,"")</f>
        <v/>
      </c>
      <c r="Y278" s="132" t="str">
        <f>IF('Objectifs de récolte et PC'!AG290="s",#REF!,"")</f>
        <v/>
      </c>
      <c r="Z278" s="132" t="str">
        <f>IF('Objectifs de récolte et PC'!AH290="s",#REF!,"")</f>
        <v/>
      </c>
      <c r="AA278" s="132" t="str">
        <f>IF('Objectifs de récolte et PC'!AI290="s",#REF!,"")</f>
        <v/>
      </c>
      <c r="AB278" s="132" t="str">
        <f>IF('Objectifs de récolte et PC'!AJ290="s",#REF!,"")</f>
        <v/>
      </c>
      <c r="AC278" s="132" t="str">
        <f>IF('Objectifs de récolte et PC'!AK290="s",#REF!,"")</f>
        <v/>
      </c>
      <c r="AD278" s="132" t="str">
        <f>IF('Objectifs de récolte et PC'!AL290="s",#REF!,"")</f>
        <v/>
      </c>
      <c r="AE278" s="132" t="str">
        <f>IF('Objectifs de récolte et PC'!AM290="s",#REF!,"")</f>
        <v/>
      </c>
      <c r="AF278" s="132" t="str">
        <f>IF('Objectifs de récolte et PC'!AN290="s",#REF!,"")</f>
        <v/>
      </c>
      <c r="AG278" s="132" t="str">
        <f>IF('Objectifs de récolte et PC'!AO290="s",#REF!,"")</f>
        <v/>
      </c>
      <c r="AH278" s="132" t="str">
        <f>IF('Objectifs de récolte et PC'!AP290="s",#REF!,"")</f>
        <v/>
      </c>
      <c r="AI278" s="132" t="str">
        <f>IF('Objectifs de récolte et PC'!AQ290="s",#REF!,"")</f>
        <v/>
      </c>
      <c r="AJ278" s="132" t="str">
        <f>IF('Objectifs de récolte et PC'!AR290="s",#REF!,"")</f>
        <v/>
      </c>
      <c r="AK278" s="132" t="str">
        <f>IF('Objectifs de récolte et PC'!AS290="s",#REF!,"")</f>
        <v/>
      </c>
      <c r="AL278" s="132" t="str">
        <f>IF('Objectifs de récolte et PC'!AT290="s",#REF!,"")</f>
        <v/>
      </c>
      <c r="AM278" s="132" t="str">
        <f>IF('Objectifs de récolte et PC'!AU290="s",#REF!,"")</f>
        <v/>
      </c>
      <c r="AN278" s="132" t="str">
        <f>IF('Objectifs de récolte et PC'!AV290="s",#REF!,"")</f>
        <v/>
      </c>
      <c r="AO278" s="132" t="str">
        <f>IF('Objectifs de récolte et PC'!AW290="s",#REF!,"")</f>
        <v/>
      </c>
      <c r="AP278" s="132" t="str">
        <f>IF('Objectifs de récolte et PC'!AX290="s",#REF!,"")</f>
        <v/>
      </c>
      <c r="AQ278" s="132" t="str">
        <f>IF('Objectifs de récolte et PC'!AY290="s",#REF!,"")</f>
        <v/>
      </c>
      <c r="AR278" s="132" t="str">
        <f>IF('Objectifs de récolte et PC'!AZ290="s",#REF!,"")</f>
        <v/>
      </c>
      <c r="AS278" s="132" t="str">
        <f>IF('Objectifs de récolte et PC'!BA290="s",#REF!,"")</f>
        <v/>
      </c>
      <c r="AT278" s="132" t="str">
        <f>IF('Objectifs de récolte et PC'!BB290="s",#REF!,"")</f>
        <v/>
      </c>
      <c r="AU278" s="132" t="str">
        <f>IF('Objectifs de récolte et PC'!BC290="s",#REF!,"")</f>
        <v/>
      </c>
      <c r="AV278" s="132" t="str">
        <f>IF('Objectifs de récolte et PC'!BD290="s",#REF!,"")</f>
        <v/>
      </c>
      <c r="AW278" s="132" t="str">
        <f>IF('Objectifs de récolte et PC'!BE290="s",#REF!,"")</f>
        <v/>
      </c>
      <c r="AX278" s="132" t="str">
        <f>IF('Objectifs de récolte et PC'!BF290="s",#REF!,"")</f>
        <v/>
      </c>
    </row>
    <row r="279" spans="2:50" x14ac:dyDescent="0.25">
      <c r="B279" s="132" t="str">
        <f>IF('Objectifs de récolte et PC'!G291="s",#REF!,"")</f>
        <v/>
      </c>
      <c r="C279" s="132" t="str">
        <f>IF('Objectifs de récolte et PC'!H291="s",#REF!,"")</f>
        <v/>
      </c>
      <c r="D279" s="132" t="str">
        <f>IF('Objectifs de récolte et PC'!I291="s",#REF!,"")</f>
        <v/>
      </c>
      <c r="E279" s="132"/>
      <c r="F279" s="132" t="str">
        <f>IF('Objectifs de récolte et PC'!J291="s",#REF!,"")</f>
        <v/>
      </c>
      <c r="G279" s="132" t="str">
        <f>IF('Objectifs de récolte et PC'!K291="s",#REF!,"")</f>
        <v/>
      </c>
      <c r="H279" s="132" t="str">
        <f>IF('Objectifs de récolte et PC'!L291="s",#REF!,"")</f>
        <v/>
      </c>
      <c r="I279" s="132" t="str">
        <f>IF('Objectifs de récolte et PC'!M291="s",#REF!,"")</f>
        <v/>
      </c>
      <c r="J279" s="132" t="str">
        <f>IF('Objectifs de récolte et PC'!N291="s",#REF!,"")</f>
        <v/>
      </c>
      <c r="K279" s="132" t="str">
        <f>IF('Objectifs de récolte et PC'!S291="s",#REF!,"")</f>
        <v/>
      </c>
      <c r="L279" s="132" t="str">
        <f>IF('Objectifs de récolte et PC'!T291="s",#REF!,"")</f>
        <v/>
      </c>
      <c r="M279" s="132" t="str">
        <f>IF('Objectifs de récolte et PC'!U291="s",#REF!,"")</f>
        <v/>
      </c>
      <c r="N279" s="132" t="str">
        <f>IF('Objectifs de récolte et PC'!V291="s",#REF!,"")</f>
        <v/>
      </c>
      <c r="O279" s="132" t="str">
        <f>IF('Objectifs de récolte et PC'!W291="s",#REF!,"")</f>
        <v/>
      </c>
      <c r="P279" s="132" t="str">
        <f>IF('Objectifs de récolte et PC'!X291="s",#REF!,"")</f>
        <v/>
      </c>
      <c r="Q279" s="132" t="str">
        <f>IF('Objectifs de récolte et PC'!Y291="s",#REF!,"")</f>
        <v/>
      </c>
      <c r="R279" s="132" t="str">
        <f>IF('Objectifs de récolte et PC'!Z291="s",#REF!,"")</f>
        <v/>
      </c>
      <c r="S279" s="132" t="str">
        <f>IF('Objectifs de récolte et PC'!AA291="s",#REF!,"")</f>
        <v/>
      </c>
      <c r="T279" s="132" t="str">
        <f>IF('Objectifs de récolte et PC'!AB291="s",#REF!,"")</f>
        <v/>
      </c>
      <c r="U279" s="132" t="str">
        <f>IF('Objectifs de récolte et PC'!AC291="s",#REF!,"")</f>
        <v/>
      </c>
      <c r="V279" s="132" t="str">
        <f>IF('Objectifs de récolte et PC'!AD291="s",#REF!,"")</f>
        <v/>
      </c>
      <c r="W279" s="132" t="str">
        <f>IF('Objectifs de récolte et PC'!AE291="s",#REF!,"")</f>
        <v/>
      </c>
      <c r="X279" s="132" t="str">
        <f>IF('Objectifs de récolte et PC'!AF291="s",#REF!,"")</f>
        <v/>
      </c>
      <c r="Y279" s="132" t="str">
        <f>IF('Objectifs de récolte et PC'!AG291="s",#REF!,"")</f>
        <v/>
      </c>
      <c r="Z279" s="132" t="str">
        <f>IF('Objectifs de récolte et PC'!AH291="s",#REF!,"")</f>
        <v/>
      </c>
      <c r="AA279" s="132" t="str">
        <f>IF('Objectifs de récolte et PC'!AI291="s",#REF!,"")</f>
        <v/>
      </c>
      <c r="AB279" s="132" t="str">
        <f>IF('Objectifs de récolte et PC'!AJ291="s",#REF!,"")</f>
        <v/>
      </c>
      <c r="AC279" s="132" t="str">
        <f>IF('Objectifs de récolte et PC'!AK291="s",#REF!,"")</f>
        <v/>
      </c>
      <c r="AD279" s="132" t="str">
        <f>IF('Objectifs de récolte et PC'!AL291="s",#REF!,"")</f>
        <v/>
      </c>
      <c r="AE279" s="132" t="str">
        <f>IF('Objectifs de récolte et PC'!AM291="s",#REF!,"")</f>
        <v/>
      </c>
      <c r="AF279" s="132" t="str">
        <f>IF('Objectifs de récolte et PC'!AN291="s",#REF!,"")</f>
        <v/>
      </c>
      <c r="AG279" s="132" t="str">
        <f>IF('Objectifs de récolte et PC'!AO291="s",#REF!,"")</f>
        <v/>
      </c>
      <c r="AH279" s="132" t="str">
        <f>IF('Objectifs de récolte et PC'!AP291="s",#REF!,"")</f>
        <v/>
      </c>
      <c r="AI279" s="132" t="str">
        <f>IF('Objectifs de récolte et PC'!AQ291="s",#REF!,"")</f>
        <v/>
      </c>
      <c r="AJ279" s="132" t="str">
        <f>IF('Objectifs de récolte et PC'!AR291="s",#REF!,"")</f>
        <v/>
      </c>
      <c r="AK279" s="132" t="str">
        <f>IF('Objectifs de récolte et PC'!AS291="s",#REF!,"")</f>
        <v/>
      </c>
      <c r="AL279" s="132" t="str">
        <f>IF('Objectifs de récolte et PC'!AT291="s",#REF!,"")</f>
        <v/>
      </c>
      <c r="AM279" s="132" t="str">
        <f>IF('Objectifs de récolte et PC'!AU291="s",#REF!,"")</f>
        <v/>
      </c>
      <c r="AN279" s="132" t="str">
        <f>IF('Objectifs de récolte et PC'!AV291="s",#REF!,"")</f>
        <v/>
      </c>
      <c r="AO279" s="132" t="str">
        <f>IF('Objectifs de récolte et PC'!AW291="s",#REF!,"")</f>
        <v/>
      </c>
      <c r="AP279" s="132" t="str">
        <f>IF('Objectifs de récolte et PC'!AX291="s",#REF!,"")</f>
        <v/>
      </c>
      <c r="AQ279" s="132" t="str">
        <f>IF('Objectifs de récolte et PC'!AY291="s",#REF!,"")</f>
        <v/>
      </c>
      <c r="AR279" s="132" t="str">
        <f>IF('Objectifs de récolte et PC'!AZ291="s",#REF!,"")</f>
        <v/>
      </c>
      <c r="AS279" s="132" t="str">
        <f>IF('Objectifs de récolte et PC'!BA291="s",#REF!,"")</f>
        <v/>
      </c>
      <c r="AT279" s="132" t="str">
        <f>IF('Objectifs de récolte et PC'!BB291="s",#REF!,"")</f>
        <v/>
      </c>
      <c r="AU279" s="132" t="str">
        <f>IF('Objectifs de récolte et PC'!BC291="s",#REF!,"")</f>
        <v/>
      </c>
      <c r="AV279" s="132" t="str">
        <f>IF('Objectifs de récolte et PC'!BD291="s",#REF!,"")</f>
        <v/>
      </c>
      <c r="AW279" s="132" t="str">
        <f>IF('Objectifs de récolte et PC'!BE291="s",#REF!,"")</f>
        <v/>
      </c>
      <c r="AX279" s="132" t="str">
        <f>IF('Objectifs de récolte et PC'!BF291="s",#REF!,"")</f>
        <v/>
      </c>
    </row>
    <row r="280" spans="2:50" x14ac:dyDescent="0.25">
      <c r="B280" s="132" t="str">
        <f>IF('Objectifs de récolte et PC'!G292="s",#REF!,"")</f>
        <v/>
      </c>
      <c r="C280" s="132" t="str">
        <f>IF('Objectifs de récolte et PC'!H292="s",#REF!,"")</f>
        <v/>
      </c>
      <c r="D280" s="132" t="str">
        <f>IF('Objectifs de récolte et PC'!I292="s",#REF!,"")</f>
        <v/>
      </c>
      <c r="E280" s="132"/>
      <c r="F280" s="132" t="str">
        <f>IF('Objectifs de récolte et PC'!J292="s",#REF!,"")</f>
        <v/>
      </c>
      <c r="G280" s="132" t="str">
        <f>IF('Objectifs de récolte et PC'!K292="s",#REF!,"")</f>
        <v/>
      </c>
      <c r="H280" s="132" t="str">
        <f>IF('Objectifs de récolte et PC'!L292="s",#REF!,"")</f>
        <v/>
      </c>
      <c r="I280" s="132" t="str">
        <f>IF('Objectifs de récolte et PC'!M292="s",#REF!,"")</f>
        <v/>
      </c>
      <c r="J280" s="132" t="str">
        <f>IF('Objectifs de récolte et PC'!N292="s",#REF!,"")</f>
        <v/>
      </c>
      <c r="K280" s="132" t="str">
        <f>IF('Objectifs de récolte et PC'!S292="s",#REF!,"")</f>
        <v/>
      </c>
      <c r="L280" s="132" t="str">
        <f>IF('Objectifs de récolte et PC'!T292="s",#REF!,"")</f>
        <v/>
      </c>
      <c r="M280" s="132" t="str">
        <f>IF('Objectifs de récolte et PC'!U292="s",#REF!,"")</f>
        <v/>
      </c>
      <c r="N280" s="132" t="str">
        <f>IF('Objectifs de récolte et PC'!V292="s",#REF!,"")</f>
        <v/>
      </c>
      <c r="O280" s="132" t="str">
        <f>IF('Objectifs de récolte et PC'!W292="s",#REF!,"")</f>
        <v/>
      </c>
      <c r="P280" s="132" t="str">
        <f>IF('Objectifs de récolte et PC'!X292="s",#REF!,"")</f>
        <v/>
      </c>
      <c r="Q280" s="132" t="str">
        <f>IF('Objectifs de récolte et PC'!Y292="s",#REF!,"")</f>
        <v/>
      </c>
      <c r="R280" s="132" t="str">
        <f>IF('Objectifs de récolte et PC'!Z292="s",#REF!,"")</f>
        <v/>
      </c>
      <c r="S280" s="132" t="str">
        <f>IF('Objectifs de récolte et PC'!AA292="s",#REF!,"")</f>
        <v/>
      </c>
      <c r="T280" s="132" t="str">
        <f>IF('Objectifs de récolte et PC'!AB292="s",#REF!,"")</f>
        <v/>
      </c>
      <c r="U280" s="132" t="str">
        <f>IF('Objectifs de récolte et PC'!AC292="s",#REF!,"")</f>
        <v/>
      </c>
      <c r="V280" s="132" t="str">
        <f>IF('Objectifs de récolte et PC'!AD292="s",#REF!,"")</f>
        <v/>
      </c>
      <c r="W280" s="132" t="str">
        <f>IF('Objectifs de récolte et PC'!AE292="s",#REF!,"")</f>
        <v/>
      </c>
      <c r="X280" s="132" t="str">
        <f>IF('Objectifs de récolte et PC'!AF292="s",#REF!,"")</f>
        <v/>
      </c>
      <c r="Y280" s="132" t="str">
        <f>IF('Objectifs de récolte et PC'!AG292="s",#REF!,"")</f>
        <v/>
      </c>
      <c r="Z280" s="132" t="str">
        <f>IF('Objectifs de récolte et PC'!AH292="s",#REF!,"")</f>
        <v/>
      </c>
      <c r="AA280" s="132" t="str">
        <f>IF('Objectifs de récolte et PC'!AI292="s",#REF!,"")</f>
        <v/>
      </c>
      <c r="AB280" s="132" t="str">
        <f>IF('Objectifs de récolte et PC'!AJ292="s",#REF!,"")</f>
        <v/>
      </c>
      <c r="AC280" s="132" t="str">
        <f>IF('Objectifs de récolte et PC'!AK292="s",#REF!,"")</f>
        <v/>
      </c>
      <c r="AD280" s="132" t="str">
        <f>IF('Objectifs de récolte et PC'!AL292="s",#REF!,"")</f>
        <v/>
      </c>
      <c r="AE280" s="132" t="str">
        <f>IF('Objectifs de récolte et PC'!AM292="s",#REF!,"")</f>
        <v/>
      </c>
      <c r="AF280" s="132" t="str">
        <f>IF('Objectifs de récolte et PC'!AN292="s",#REF!,"")</f>
        <v/>
      </c>
      <c r="AG280" s="132" t="str">
        <f>IF('Objectifs de récolte et PC'!AO292="s",#REF!,"")</f>
        <v/>
      </c>
      <c r="AH280" s="132" t="str">
        <f>IF('Objectifs de récolte et PC'!AP292="s",#REF!,"")</f>
        <v/>
      </c>
      <c r="AI280" s="132" t="str">
        <f>IF('Objectifs de récolte et PC'!AQ292="s",#REF!,"")</f>
        <v/>
      </c>
      <c r="AJ280" s="132" t="str">
        <f>IF('Objectifs de récolte et PC'!AR292="s",#REF!,"")</f>
        <v/>
      </c>
      <c r="AK280" s="132" t="str">
        <f>IF('Objectifs de récolte et PC'!AS292="s",#REF!,"")</f>
        <v/>
      </c>
      <c r="AL280" s="132" t="str">
        <f>IF('Objectifs de récolte et PC'!AT292="s",#REF!,"")</f>
        <v/>
      </c>
      <c r="AM280" s="132" t="str">
        <f>IF('Objectifs de récolte et PC'!AU292="s",#REF!,"")</f>
        <v/>
      </c>
      <c r="AN280" s="132" t="str">
        <f>IF('Objectifs de récolte et PC'!AV292="s",#REF!,"")</f>
        <v/>
      </c>
      <c r="AO280" s="132" t="str">
        <f>IF('Objectifs de récolte et PC'!AW292="s",#REF!,"")</f>
        <v/>
      </c>
      <c r="AP280" s="132" t="str">
        <f>IF('Objectifs de récolte et PC'!AX292="s",#REF!,"")</f>
        <v/>
      </c>
      <c r="AQ280" s="132" t="str">
        <f>IF('Objectifs de récolte et PC'!AY292="s",#REF!,"")</f>
        <v/>
      </c>
      <c r="AR280" s="132" t="str">
        <f>IF('Objectifs de récolte et PC'!AZ292="s",#REF!,"")</f>
        <v/>
      </c>
      <c r="AS280" s="132" t="str">
        <f>IF('Objectifs de récolte et PC'!BA292="s",#REF!,"")</f>
        <v/>
      </c>
      <c r="AT280" s="132" t="str">
        <f>IF('Objectifs de récolte et PC'!BB292="s",#REF!,"")</f>
        <v/>
      </c>
      <c r="AU280" s="132" t="str">
        <f>IF('Objectifs de récolte et PC'!BC292="s",#REF!,"")</f>
        <v/>
      </c>
      <c r="AV280" s="132" t="str">
        <f>IF('Objectifs de récolte et PC'!BD292="s",#REF!,"")</f>
        <v/>
      </c>
      <c r="AW280" s="132" t="str">
        <f>IF('Objectifs de récolte et PC'!BE292="s",#REF!,"")</f>
        <v/>
      </c>
      <c r="AX280" s="132" t="str">
        <f>IF('Objectifs de récolte et PC'!BF292="s",#REF!,"")</f>
        <v/>
      </c>
    </row>
    <row r="281" spans="2:50" x14ac:dyDescent="0.25">
      <c r="B281" s="132" t="str">
        <f>IF('Objectifs de récolte et PC'!G293="s",#REF!,"")</f>
        <v/>
      </c>
      <c r="C281" s="132" t="str">
        <f>IF('Objectifs de récolte et PC'!H293="s",#REF!,"")</f>
        <v/>
      </c>
      <c r="D281" s="132" t="str">
        <f>IF('Objectifs de récolte et PC'!I293="s",#REF!,"")</f>
        <v/>
      </c>
      <c r="E281" s="132"/>
      <c r="F281" s="132" t="str">
        <f>IF('Objectifs de récolte et PC'!J293="s",#REF!,"")</f>
        <v/>
      </c>
      <c r="G281" s="132" t="str">
        <f>IF('Objectifs de récolte et PC'!K293="s",#REF!,"")</f>
        <v/>
      </c>
      <c r="H281" s="132" t="str">
        <f>IF('Objectifs de récolte et PC'!L293="s",#REF!,"")</f>
        <v/>
      </c>
      <c r="I281" s="132" t="str">
        <f>IF('Objectifs de récolte et PC'!M293="s",#REF!,"")</f>
        <v/>
      </c>
      <c r="J281" s="132" t="str">
        <f>IF('Objectifs de récolte et PC'!N293="s",#REF!,"")</f>
        <v/>
      </c>
      <c r="K281" s="132" t="str">
        <f>IF('Objectifs de récolte et PC'!S293="s",#REF!,"")</f>
        <v/>
      </c>
      <c r="L281" s="132" t="str">
        <f>IF('Objectifs de récolte et PC'!T293="s",#REF!,"")</f>
        <v/>
      </c>
      <c r="M281" s="132" t="str">
        <f>IF('Objectifs de récolte et PC'!U293="s",#REF!,"")</f>
        <v/>
      </c>
      <c r="N281" s="132" t="str">
        <f>IF('Objectifs de récolte et PC'!V293="s",#REF!,"")</f>
        <v/>
      </c>
      <c r="O281" s="132" t="str">
        <f>IF('Objectifs de récolte et PC'!W293="s",#REF!,"")</f>
        <v/>
      </c>
      <c r="P281" s="132" t="str">
        <f>IF('Objectifs de récolte et PC'!X293="s",#REF!,"")</f>
        <v/>
      </c>
      <c r="Q281" s="132" t="str">
        <f>IF('Objectifs de récolte et PC'!Y293="s",#REF!,"")</f>
        <v/>
      </c>
      <c r="R281" s="132" t="str">
        <f>IF('Objectifs de récolte et PC'!Z293="s",#REF!,"")</f>
        <v/>
      </c>
      <c r="S281" s="132" t="str">
        <f>IF('Objectifs de récolte et PC'!AA293="s",#REF!,"")</f>
        <v/>
      </c>
      <c r="T281" s="132" t="str">
        <f>IF('Objectifs de récolte et PC'!AB293="s",#REF!,"")</f>
        <v/>
      </c>
      <c r="U281" s="132" t="str">
        <f>IF('Objectifs de récolte et PC'!AC293="s",#REF!,"")</f>
        <v/>
      </c>
      <c r="V281" s="132" t="str">
        <f>IF('Objectifs de récolte et PC'!AD293="s",#REF!,"")</f>
        <v/>
      </c>
      <c r="W281" s="132" t="str">
        <f>IF('Objectifs de récolte et PC'!AE293="s",#REF!,"")</f>
        <v/>
      </c>
      <c r="X281" s="132" t="str">
        <f>IF('Objectifs de récolte et PC'!AF293="s",#REF!,"")</f>
        <v/>
      </c>
      <c r="Y281" s="132" t="str">
        <f>IF('Objectifs de récolte et PC'!AG293="s",#REF!,"")</f>
        <v/>
      </c>
      <c r="Z281" s="132" t="str">
        <f>IF('Objectifs de récolte et PC'!AH293="s",#REF!,"")</f>
        <v/>
      </c>
      <c r="AA281" s="132" t="str">
        <f>IF('Objectifs de récolte et PC'!AI293="s",#REF!,"")</f>
        <v/>
      </c>
      <c r="AB281" s="132" t="str">
        <f>IF('Objectifs de récolte et PC'!AJ293="s",#REF!,"")</f>
        <v/>
      </c>
      <c r="AC281" s="132" t="str">
        <f>IF('Objectifs de récolte et PC'!AK293="s",#REF!,"")</f>
        <v/>
      </c>
      <c r="AD281" s="132" t="str">
        <f>IF('Objectifs de récolte et PC'!AL293="s",#REF!,"")</f>
        <v/>
      </c>
      <c r="AE281" s="132" t="str">
        <f>IF('Objectifs de récolte et PC'!AM293="s",#REF!,"")</f>
        <v/>
      </c>
      <c r="AF281" s="132" t="str">
        <f>IF('Objectifs de récolte et PC'!AN293="s",#REF!,"")</f>
        <v/>
      </c>
      <c r="AG281" s="132" t="str">
        <f>IF('Objectifs de récolte et PC'!AO293="s",#REF!,"")</f>
        <v/>
      </c>
      <c r="AH281" s="132" t="str">
        <f>IF('Objectifs de récolte et PC'!AP293="s",#REF!,"")</f>
        <v/>
      </c>
      <c r="AI281" s="132" t="str">
        <f>IF('Objectifs de récolte et PC'!AQ293="s",#REF!,"")</f>
        <v/>
      </c>
      <c r="AJ281" s="132" t="str">
        <f>IF('Objectifs de récolte et PC'!AR293="s",#REF!,"")</f>
        <v/>
      </c>
      <c r="AK281" s="132" t="str">
        <f>IF('Objectifs de récolte et PC'!AS293="s",#REF!,"")</f>
        <v/>
      </c>
      <c r="AL281" s="132" t="str">
        <f>IF('Objectifs de récolte et PC'!AT293="s",#REF!,"")</f>
        <v/>
      </c>
      <c r="AM281" s="132" t="str">
        <f>IF('Objectifs de récolte et PC'!AU293="s",#REF!,"")</f>
        <v/>
      </c>
      <c r="AN281" s="132" t="str">
        <f>IF('Objectifs de récolte et PC'!AV293="s",#REF!,"")</f>
        <v/>
      </c>
      <c r="AO281" s="132" t="str">
        <f>IF('Objectifs de récolte et PC'!AW293="s",#REF!,"")</f>
        <v/>
      </c>
      <c r="AP281" s="132" t="str">
        <f>IF('Objectifs de récolte et PC'!AX293="s",#REF!,"")</f>
        <v/>
      </c>
      <c r="AQ281" s="132" t="str">
        <f>IF('Objectifs de récolte et PC'!AY293="s",#REF!,"")</f>
        <v/>
      </c>
      <c r="AR281" s="132" t="str">
        <f>IF('Objectifs de récolte et PC'!AZ293="s",#REF!,"")</f>
        <v/>
      </c>
      <c r="AS281" s="132" t="str">
        <f>IF('Objectifs de récolte et PC'!BA293="s",#REF!,"")</f>
        <v/>
      </c>
      <c r="AT281" s="132" t="str">
        <f>IF('Objectifs de récolte et PC'!BB293="s",#REF!,"")</f>
        <v/>
      </c>
      <c r="AU281" s="132" t="str">
        <f>IF('Objectifs de récolte et PC'!BC293="s",#REF!,"")</f>
        <v/>
      </c>
      <c r="AV281" s="132" t="str">
        <f>IF('Objectifs de récolte et PC'!BD293="s",#REF!,"")</f>
        <v/>
      </c>
      <c r="AW281" s="132" t="str">
        <f>IF('Objectifs de récolte et PC'!BE293="s",#REF!,"")</f>
        <v/>
      </c>
      <c r="AX281" s="132" t="str">
        <f>IF('Objectifs de récolte et PC'!BF293="s",#REF!,"")</f>
        <v/>
      </c>
    </row>
    <row r="282" spans="2:50" x14ac:dyDescent="0.25">
      <c r="B282" s="132" t="str">
        <f>IF('Objectifs de récolte et PC'!G294="s",#REF!,"")</f>
        <v/>
      </c>
      <c r="C282" s="132" t="str">
        <f>IF('Objectifs de récolte et PC'!H294="s",#REF!,"")</f>
        <v/>
      </c>
      <c r="D282" s="132" t="str">
        <f>IF('Objectifs de récolte et PC'!I294="s",#REF!,"")</f>
        <v/>
      </c>
      <c r="E282" s="132"/>
      <c r="F282" s="132" t="str">
        <f>IF('Objectifs de récolte et PC'!J294="s",#REF!,"")</f>
        <v/>
      </c>
      <c r="G282" s="132" t="str">
        <f>IF('Objectifs de récolte et PC'!K294="s",#REF!,"")</f>
        <v/>
      </c>
      <c r="H282" s="132" t="str">
        <f>IF('Objectifs de récolte et PC'!L294="s",#REF!,"")</f>
        <v/>
      </c>
      <c r="I282" s="132" t="str">
        <f>IF('Objectifs de récolte et PC'!M294="s",#REF!,"")</f>
        <v/>
      </c>
      <c r="J282" s="132" t="str">
        <f>IF('Objectifs de récolte et PC'!N294="s",#REF!,"")</f>
        <v/>
      </c>
      <c r="K282" s="132" t="str">
        <f>IF('Objectifs de récolte et PC'!S294="s",#REF!,"")</f>
        <v/>
      </c>
      <c r="L282" s="132" t="str">
        <f>IF('Objectifs de récolte et PC'!T294="s",#REF!,"")</f>
        <v/>
      </c>
      <c r="M282" s="132" t="str">
        <f>IF('Objectifs de récolte et PC'!U294="s",#REF!,"")</f>
        <v/>
      </c>
      <c r="N282" s="132" t="str">
        <f>IF('Objectifs de récolte et PC'!V294="s",#REF!,"")</f>
        <v/>
      </c>
      <c r="O282" s="132" t="str">
        <f>IF('Objectifs de récolte et PC'!W294="s",#REF!,"")</f>
        <v/>
      </c>
      <c r="P282" s="132" t="str">
        <f>IF('Objectifs de récolte et PC'!X294="s",#REF!,"")</f>
        <v/>
      </c>
      <c r="Q282" s="132" t="str">
        <f>IF('Objectifs de récolte et PC'!Y294="s",#REF!,"")</f>
        <v/>
      </c>
      <c r="R282" s="132" t="str">
        <f>IF('Objectifs de récolte et PC'!Z294="s",#REF!,"")</f>
        <v/>
      </c>
      <c r="S282" s="132" t="str">
        <f>IF('Objectifs de récolte et PC'!AA294="s",#REF!,"")</f>
        <v/>
      </c>
      <c r="T282" s="132" t="str">
        <f>IF('Objectifs de récolte et PC'!AB294="s",#REF!,"")</f>
        <v/>
      </c>
      <c r="U282" s="132" t="str">
        <f>IF('Objectifs de récolte et PC'!AC294="s",#REF!,"")</f>
        <v/>
      </c>
      <c r="V282" s="132" t="str">
        <f>IF('Objectifs de récolte et PC'!AD294="s",#REF!,"")</f>
        <v/>
      </c>
      <c r="W282" s="132" t="str">
        <f>IF('Objectifs de récolte et PC'!AE294="s",#REF!,"")</f>
        <v/>
      </c>
      <c r="X282" s="132" t="str">
        <f>IF('Objectifs de récolte et PC'!AF294="s",#REF!,"")</f>
        <v/>
      </c>
      <c r="Y282" s="132" t="str">
        <f>IF('Objectifs de récolte et PC'!AG294="s",#REF!,"")</f>
        <v/>
      </c>
      <c r="Z282" s="132" t="str">
        <f>IF('Objectifs de récolte et PC'!AH294="s",#REF!,"")</f>
        <v/>
      </c>
      <c r="AA282" s="132" t="str">
        <f>IF('Objectifs de récolte et PC'!AI294="s",#REF!,"")</f>
        <v/>
      </c>
      <c r="AB282" s="132" t="str">
        <f>IF('Objectifs de récolte et PC'!AJ294="s",#REF!,"")</f>
        <v/>
      </c>
      <c r="AC282" s="132" t="str">
        <f>IF('Objectifs de récolte et PC'!AK294="s",#REF!,"")</f>
        <v/>
      </c>
      <c r="AD282" s="132" t="str">
        <f>IF('Objectifs de récolte et PC'!AL294="s",#REF!,"")</f>
        <v/>
      </c>
      <c r="AE282" s="132" t="str">
        <f>IF('Objectifs de récolte et PC'!AM294="s",#REF!,"")</f>
        <v/>
      </c>
      <c r="AF282" s="132" t="str">
        <f>IF('Objectifs de récolte et PC'!AN294="s",#REF!,"")</f>
        <v/>
      </c>
      <c r="AG282" s="132" t="str">
        <f>IF('Objectifs de récolte et PC'!AO294="s",#REF!,"")</f>
        <v/>
      </c>
      <c r="AH282" s="132" t="str">
        <f>IF('Objectifs de récolte et PC'!AP294="s",#REF!,"")</f>
        <v/>
      </c>
      <c r="AI282" s="132" t="str">
        <f>IF('Objectifs de récolte et PC'!AQ294="s",#REF!,"")</f>
        <v/>
      </c>
      <c r="AJ282" s="132" t="str">
        <f>IF('Objectifs de récolte et PC'!AR294="s",#REF!,"")</f>
        <v/>
      </c>
      <c r="AK282" s="132" t="str">
        <f>IF('Objectifs de récolte et PC'!AS294="s",#REF!,"")</f>
        <v/>
      </c>
      <c r="AL282" s="132" t="str">
        <f>IF('Objectifs de récolte et PC'!AT294="s",#REF!,"")</f>
        <v/>
      </c>
      <c r="AM282" s="132" t="str">
        <f>IF('Objectifs de récolte et PC'!AU294="s",#REF!,"")</f>
        <v/>
      </c>
      <c r="AN282" s="132" t="str">
        <f>IF('Objectifs de récolte et PC'!AV294="s",#REF!,"")</f>
        <v/>
      </c>
      <c r="AO282" s="132" t="str">
        <f>IF('Objectifs de récolte et PC'!AW294="s",#REF!,"")</f>
        <v/>
      </c>
      <c r="AP282" s="132" t="str">
        <f>IF('Objectifs de récolte et PC'!AX294="s",#REF!,"")</f>
        <v/>
      </c>
      <c r="AQ282" s="132" t="str">
        <f>IF('Objectifs de récolte et PC'!AY294="s",#REF!,"")</f>
        <v/>
      </c>
      <c r="AR282" s="132" t="str">
        <f>IF('Objectifs de récolte et PC'!AZ294="s",#REF!,"")</f>
        <v/>
      </c>
      <c r="AS282" s="132" t="str">
        <f>IF('Objectifs de récolte et PC'!BA294="s",#REF!,"")</f>
        <v/>
      </c>
      <c r="AT282" s="132" t="str">
        <f>IF('Objectifs de récolte et PC'!BB294="s",#REF!,"")</f>
        <v/>
      </c>
      <c r="AU282" s="132" t="str">
        <f>IF('Objectifs de récolte et PC'!BC294="s",#REF!,"")</f>
        <v/>
      </c>
      <c r="AV282" s="132" t="str">
        <f>IF('Objectifs de récolte et PC'!BD294="s",#REF!,"")</f>
        <v/>
      </c>
      <c r="AW282" s="132" t="str">
        <f>IF('Objectifs de récolte et PC'!BE294="s",#REF!,"")</f>
        <v/>
      </c>
      <c r="AX282" s="132" t="str">
        <f>IF('Objectifs de récolte et PC'!BF294="s",#REF!,"")</f>
        <v/>
      </c>
    </row>
    <row r="283" spans="2:50" x14ac:dyDescent="0.25">
      <c r="B283" s="132" t="str">
        <f>IF('Objectifs de récolte et PC'!G295="s",#REF!,"")</f>
        <v/>
      </c>
      <c r="C283" s="132" t="str">
        <f>IF('Objectifs de récolte et PC'!H295="s",#REF!,"")</f>
        <v/>
      </c>
      <c r="D283" s="132" t="str">
        <f>IF('Objectifs de récolte et PC'!I295="s",#REF!,"")</f>
        <v/>
      </c>
      <c r="E283" s="132"/>
      <c r="F283" s="132" t="str">
        <f>IF('Objectifs de récolte et PC'!J295="s",#REF!,"")</f>
        <v/>
      </c>
      <c r="G283" s="132" t="str">
        <f>IF('Objectifs de récolte et PC'!K295="s",#REF!,"")</f>
        <v/>
      </c>
      <c r="H283" s="132" t="str">
        <f>IF('Objectifs de récolte et PC'!L295="s",#REF!,"")</f>
        <v/>
      </c>
      <c r="I283" s="132" t="str">
        <f>IF('Objectifs de récolte et PC'!M295="s",#REF!,"")</f>
        <v/>
      </c>
      <c r="J283" s="132" t="str">
        <f>IF('Objectifs de récolte et PC'!N295="s",#REF!,"")</f>
        <v/>
      </c>
      <c r="K283" s="132" t="str">
        <f>IF('Objectifs de récolte et PC'!S295="s",#REF!,"")</f>
        <v/>
      </c>
      <c r="L283" s="132" t="str">
        <f>IF('Objectifs de récolte et PC'!T295="s",#REF!,"")</f>
        <v/>
      </c>
      <c r="M283" s="132" t="str">
        <f>IF('Objectifs de récolte et PC'!U295="s",#REF!,"")</f>
        <v/>
      </c>
      <c r="N283" s="132" t="str">
        <f>IF('Objectifs de récolte et PC'!V295="s",#REF!,"")</f>
        <v/>
      </c>
      <c r="O283" s="132" t="str">
        <f>IF('Objectifs de récolte et PC'!W295="s",#REF!,"")</f>
        <v/>
      </c>
      <c r="P283" s="132" t="str">
        <f>IF('Objectifs de récolte et PC'!X295="s",#REF!,"")</f>
        <v/>
      </c>
      <c r="Q283" s="132" t="str">
        <f>IF('Objectifs de récolte et PC'!Y295="s",#REF!,"")</f>
        <v/>
      </c>
      <c r="R283" s="132" t="str">
        <f>IF('Objectifs de récolte et PC'!Z295="s",#REF!,"")</f>
        <v/>
      </c>
      <c r="S283" s="132" t="str">
        <f>IF('Objectifs de récolte et PC'!AA295="s",#REF!,"")</f>
        <v/>
      </c>
      <c r="T283" s="132" t="str">
        <f>IF('Objectifs de récolte et PC'!AB295="s",#REF!,"")</f>
        <v/>
      </c>
      <c r="U283" s="132" t="str">
        <f>IF('Objectifs de récolte et PC'!AC295="s",#REF!,"")</f>
        <v/>
      </c>
      <c r="V283" s="132" t="str">
        <f>IF('Objectifs de récolte et PC'!AD295="s",#REF!,"")</f>
        <v/>
      </c>
      <c r="W283" s="132" t="str">
        <f>IF('Objectifs de récolte et PC'!AE295="s",#REF!,"")</f>
        <v/>
      </c>
      <c r="X283" s="132" t="str">
        <f>IF('Objectifs de récolte et PC'!AF295="s",#REF!,"")</f>
        <v/>
      </c>
      <c r="Y283" s="132" t="str">
        <f>IF('Objectifs de récolte et PC'!AG295="s",#REF!,"")</f>
        <v/>
      </c>
      <c r="Z283" s="132" t="str">
        <f>IF('Objectifs de récolte et PC'!AH295="s",#REF!,"")</f>
        <v/>
      </c>
      <c r="AA283" s="132" t="str">
        <f>IF('Objectifs de récolte et PC'!AI295="s",#REF!,"")</f>
        <v/>
      </c>
      <c r="AB283" s="132" t="str">
        <f>IF('Objectifs de récolte et PC'!AJ295="s",#REF!,"")</f>
        <v/>
      </c>
      <c r="AC283" s="132" t="str">
        <f>IF('Objectifs de récolte et PC'!AK295="s",#REF!,"")</f>
        <v/>
      </c>
      <c r="AD283" s="132" t="str">
        <f>IF('Objectifs de récolte et PC'!AL295="s",#REF!,"")</f>
        <v/>
      </c>
      <c r="AE283" s="132" t="str">
        <f>IF('Objectifs de récolte et PC'!AM295="s",#REF!,"")</f>
        <v/>
      </c>
      <c r="AF283" s="132" t="str">
        <f>IF('Objectifs de récolte et PC'!AN295="s",#REF!,"")</f>
        <v/>
      </c>
      <c r="AG283" s="132" t="str">
        <f>IF('Objectifs de récolte et PC'!AO295="s",#REF!,"")</f>
        <v/>
      </c>
      <c r="AH283" s="132" t="str">
        <f>IF('Objectifs de récolte et PC'!AP295="s",#REF!,"")</f>
        <v/>
      </c>
      <c r="AI283" s="132" t="str">
        <f>IF('Objectifs de récolte et PC'!AQ295="s",#REF!,"")</f>
        <v/>
      </c>
      <c r="AJ283" s="132" t="str">
        <f>IF('Objectifs de récolte et PC'!AR295="s",#REF!,"")</f>
        <v/>
      </c>
      <c r="AK283" s="132" t="str">
        <f>IF('Objectifs de récolte et PC'!AS295="s",#REF!,"")</f>
        <v/>
      </c>
      <c r="AL283" s="132" t="str">
        <f>IF('Objectifs de récolte et PC'!AT295="s",#REF!,"")</f>
        <v/>
      </c>
      <c r="AM283" s="132" t="str">
        <f>IF('Objectifs de récolte et PC'!AU295="s",#REF!,"")</f>
        <v/>
      </c>
      <c r="AN283" s="132" t="str">
        <f>IF('Objectifs de récolte et PC'!AV295="s",#REF!,"")</f>
        <v/>
      </c>
      <c r="AO283" s="132" t="str">
        <f>IF('Objectifs de récolte et PC'!AW295="s",#REF!,"")</f>
        <v/>
      </c>
      <c r="AP283" s="132" t="str">
        <f>IF('Objectifs de récolte et PC'!AX295="s",#REF!,"")</f>
        <v/>
      </c>
      <c r="AQ283" s="132" t="str">
        <f>IF('Objectifs de récolte et PC'!AY295="s",#REF!,"")</f>
        <v/>
      </c>
      <c r="AR283" s="132" t="str">
        <f>IF('Objectifs de récolte et PC'!AZ295="s",#REF!,"")</f>
        <v/>
      </c>
      <c r="AS283" s="132" t="str">
        <f>IF('Objectifs de récolte et PC'!BA295="s",#REF!,"")</f>
        <v/>
      </c>
      <c r="AT283" s="132" t="str">
        <f>IF('Objectifs de récolte et PC'!BB295="s",#REF!,"")</f>
        <v/>
      </c>
      <c r="AU283" s="132" t="str">
        <f>IF('Objectifs de récolte et PC'!BC295="s",#REF!,"")</f>
        <v/>
      </c>
      <c r="AV283" s="132" t="str">
        <f>IF('Objectifs de récolte et PC'!BD295="s",#REF!,"")</f>
        <v/>
      </c>
      <c r="AW283" s="132" t="str">
        <f>IF('Objectifs de récolte et PC'!BE295="s",#REF!,"")</f>
        <v/>
      </c>
      <c r="AX283" s="132" t="str">
        <f>IF('Objectifs de récolte et PC'!BF295="s",#REF!,"")</f>
        <v/>
      </c>
    </row>
    <row r="284" spans="2:50" x14ac:dyDescent="0.25">
      <c r="B284" s="132" t="str">
        <f>IF('Objectifs de récolte et PC'!G296="s",#REF!,"")</f>
        <v/>
      </c>
      <c r="C284" s="132" t="str">
        <f>IF('Objectifs de récolte et PC'!H296="s",#REF!,"")</f>
        <v/>
      </c>
      <c r="D284" s="132" t="str">
        <f>IF('Objectifs de récolte et PC'!I296="s",#REF!,"")</f>
        <v/>
      </c>
      <c r="E284" s="132"/>
      <c r="F284" s="132" t="str">
        <f>IF('Objectifs de récolte et PC'!J296="s",#REF!,"")</f>
        <v/>
      </c>
      <c r="G284" s="132" t="str">
        <f>IF('Objectifs de récolte et PC'!K296="s",#REF!,"")</f>
        <v/>
      </c>
      <c r="H284" s="132" t="str">
        <f>IF('Objectifs de récolte et PC'!L296="s",#REF!,"")</f>
        <v/>
      </c>
      <c r="I284" s="132" t="str">
        <f>IF('Objectifs de récolte et PC'!M296="s",#REF!,"")</f>
        <v/>
      </c>
      <c r="J284" s="132" t="str">
        <f>IF('Objectifs de récolte et PC'!N296="s",#REF!,"")</f>
        <v/>
      </c>
      <c r="K284" s="132" t="str">
        <f>IF('Objectifs de récolte et PC'!S296="s",#REF!,"")</f>
        <v/>
      </c>
      <c r="L284" s="132" t="str">
        <f>IF('Objectifs de récolte et PC'!T296="s",#REF!,"")</f>
        <v/>
      </c>
      <c r="M284" s="132" t="str">
        <f>IF('Objectifs de récolte et PC'!U296="s",#REF!,"")</f>
        <v/>
      </c>
      <c r="N284" s="132" t="str">
        <f>IF('Objectifs de récolte et PC'!V296="s",#REF!,"")</f>
        <v/>
      </c>
      <c r="O284" s="132" t="str">
        <f>IF('Objectifs de récolte et PC'!W296="s",#REF!,"")</f>
        <v/>
      </c>
      <c r="P284" s="132" t="str">
        <f>IF('Objectifs de récolte et PC'!X296="s",#REF!,"")</f>
        <v/>
      </c>
      <c r="Q284" s="132" t="str">
        <f>IF('Objectifs de récolte et PC'!Y296="s",#REF!,"")</f>
        <v/>
      </c>
      <c r="R284" s="132" t="str">
        <f>IF('Objectifs de récolte et PC'!Z296="s",#REF!,"")</f>
        <v/>
      </c>
      <c r="S284" s="132" t="str">
        <f>IF('Objectifs de récolte et PC'!AA296="s",#REF!,"")</f>
        <v/>
      </c>
      <c r="T284" s="132" t="str">
        <f>IF('Objectifs de récolte et PC'!AB296="s",#REF!,"")</f>
        <v/>
      </c>
      <c r="U284" s="132" t="str">
        <f>IF('Objectifs de récolte et PC'!AC296="s",#REF!,"")</f>
        <v/>
      </c>
      <c r="V284" s="132" t="str">
        <f>IF('Objectifs de récolte et PC'!AD296="s",#REF!,"")</f>
        <v/>
      </c>
      <c r="W284" s="132" t="str">
        <f>IF('Objectifs de récolte et PC'!AE296="s",#REF!,"")</f>
        <v/>
      </c>
      <c r="X284" s="132" t="str">
        <f>IF('Objectifs de récolte et PC'!AF296="s",#REF!,"")</f>
        <v/>
      </c>
      <c r="Y284" s="132" t="str">
        <f>IF('Objectifs de récolte et PC'!AG296="s",#REF!,"")</f>
        <v/>
      </c>
      <c r="Z284" s="132" t="str">
        <f>IF('Objectifs de récolte et PC'!AH296="s",#REF!,"")</f>
        <v/>
      </c>
      <c r="AA284" s="132" t="str">
        <f>IF('Objectifs de récolte et PC'!AI296="s",#REF!,"")</f>
        <v/>
      </c>
      <c r="AB284" s="132" t="str">
        <f>IF('Objectifs de récolte et PC'!AJ296="s",#REF!,"")</f>
        <v/>
      </c>
      <c r="AC284" s="132" t="str">
        <f>IF('Objectifs de récolte et PC'!AK296="s",#REF!,"")</f>
        <v/>
      </c>
      <c r="AD284" s="132" t="str">
        <f>IF('Objectifs de récolte et PC'!AL296="s",#REF!,"")</f>
        <v/>
      </c>
      <c r="AE284" s="132" t="str">
        <f>IF('Objectifs de récolte et PC'!AM296="s",#REF!,"")</f>
        <v/>
      </c>
      <c r="AF284" s="132" t="str">
        <f>IF('Objectifs de récolte et PC'!AN296="s",#REF!,"")</f>
        <v/>
      </c>
      <c r="AG284" s="132" t="str">
        <f>IF('Objectifs de récolte et PC'!AO296="s",#REF!,"")</f>
        <v/>
      </c>
      <c r="AH284" s="132" t="str">
        <f>IF('Objectifs de récolte et PC'!AP296="s",#REF!,"")</f>
        <v/>
      </c>
      <c r="AI284" s="132" t="str">
        <f>IF('Objectifs de récolte et PC'!AQ296="s",#REF!,"")</f>
        <v/>
      </c>
      <c r="AJ284" s="132" t="str">
        <f>IF('Objectifs de récolte et PC'!AR296="s",#REF!,"")</f>
        <v/>
      </c>
      <c r="AK284" s="132" t="str">
        <f>IF('Objectifs de récolte et PC'!AS296="s",#REF!,"")</f>
        <v/>
      </c>
      <c r="AL284" s="132" t="str">
        <f>IF('Objectifs de récolte et PC'!AT296="s",#REF!,"")</f>
        <v/>
      </c>
      <c r="AM284" s="132" t="str">
        <f>IF('Objectifs de récolte et PC'!AU296="s",#REF!,"")</f>
        <v/>
      </c>
      <c r="AN284" s="132" t="str">
        <f>IF('Objectifs de récolte et PC'!AV296="s",#REF!,"")</f>
        <v/>
      </c>
      <c r="AO284" s="132" t="str">
        <f>IF('Objectifs de récolte et PC'!AW296="s",#REF!,"")</f>
        <v/>
      </c>
      <c r="AP284" s="132" t="str">
        <f>IF('Objectifs de récolte et PC'!AX296="s",#REF!,"")</f>
        <v/>
      </c>
      <c r="AQ284" s="132" t="str">
        <f>IF('Objectifs de récolte et PC'!AY296="s",#REF!,"")</f>
        <v/>
      </c>
      <c r="AR284" s="132" t="str">
        <f>IF('Objectifs de récolte et PC'!AZ296="s",#REF!,"")</f>
        <v/>
      </c>
      <c r="AS284" s="132" t="str">
        <f>IF('Objectifs de récolte et PC'!BA296="s",#REF!,"")</f>
        <v/>
      </c>
      <c r="AT284" s="132" t="str">
        <f>IF('Objectifs de récolte et PC'!BB296="s",#REF!,"")</f>
        <v/>
      </c>
      <c r="AU284" s="132" t="str">
        <f>IF('Objectifs de récolte et PC'!BC296="s",#REF!,"")</f>
        <v/>
      </c>
      <c r="AV284" s="132" t="str">
        <f>IF('Objectifs de récolte et PC'!BD296="s",#REF!,"")</f>
        <v/>
      </c>
      <c r="AW284" s="132" t="str">
        <f>IF('Objectifs de récolte et PC'!BE296="s",#REF!,"")</f>
        <v/>
      </c>
      <c r="AX284" s="132" t="str">
        <f>IF('Objectifs de récolte et PC'!BF296="s",#REF!,"")</f>
        <v/>
      </c>
    </row>
    <row r="285" spans="2:50" x14ac:dyDescent="0.25">
      <c r="B285" s="132" t="str">
        <f>IF('Objectifs de récolte et PC'!G297="s",#REF!,"")</f>
        <v/>
      </c>
      <c r="C285" s="132" t="str">
        <f>IF('Objectifs de récolte et PC'!H297="s",#REF!,"")</f>
        <v/>
      </c>
      <c r="D285" s="132" t="str">
        <f>IF('Objectifs de récolte et PC'!I297="s",#REF!,"")</f>
        <v/>
      </c>
      <c r="E285" s="132"/>
      <c r="F285" s="132" t="str">
        <f>IF('Objectifs de récolte et PC'!J297="s",#REF!,"")</f>
        <v/>
      </c>
      <c r="G285" s="132" t="str">
        <f>IF('Objectifs de récolte et PC'!K297="s",#REF!,"")</f>
        <v/>
      </c>
      <c r="H285" s="132" t="str">
        <f>IF('Objectifs de récolte et PC'!L297="s",#REF!,"")</f>
        <v/>
      </c>
      <c r="I285" s="132" t="str">
        <f>IF('Objectifs de récolte et PC'!M297="s",#REF!,"")</f>
        <v/>
      </c>
      <c r="J285" s="132" t="str">
        <f>IF('Objectifs de récolte et PC'!N297="s",#REF!,"")</f>
        <v/>
      </c>
      <c r="K285" s="132" t="str">
        <f>IF('Objectifs de récolte et PC'!S297="s",#REF!,"")</f>
        <v/>
      </c>
      <c r="L285" s="132" t="str">
        <f>IF('Objectifs de récolte et PC'!T297="s",#REF!,"")</f>
        <v/>
      </c>
      <c r="M285" s="132" t="str">
        <f>IF('Objectifs de récolte et PC'!U297="s",#REF!,"")</f>
        <v/>
      </c>
      <c r="N285" s="132" t="str">
        <f>IF('Objectifs de récolte et PC'!V297="s",#REF!,"")</f>
        <v/>
      </c>
      <c r="O285" s="132" t="str">
        <f>IF('Objectifs de récolte et PC'!W297="s",#REF!,"")</f>
        <v/>
      </c>
      <c r="P285" s="132" t="str">
        <f>IF('Objectifs de récolte et PC'!X297="s",#REF!,"")</f>
        <v/>
      </c>
      <c r="Q285" s="132" t="str">
        <f>IF('Objectifs de récolte et PC'!Y297="s",#REF!,"")</f>
        <v/>
      </c>
      <c r="R285" s="132" t="str">
        <f>IF('Objectifs de récolte et PC'!Z297="s",#REF!,"")</f>
        <v/>
      </c>
      <c r="S285" s="132" t="str">
        <f>IF('Objectifs de récolte et PC'!AA297="s",#REF!,"")</f>
        <v/>
      </c>
      <c r="T285" s="132" t="str">
        <f>IF('Objectifs de récolte et PC'!AB297="s",#REF!,"")</f>
        <v/>
      </c>
      <c r="U285" s="132" t="str">
        <f>IF('Objectifs de récolte et PC'!AC297="s",#REF!,"")</f>
        <v/>
      </c>
      <c r="V285" s="132" t="str">
        <f>IF('Objectifs de récolte et PC'!AD297="s",#REF!,"")</f>
        <v/>
      </c>
      <c r="W285" s="132" t="str">
        <f>IF('Objectifs de récolte et PC'!AE297="s",#REF!,"")</f>
        <v/>
      </c>
      <c r="X285" s="132" t="str">
        <f>IF('Objectifs de récolte et PC'!AF297="s",#REF!,"")</f>
        <v/>
      </c>
      <c r="Y285" s="132" t="str">
        <f>IF('Objectifs de récolte et PC'!AG297="s",#REF!,"")</f>
        <v/>
      </c>
      <c r="Z285" s="132" t="str">
        <f>IF('Objectifs de récolte et PC'!AH297="s",#REF!,"")</f>
        <v/>
      </c>
      <c r="AA285" s="132" t="str">
        <f>IF('Objectifs de récolte et PC'!AI297="s",#REF!,"")</f>
        <v/>
      </c>
      <c r="AB285" s="132" t="str">
        <f>IF('Objectifs de récolte et PC'!AJ297="s",#REF!,"")</f>
        <v/>
      </c>
      <c r="AC285" s="132" t="str">
        <f>IF('Objectifs de récolte et PC'!AK297="s",#REF!,"")</f>
        <v/>
      </c>
      <c r="AD285" s="132" t="str">
        <f>IF('Objectifs de récolte et PC'!AL297="s",#REF!,"")</f>
        <v/>
      </c>
      <c r="AE285" s="132" t="str">
        <f>IF('Objectifs de récolte et PC'!AM297="s",#REF!,"")</f>
        <v/>
      </c>
      <c r="AF285" s="132" t="str">
        <f>IF('Objectifs de récolte et PC'!AN297="s",#REF!,"")</f>
        <v/>
      </c>
      <c r="AG285" s="132" t="str">
        <f>IF('Objectifs de récolte et PC'!AO297="s",#REF!,"")</f>
        <v/>
      </c>
      <c r="AH285" s="132" t="str">
        <f>IF('Objectifs de récolte et PC'!AP297="s",#REF!,"")</f>
        <v/>
      </c>
      <c r="AI285" s="132" t="str">
        <f>IF('Objectifs de récolte et PC'!AQ297="s",#REF!,"")</f>
        <v/>
      </c>
      <c r="AJ285" s="132" t="str">
        <f>IF('Objectifs de récolte et PC'!AR297="s",#REF!,"")</f>
        <v/>
      </c>
      <c r="AK285" s="132" t="str">
        <f>IF('Objectifs de récolte et PC'!AS297="s",#REF!,"")</f>
        <v/>
      </c>
      <c r="AL285" s="132" t="str">
        <f>IF('Objectifs de récolte et PC'!AT297="s",#REF!,"")</f>
        <v/>
      </c>
      <c r="AM285" s="132" t="str">
        <f>IF('Objectifs de récolte et PC'!AU297="s",#REF!,"")</f>
        <v/>
      </c>
      <c r="AN285" s="132" t="str">
        <f>IF('Objectifs de récolte et PC'!AV297="s",#REF!,"")</f>
        <v/>
      </c>
      <c r="AO285" s="132" t="str">
        <f>IF('Objectifs de récolte et PC'!AW297="s",#REF!,"")</f>
        <v/>
      </c>
      <c r="AP285" s="132" t="str">
        <f>IF('Objectifs de récolte et PC'!AX297="s",#REF!,"")</f>
        <v/>
      </c>
      <c r="AQ285" s="132" t="str">
        <f>IF('Objectifs de récolte et PC'!AY297="s",#REF!,"")</f>
        <v/>
      </c>
      <c r="AR285" s="132" t="str">
        <f>IF('Objectifs de récolte et PC'!AZ297="s",#REF!,"")</f>
        <v/>
      </c>
      <c r="AS285" s="132" t="str">
        <f>IF('Objectifs de récolte et PC'!BA297="s",#REF!,"")</f>
        <v/>
      </c>
      <c r="AT285" s="132" t="str">
        <f>IF('Objectifs de récolte et PC'!BB297="s",#REF!,"")</f>
        <v/>
      </c>
      <c r="AU285" s="132" t="str">
        <f>IF('Objectifs de récolte et PC'!BC297="s",#REF!,"")</f>
        <v/>
      </c>
      <c r="AV285" s="132" t="str">
        <f>IF('Objectifs de récolte et PC'!BD297="s",#REF!,"")</f>
        <v/>
      </c>
      <c r="AW285" s="132" t="str">
        <f>IF('Objectifs de récolte et PC'!BE297="s",#REF!,"")</f>
        <v/>
      </c>
      <c r="AX285" s="132" t="str">
        <f>IF('Objectifs de récolte et PC'!BF297="s",#REF!,"")</f>
        <v/>
      </c>
    </row>
    <row r="286" spans="2:50" x14ac:dyDescent="0.25">
      <c r="B286" s="132" t="str">
        <f>IF('Objectifs de récolte et PC'!G298="s",#REF!,"")</f>
        <v/>
      </c>
      <c r="C286" s="132" t="str">
        <f>IF('Objectifs de récolte et PC'!H298="s",#REF!,"")</f>
        <v/>
      </c>
      <c r="D286" s="132" t="str">
        <f>IF('Objectifs de récolte et PC'!I298="s",#REF!,"")</f>
        <v/>
      </c>
      <c r="E286" s="132"/>
      <c r="F286" s="132" t="str">
        <f>IF('Objectifs de récolte et PC'!J298="s",#REF!,"")</f>
        <v/>
      </c>
      <c r="G286" s="132" t="str">
        <f>IF('Objectifs de récolte et PC'!K298="s",#REF!,"")</f>
        <v/>
      </c>
      <c r="H286" s="132" t="str">
        <f>IF('Objectifs de récolte et PC'!L298="s",#REF!,"")</f>
        <v/>
      </c>
      <c r="I286" s="132" t="str">
        <f>IF('Objectifs de récolte et PC'!M298="s",#REF!,"")</f>
        <v/>
      </c>
      <c r="J286" s="132" t="str">
        <f>IF('Objectifs de récolte et PC'!N298="s",#REF!,"")</f>
        <v/>
      </c>
      <c r="K286" s="132" t="str">
        <f>IF('Objectifs de récolte et PC'!S298="s",#REF!,"")</f>
        <v/>
      </c>
      <c r="L286" s="132" t="str">
        <f>IF('Objectifs de récolte et PC'!T298="s",#REF!,"")</f>
        <v/>
      </c>
      <c r="M286" s="132" t="str">
        <f>IF('Objectifs de récolte et PC'!U298="s",#REF!,"")</f>
        <v/>
      </c>
      <c r="N286" s="132" t="str">
        <f>IF('Objectifs de récolte et PC'!V298="s",#REF!,"")</f>
        <v/>
      </c>
      <c r="O286" s="132" t="str">
        <f>IF('Objectifs de récolte et PC'!W298="s",#REF!,"")</f>
        <v/>
      </c>
      <c r="P286" s="132" t="str">
        <f>IF('Objectifs de récolte et PC'!X298="s",#REF!,"")</f>
        <v/>
      </c>
      <c r="Q286" s="132" t="str">
        <f>IF('Objectifs de récolte et PC'!Y298="s",#REF!,"")</f>
        <v/>
      </c>
      <c r="R286" s="132" t="str">
        <f>IF('Objectifs de récolte et PC'!Z298="s",#REF!,"")</f>
        <v/>
      </c>
      <c r="S286" s="132" t="str">
        <f>IF('Objectifs de récolte et PC'!AA298="s",#REF!,"")</f>
        <v/>
      </c>
      <c r="T286" s="132" t="str">
        <f>IF('Objectifs de récolte et PC'!AB298="s",#REF!,"")</f>
        <v/>
      </c>
      <c r="U286" s="132" t="str">
        <f>IF('Objectifs de récolte et PC'!AC298="s",#REF!,"")</f>
        <v/>
      </c>
      <c r="V286" s="132" t="str">
        <f>IF('Objectifs de récolte et PC'!AD298="s",#REF!,"")</f>
        <v/>
      </c>
      <c r="W286" s="132" t="str">
        <f>IF('Objectifs de récolte et PC'!AE298="s",#REF!,"")</f>
        <v/>
      </c>
      <c r="X286" s="132" t="str">
        <f>IF('Objectifs de récolte et PC'!AF298="s",#REF!,"")</f>
        <v/>
      </c>
      <c r="Y286" s="132" t="str">
        <f>IF('Objectifs de récolte et PC'!AG298="s",#REF!,"")</f>
        <v/>
      </c>
      <c r="Z286" s="132" t="str">
        <f>IF('Objectifs de récolte et PC'!AH298="s",#REF!,"")</f>
        <v/>
      </c>
      <c r="AA286" s="132" t="str">
        <f>IF('Objectifs de récolte et PC'!AI298="s",#REF!,"")</f>
        <v/>
      </c>
      <c r="AB286" s="132" t="str">
        <f>IF('Objectifs de récolte et PC'!AJ298="s",#REF!,"")</f>
        <v/>
      </c>
      <c r="AC286" s="132" t="str">
        <f>IF('Objectifs de récolte et PC'!AK298="s",#REF!,"")</f>
        <v/>
      </c>
      <c r="AD286" s="132" t="str">
        <f>IF('Objectifs de récolte et PC'!AL298="s",#REF!,"")</f>
        <v/>
      </c>
      <c r="AE286" s="132" t="str">
        <f>IF('Objectifs de récolte et PC'!AM298="s",#REF!,"")</f>
        <v/>
      </c>
      <c r="AF286" s="132" t="str">
        <f>IF('Objectifs de récolte et PC'!AN298="s",#REF!,"")</f>
        <v/>
      </c>
      <c r="AG286" s="132" t="str">
        <f>IF('Objectifs de récolte et PC'!AO298="s",#REF!,"")</f>
        <v/>
      </c>
      <c r="AH286" s="132" t="str">
        <f>IF('Objectifs de récolte et PC'!AP298="s",#REF!,"")</f>
        <v/>
      </c>
      <c r="AI286" s="132" t="str">
        <f>IF('Objectifs de récolte et PC'!AQ298="s",#REF!,"")</f>
        <v/>
      </c>
      <c r="AJ286" s="132" t="str">
        <f>IF('Objectifs de récolte et PC'!AR298="s",#REF!,"")</f>
        <v/>
      </c>
      <c r="AK286" s="132" t="str">
        <f>IF('Objectifs de récolte et PC'!AS298="s",#REF!,"")</f>
        <v/>
      </c>
      <c r="AL286" s="132" t="str">
        <f>IF('Objectifs de récolte et PC'!AT298="s",#REF!,"")</f>
        <v/>
      </c>
      <c r="AM286" s="132" t="str">
        <f>IF('Objectifs de récolte et PC'!AU298="s",#REF!,"")</f>
        <v/>
      </c>
      <c r="AN286" s="132" t="str">
        <f>IF('Objectifs de récolte et PC'!AV298="s",#REF!,"")</f>
        <v/>
      </c>
      <c r="AO286" s="132" t="str">
        <f>IF('Objectifs de récolte et PC'!AW298="s",#REF!,"")</f>
        <v/>
      </c>
      <c r="AP286" s="132" t="str">
        <f>IF('Objectifs de récolte et PC'!AX298="s",#REF!,"")</f>
        <v/>
      </c>
      <c r="AQ286" s="132" t="str">
        <f>IF('Objectifs de récolte et PC'!AY298="s",#REF!,"")</f>
        <v/>
      </c>
      <c r="AR286" s="132" t="str">
        <f>IF('Objectifs de récolte et PC'!AZ298="s",#REF!,"")</f>
        <v/>
      </c>
      <c r="AS286" s="132" t="str">
        <f>IF('Objectifs de récolte et PC'!BA298="s",#REF!,"")</f>
        <v/>
      </c>
      <c r="AT286" s="132" t="str">
        <f>IF('Objectifs de récolte et PC'!BB298="s",#REF!,"")</f>
        <v/>
      </c>
      <c r="AU286" s="132" t="str">
        <f>IF('Objectifs de récolte et PC'!BC298="s",#REF!,"")</f>
        <v/>
      </c>
      <c r="AV286" s="132" t="str">
        <f>IF('Objectifs de récolte et PC'!BD298="s",#REF!,"")</f>
        <v/>
      </c>
      <c r="AW286" s="132" t="str">
        <f>IF('Objectifs de récolte et PC'!BE298="s",#REF!,"")</f>
        <v/>
      </c>
      <c r="AX286" s="132" t="str">
        <f>IF('Objectifs de récolte et PC'!BF298="s",#REF!,"")</f>
        <v/>
      </c>
    </row>
    <row r="287" spans="2:50" x14ac:dyDescent="0.25">
      <c r="B287" s="132" t="str">
        <f>IF('Objectifs de récolte et PC'!G299="s",#REF!,"")</f>
        <v/>
      </c>
      <c r="C287" s="132" t="str">
        <f>IF('Objectifs de récolte et PC'!H299="s",#REF!,"")</f>
        <v/>
      </c>
      <c r="D287" s="132" t="str">
        <f>IF('Objectifs de récolte et PC'!I299="s",#REF!,"")</f>
        <v/>
      </c>
      <c r="E287" s="132"/>
      <c r="F287" s="132" t="str">
        <f>IF('Objectifs de récolte et PC'!J299="s",#REF!,"")</f>
        <v/>
      </c>
      <c r="G287" s="132" t="str">
        <f>IF('Objectifs de récolte et PC'!K299="s",#REF!,"")</f>
        <v/>
      </c>
      <c r="H287" s="132" t="str">
        <f>IF('Objectifs de récolte et PC'!L299="s",#REF!,"")</f>
        <v/>
      </c>
      <c r="I287" s="132" t="str">
        <f>IF('Objectifs de récolte et PC'!M299="s",#REF!,"")</f>
        <v/>
      </c>
      <c r="J287" s="132" t="str">
        <f>IF('Objectifs de récolte et PC'!N299="s",#REF!,"")</f>
        <v/>
      </c>
      <c r="K287" s="132" t="str">
        <f>IF('Objectifs de récolte et PC'!S299="s",#REF!,"")</f>
        <v/>
      </c>
      <c r="L287" s="132" t="str">
        <f>IF('Objectifs de récolte et PC'!T299="s",#REF!,"")</f>
        <v/>
      </c>
      <c r="M287" s="132" t="str">
        <f>IF('Objectifs de récolte et PC'!U299="s",#REF!,"")</f>
        <v/>
      </c>
      <c r="N287" s="132" t="str">
        <f>IF('Objectifs de récolte et PC'!V299="s",#REF!,"")</f>
        <v/>
      </c>
      <c r="O287" s="132" t="str">
        <f>IF('Objectifs de récolte et PC'!W299="s",#REF!,"")</f>
        <v/>
      </c>
      <c r="P287" s="132" t="str">
        <f>IF('Objectifs de récolte et PC'!X299="s",#REF!,"")</f>
        <v/>
      </c>
      <c r="Q287" s="132" t="str">
        <f>IF('Objectifs de récolte et PC'!Y299="s",#REF!,"")</f>
        <v/>
      </c>
      <c r="R287" s="132" t="str">
        <f>IF('Objectifs de récolte et PC'!Z299="s",#REF!,"")</f>
        <v/>
      </c>
      <c r="S287" s="132" t="str">
        <f>IF('Objectifs de récolte et PC'!AA299="s",#REF!,"")</f>
        <v/>
      </c>
      <c r="T287" s="132" t="str">
        <f>IF('Objectifs de récolte et PC'!AB299="s",#REF!,"")</f>
        <v/>
      </c>
      <c r="U287" s="132" t="str">
        <f>IF('Objectifs de récolte et PC'!AC299="s",#REF!,"")</f>
        <v/>
      </c>
      <c r="V287" s="132" t="str">
        <f>IF('Objectifs de récolte et PC'!AD299="s",#REF!,"")</f>
        <v/>
      </c>
      <c r="W287" s="132" t="str">
        <f>IF('Objectifs de récolte et PC'!AE299="s",#REF!,"")</f>
        <v/>
      </c>
      <c r="X287" s="132" t="str">
        <f>IF('Objectifs de récolte et PC'!AF299="s",#REF!,"")</f>
        <v/>
      </c>
      <c r="Y287" s="132" t="str">
        <f>IF('Objectifs de récolte et PC'!AG299="s",#REF!,"")</f>
        <v/>
      </c>
      <c r="Z287" s="132" t="str">
        <f>IF('Objectifs de récolte et PC'!AH299="s",#REF!,"")</f>
        <v/>
      </c>
      <c r="AA287" s="132" t="str">
        <f>IF('Objectifs de récolte et PC'!AI299="s",#REF!,"")</f>
        <v/>
      </c>
      <c r="AB287" s="132" t="str">
        <f>IF('Objectifs de récolte et PC'!AJ299="s",#REF!,"")</f>
        <v/>
      </c>
      <c r="AC287" s="132" t="str">
        <f>IF('Objectifs de récolte et PC'!AK299="s",#REF!,"")</f>
        <v/>
      </c>
      <c r="AD287" s="132" t="str">
        <f>IF('Objectifs de récolte et PC'!AL299="s",#REF!,"")</f>
        <v/>
      </c>
      <c r="AE287" s="132" t="str">
        <f>IF('Objectifs de récolte et PC'!AM299="s",#REF!,"")</f>
        <v/>
      </c>
      <c r="AF287" s="132" t="str">
        <f>IF('Objectifs de récolte et PC'!AN299="s",#REF!,"")</f>
        <v/>
      </c>
      <c r="AG287" s="132" t="str">
        <f>IF('Objectifs de récolte et PC'!AO299="s",#REF!,"")</f>
        <v/>
      </c>
      <c r="AH287" s="132" t="str">
        <f>IF('Objectifs de récolte et PC'!AP299="s",#REF!,"")</f>
        <v/>
      </c>
      <c r="AI287" s="132" t="str">
        <f>IF('Objectifs de récolte et PC'!AQ299="s",#REF!,"")</f>
        <v/>
      </c>
      <c r="AJ287" s="132" t="str">
        <f>IF('Objectifs de récolte et PC'!AR299="s",#REF!,"")</f>
        <v/>
      </c>
      <c r="AK287" s="132" t="str">
        <f>IF('Objectifs de récolte et PC'!AS299="s",#REF!,"")</f>
        <v/>
      </c>
      <c r="AL287" s="132" t="str">
        <f>IF('Objectifs de récolte et PC'!AT299="s",#REF!,"")</f>
        <v/>
      </c>
      <c r="AM287" s="132" t="str">
        <f>IF('Objectifs de récolte et PC'!AU299="s",#REF!,"")</f>
        <v/>
      </c>
      <c r="AN287" s="132" t="str">
        <f>IF('Objectifs de récolte et PC'!AV299="s",#REF!,"")</f>
        <v/>
      </c>
      <c r="AO287" s="132" t="str">
        <f>IF('Objectifs de récolte et PC'!AW299="s",#REF!,"")</f>
        <v/>
      </c>
      <c r="AP287" s="132" t="str">
        <f>IF('Objectifs de récolte et PC'!AX299="s",#REF!,"")</f>
        <v/>
      </c>
      <c r="AQ287" s="132" t="str">
        <f>IF('Objectifs de récolte et PC'!AY299="s",#REF!,"")</f>
        <v/>
      </c>
      <c r="AR287" s="132" t="str">
        <f>IF('Objectifs de récolte et PC'!AZ299="s",#REF!,"")</f>
        <v/>
      </c>
      <c r="AS287" s="132" t="str">
        <f>IF('Objectifs de récolte et PC'!BA299="s",#REF!,"")</f>
        <v/>
      </c>
      <c r="AT287" s="132" t="str">
        <f>IF('Objectifs de récolte et PC'!BB299="s",#REF!,"")</f>
        <v/>
      </c>
      <c r="AU287" s="132" t="str">
        <f>IF('Objectifs de récolte et PC'!BC299="s",#REF!,"")</f>
        <v/>
      </c>
      <c r="AV287" s="132" t="str">
        <f>IF('Objectifs de récolte et PC'!BD299="s",#REF!,"")</f>
        <v/>
      </c>
      <c r="AW287" s="132" t="str">
        <f>IF('Objectifs de récolte et PC'!BE299="s",#REF!,"")</f>
        <v/>
      </c>
      <c r="AX287" s="132" t="str">
        <f>IF('Objectifs de récolte et PC'!BF299="s",#REF!,"")</f>
        <v/>
      </c>
    </row>
    <row r="288" spans="2:50" x14ac:dyDescent="0.25">
      <c r="B288" s="132" t="str">
        <f>IF('Objectifs de récolte et PC'!G300="s",#REF!,"")</f>
        <v/>
      </c>
      <c r="C288" s="132" t="str">
        <f>IF('Objectifs de récolte et PC'!H300="s",#REF!,"")</f>
        <v/>
      </c>
      <c r="D288" s="132" t="str">
        <f>IF('Objectifs de récolte et PC'!I300="s",#REF!,"")</f>
        <v/>
      </c>
      <c r="E288" s="132"/>
      <c r="F288" s="132" t="str">
        <f>IF('Objectifs de récolte et PC'!J300="s",#REF!,"")</f>
        <v/>
      </c>
      <c r="G288" s="132" t="str">
        <f>IF('Objectifs de récolte et PC'!K300="s",#REF!,"")</f>
        <v/>
      </c>
      <c r="H288" s="132" t="str">
        <f>IF('Objectifs de récolte et PC'!L300="s",#REF!,"")</f>
        <v/>
      </c>
      <c r="I288" s="132" t="str">
        <f>IF('Objectifs de récolte et PC'!M300="s",#REF!,"")</f>
        <v/>
      </c>
      <c r="J288" s="132" t="str">
        <f>IF('Objectifs de récolte et PC'!N300="s",#REF!,"")</f>
        <v/>
      </c>
      <c r="K288" s="132" t="str">
        <f>IF('Objectifs de récolte et PC'!S300="s",#REF!,"")</f>
        <v/>
      </c>
      <c r="L288" s="132" t="str">
        <f>IF('Objectifs de récolte et PC'!T300="s",#REF!,"")</f>
        <v/>
      </c>
      <c r="M288" s="132" t="str">
        <f>IF('Objectifs de récolte et PC'!U300="s",#REF!,"")</f>
        <v/>
      </c>
      <c r="N288" s="132" t="str">
        <f>IF('Objectifs de récolte et PC'!V300="s",#REF!,"")</f>
        <v/>
      </c>
      <c r="O288" s="132" t="str">
        <f>IF('Objectifs de récolte et PC'!W300="s",#REF!,"")</f>
        <v/>
      </c>
      <c r="P288" s="132" t="str">
        <f>IF('Objectifs de récolte et PC'!X300="s",#REF!,"")</f>
        <v/>
      </c>
      <c r="Q288" s="132" t="str">
        <f>IF('Objectifs de récolte et PC'!Y300="s",#REF!,"")</f>
        <v/>
      </c>
      <c r="R288" s="132" t="str">
        <f>IF('Objectifs de récolte et PC'!Z300="s",#REF!,"")</f>
        <v/>
      </c>
      <c r="S288" s="132" t="str">
        <f>IF('Objectifs de récolte et PC'!AA300="s",#REF!,"")</f>
        <v/>
      </c>
      <c r="T288" s="132" t="str">
        <f>IF('Objectifs de récolte et PC'!AB300="s",#REF!,"")</f>
        <v/>
      </c>
      <c r="U288" s="132" t="str">
        <f>IF('Objectifs de récolte et PC'!AC300="s",#REF!,"")</f>
        <v/>
      </c>
      <c r="V288" s="132" t="str">
        <f>IF('Objectifs de récolte et PC'!AD300="s",#REF!,"")</f>
        <v/>
      </c>
      <c r="W288" s="132" t="str">
        <f>IF('Objectifs de récolte et PC'!AE300="s",#REF!,"")</f>
        <v/>
      </c>
      <c r="X288" s="132" t="str">
        <f>IF('Objectifs de récolte et PC'!AF300="s",#REF!,"")</f>
        <v/>
      </c>
      <c r="Y288" s="132" t="str">
        <f>IF('Objectifs de récolte et PC'!AG300="s",#REF!,"")</f>
        <v/>
      </c>
      <c r="Z288" s="132" t="str">
        <f>IF('Objectifs de récolte et PC'!AH300="s",#REF!,"")</f>
        <v/>
      </c>
      <c r="AA288" s="132" t="str">
        <f>IF('Objectifs de récolte et PC'!AI300="s",#REF!,"")</f>
        <v/>
      </c>
      <c r="AB288" s="132" t="str">
        <f>IF('Objectifs de récolte et PC'!AJ300="s",#REF!,"")</f>
        <v/>
      </c>
      <c r="AC288" s="132" t="str">
        <f>IF('Objectifs de récolte et PC'!AK300="s",#REF!,"")</f>
        <v/>
      </c>
      <c r="AD288" s="132" t="str">
        <f>IF('Objectifs de récolte et PC'!AL300="s",#REF!,"")</f>
        <v/>
      </c>
      <c r="AE288" s="132" t="str">
        <f>IF('Objectifs de récolte et PC'!AM300="s",#REF!,"")</f>
        <v/>
      </c>
      <c r="AF288" s="132" t="str">
        <f>IF('Objectifs de récolte et PC'!AN300="s",#REF!,"")</f>
        <v/>
      </c>
      <c r="AG288" s="132" t="str">
        <f>IF('Objectifs de récolte et PC'!AO300="s",#REF!,"")</f>
        <v/>
      </c>
      <c r="AH288" s="132" t="str">
        <f>IF('Objectifs de récolte et PC'!AP300="s",#REF!,"")</f>
        <v/>
      </c>
      <c r="AI288" s="132" t="str">
        <f>IF('Objectifs de récolte et PC'!AQ300="s",#REF!,"")</f>
        <v/>
      </c>
      <c r="AJ288" s="132" t="str">
        <f>IF('Objectifs de récolte et PC'!AR300="s",#REF!,"")</f>
        <v/>
      </c>
      <c r="AK288" s="132" t="str">
        <f>IF('Objectifs de récolte et PC'!AS300="s",#REF!,"")</f>
        <v/>
      </c>
      <c r="AL288" s="132" t="str">
        <f>IF('Objectifs de récolte et PC'!AT300="s",#REF!,"")</f>
        <v/>
      </c>
      <c r="AM288" s="132" t="str">
        <f>IF('Objectifs de récolte et PC'!AU300="s",#REF!,"")</f>
        <v/>
      </c>
      <c r="AN288" s="132" t="str">
        <f>IF('Objectifs de récolte et PC'!AV300="s",#REF!,"")</f>
        <v/>
      </c>
      <c r="AO288" s="132" t="str">
        <f>IF('Objectifs de récolte et PC'!AW300="s",#REF!,"")</f>
        <v/>
      </c>
      <c r="AP288" s="132" t="str">
        <f>IF('Objectifs de récolte et PC'!AX300="s",#REF!,"")</f>
        <v/>
      </c>
      <c r="AQ288" s="132" t="str">
        <f>IF('Objectifs de récolte et PC'!AY300="s",#REF!,"")</f>
        <v/>
      </c>
      <c r="AR288" s="132" t="str">
        <f>IF('Objectifs de récolte et PC'!AZ300="s",#REF!,"")</f>
        <v/>
      </c>
      <c r="AS288" s="132" t="str">
        <f>IF('Objectifs de récolte et PC'!BA300="s",#REF!,"")</f>
        <v/>
      </c>
      <c r="AT288" s="132" t="str">
        <f>IF('Objectifs de récolte et PC'!BB300="s",#REF!,"")</f>
        <v/>
      </c>
      <c r="AU288" s="132" t="str">
        <f>IF('Objectifs de récolte et PC'!BC300="s",#REF!,"")</f>
        <v/>
      </c>
      <c r="AV288" s="132" t="str">
        <f>IF('Objectifs de récolte et PC'!BD300="s",#REF!,"")</f>
        <v/>
      </c>
      <c r="AW288" s="132" t="str">
        <f>IF('Objectifs de récolte et PC'!BE300="s",#REF!,"")</f>
        <v/>
      </c>
      <c r="AX288" s="132" t="str">
        <f>IF('Objectifs de récolte et PC'!BF300="s",#REF!,"")</f>
        <v/>
      </c>
    </row>
    <row r="289" spans="2:50" x14ac:dyDescent="0.25">
      <c r="B289" s="132" t="str">
        <f>IF('Objectifs de récolte et PC'!G301="s",#REF!,"")</f>
        <v/>
      </c>
      <c r="C289" s="132" t="str">
        <f>IF('Objectifs de récolte et PC'!H301="s",#REF!,"")</f>
        <v/>
      </c>
      <c r="D289" s="132" t="str">
        <f>IF('Objectifs de récolte et PC'!I301="s",#REF!,"")</f>
        <v/>
      </c>
      <c r="E289" s="132"/>
      <c r="F289" s="132" t="str">
        <f>IF('Objectifs de récolte et PC'!J301="s",#REF!,"")</f>
        <v/>
      </c>
      <c r="G289" s="132" t="str">
        <f>IF('Objectifs de récolte et PC'!K301="s",#REF!,"")</f>
        <v/>
      </c>
      <c r="H289" s="132" t="str">
        <f>IF('Objectifs de récolte et PC'!L301="s",#REF!,"")</f>
        <v/>
      </c>
      <c r="I289" s="132" t="str">
        <f>IF('Objectifs de récolte et PC'!M301="s",#REF!,"")</f>
        <v/>
      </c>
      <c r="J289" s="132" t="str">
        <f>IF('Objectifs de récolte et PC'!N301="s",#REF!,"")</f>
        <v/>
      </c>
      <c r="K289" s="132" t="str">
        <f>IF('Objectifs de récolte et PC'!S301="s",#REF!,"")</f>
        <v/>
      </c>
      <c r="L289" s="132" t="str">
        <f>IF('Objectifs de récolte et PC'!T301="s",#REF!,"")</f>
        <v/>
      </c>
      <c r="M289" s="132" t="str">
        <f>IF('Objectifs de récolte et PC'!U301="s",#REF!,"")</f>
        <v/>
      </c>
      <c r="N289" s="132" t="str">
        <f>IF('Objectifs de récolte et PC'!V301="s",#REF!,"")</f>
        <v/>
      </c>
      <c r="O289" s="132" t="str">
        <f>IF('Objectifs de récolte et PC'!W301="s",#REF!,"")</f>
        <v/>
      </c>
      <c r="P289" s="132" t="str">
        <f>IF('Objectifs de récolte et PC'!X301="s",#REF!,"")</f>
        <v/>
      </c>
      <c r="Q289" s="132" t="str">
        <f>IF('Objectifs de récolte et PC'!Y301="s",#REF!,"")</f>
        <v/>
      </c>
      <c r="R289" s="132" t="str">
        <f>IF('Objectifs de récolte et PC'!Z301="s",#REF!,"")</f>
        <v/>
      </c>
      <c r="S289" s="132" t="str">
        <f>IF('Objectifs de récolte et PC'!AA301="s",#REF!,"")</f>
        <v/>
      </c>
      <c r="T289" s="132" t="str">
        <f>IF('Objectifs de récolte et PC'!AB301="s",#REF!,"")</f>
        <v/>
      </c>
      <c r="U289" s="132" t="str">
        <f>IF('Objectifs de récolte et PC'!AC301="s",#REF!,"")</f>
        <v/>
      </c>
      <c r="V289" s="132" t="str">
        <f>IF('Objectifs de récolte et PC'!AD301="s",#REF!,"")</f>
        <v/>
      </c>
      <c r="W289" s="132" t="str">
        <f>IF('Objectifs de récolte et PC'!AE301="s",#REF!,"")</f>
        <v/>
      </c>
      <c r="X289" s="132" t="str">
        <f>IF('Objectifs de récolte et PC'!AF301="s",#REF!,"")</f>
        <v/>
      </c>
      <c r="Y289" s="132" t="str">
        <f>IF('Objectifs de récolte et PC'!AG301="s",#REF!,"")</f>
        <v/>
      </c>
      <c r="Z289" s="132" t="str">
        <f>IF('Objectifs de récolte et PC'!AH301="s",#REF!,"")</f>
        <v/>
      </c>
      <c r="AA289" s="132" t="str">
        <f>IF('Objectifs de récolte et PC'!AI301="s",#REF!,"")</f>
        <v/>
      </c>
      <c r="AB289" s="132" t="str">
        <f>IF('Objectifs de récolte et PC'!AJ301="s",#REF!,"")</f>
        <v/>
      </c>
      <c r="AC289" s="132" t="str">
        <f>IF('Objectifs de récolte et PC'!AK301="s",#REF!,"")</f>
        <v/>
      </c>
      <c r="AD289" s="132" t="str">
        <f>IF('Objectifs de récolte et PC'!AL301="s",#REF!,"")</f>
        <v/>
      </c>
      <c r="AE289" s="132" t="str">
        <f>IF('Objectifs de récolte et PC'!AM301="s",#REF!,"")</f>
        <v/>
      </c>
      <c r="AF289" s="132" t="str">
        <f>IF('Objectifs de récolte et PC'!AN301="s",#REF!,"")</f>
        <v/>
      </c>
      <c r="AG289" s="132" t="str">
        <f>IF('Objectifs de récolte et PC'!AO301="s",#REF!,"")</f>
        <v/>
      </c>
      <c r="AH289" s="132" t="str">
        <f>IF('Objectifs de récolte et PC'!AP301="s",#REF!,"")</f>
        <v/>
      </c>
      <c r="AI289" s="132" t="str">
        <f>IF('Objectifs de récolte et PC'!AQ301="s",#REF!,"")</f>
        <v/>
      </c>
      <c r="AJ289" s="132" t="str">
        <f>IF('Objectifs de récolte et PC'!AR301="s",#REF!,"")</f>
        <v/>
      </c>
      <c r="AK289" s="132" t="str">
        <f>IF('Objectifs de récolte et PC'!AS301="s",#REF!,"")</f>
        <v/>
      </c>
      <c r="AL289" s="132" t="str">
        <f>IF('Objectifs de récolte et PC'!AT301="s",#REF!,"")</f>
        <v/>
      </c>
      <c r="AM289" s="132" t="str">
        <f>IF('Objectifs de récolte et PC'!AU301="s",#REF!,"")</f>
        <v/>
      </c>
      <c r="AN289" s="132" t="str">
        <f>IF('Objectifs de récolte et PC'!AV301="s",#REF!,"")</f>
        <v/>
      </c>
      <c r="AO289" s="132" t="str">
        <f>IF('Objectifs de récolte et PC'!AW301="s",#REF!,"")</f>
        <v/>
      </c>
      <c r="AP289" s="132" t="str">
        <f>IF('Objectifs de récolte et PC'!AX301="s",#REF!,"")</f>
        <v/>
      </c>
      <c r="AQ289" s="132" t="str">
        <f>IF('Objectifs de récolte et PC'!AY301="s",#REF!,"")</f>
        <v/>
      </c>
      <c r="AR289" s="132" t="str">
        <f>IF('Objectifs de récolte et PC'!AZ301="s",#REF!,"")</f>
        <v/>
      </c>
      <c r="AS289" s="132" t="str">
        <f>IF('Objectifs de récolte et PC'!BA301="s",#REF!,"")</f>
        <v/>
      </c>
      <c r="AT289" s="132" t="str">
        <f>IF('Objectifs de récolte et PC'!BB301="s",#REF!,"")</f>
        <v/>
      </c>
      <c r="AU289" s="132" t="str">
        <f>IF('Objectifs de récolte et PC'!BC301="s",#REF!,"")</f>
        <v/>
      </c>
      <c r="AV289" s="132" t="str">
        <f>IF('Objectifs de récolte et PC'!BD301="s",#REF!,"")</f>
        <v/>
      </c>
      <c r="AW289" s="132" t="str">
        <f>IF('Objectifs de récolte et PC'!BE301="s",#REF!,"")</f>
        <v/>
      </c>
      <c r="AX289" s="132" t="str">
        <f>IF('Objectifs de récolte et PC'!BF301="s",#REF!,"")</f>
        <v/>
      </c>
    </row>
    <row r="290" spans="2:50" x14ac:dyDescent="0.25">
      <c r="B290" s="132" t="str">
        <f>IF('Objectifs de récolte et PC'!G302="s",#REF!,"")</f>
        <v/>
      </c>
      <c r="C290" s="132" t="str">
        <f>IF('Objectifs de récolte et PC'!H302="s",#REF!,"")</f>
        <v/>
      </c>
      <c r="D290" s="132" t="str">
        <f>IF('Objectifs de récolte et PC'!I302="s",#REF!,"")</f>
        <v/>
      </c>
      <c r="E290" s="132"/>
      <c r="F290" s="132" t="str">
        <f>IF('Objectifs de récolte et PC'!J302="s",#REF!,"")</f>
        <v/>
      </c>
      <c r="G290" s="132" t="str">
        <f>IF('Objectifs de récolte et PC'!K302="s",#REF!,"")</f>
        <v/>
      </c>
      <c r="H290" s="132" t="str">
        <f>IF('Objectifs de récolte et PC'!L302="s",#REF!,"")</f>
        <v/>
      </c>
      <c r="I290" s="132" t="str">
        <f>IF('Objectifs de récolte et PC'!M302="s",#REF!,"")</f>
        <v/>
      </c>
      <c r="J290" s="132" t="str">
        <f>IF('Objectifs de récolte et PC'!N302="s",#REF!,"")</f>
        <v/>
      </c>
      <c r="K290" s="132" t="str">
        <f>IF('Objectifs de récolte et PC'!S302="s",#REF!,"")</f>
        <v/>
      </c>
      <c r="L290" s="132" t="str">
        <f>IF('Objectifs de récolte et PC'!T302="s",#REF!,"")</f>
        <v/>
      </c>
      <c r="M290" s="132" t="str">
        <f>IF('Objectifs de récolte et PC'!U302="s",#REF!,"")</f>
        <v/>
      </c>
      <c r="N290" s="132" t="str">
        <f>IF('Objectifs de récolte et PC'!V302="s",#REF!,"")</f>
        <v/>
      </c>
      <c r="O290" s="132" t="str">
        <f>IF('Objectifs de récolte et PC'!W302="s",#REF!,"")</f>
        <v/>
      </c>
      <c r="P290" s="132" t="str">
        <f>IF('Objectifs de récolte et PC'!X302="s",#REF!,"")</f>
        <v/>
      </c>
      <c r="Q290" s="132" t="str">
        <f>IF('Objectifs de récolte et PC'!Y302="s",#REF!,"")</f>
        <v/>
      </c>
      <c r="R290" s="132" t="str">
        <f>IF('Objectifs de récolte et PC'!Z302="s",#REF!,"")</f>
        <v/>
      </c>
      <c r="S290" s="132" t="str">
        <f>IF('Objectifs de récolte et PC'!AA302="s",#REF!,"")</f>
        <v/>
      </c>
      <c r="T290" s="132" t="str">
        <f>IF('Objectifs de récolte et PC'!AB302="s",#REF!,"")</f>
        <v/>
      </c>
      <c r="U290" s="132" t="str">
        <f>IF('Objectifs de récolte et PC'!AC302="s",#REF!,"")</f>
        <v/>
      </c>
      <c r="V290" s="132" t="str">
        <f>IF('Objectifs de récolte et PC'!AD302="s",#REF!,"")</f>
        <v/>
      </c>
      <c r="W290" s="132" t="str">
        <f>IF('Objectifs de récolte et PC'!AE302="s",#REF!,"")</f>
        <v/>
      </c>
      <c r="X290" s="132" t="str">
        <f>IF('Objectifs de récolte et PC'!AF302="s",#REF!,"")</f>
        <v/>
      </c>
      <c r="Y290" s="132" t="str">
        <f>IF('Objectifs de récolte et PC'!AG302="s",#REF!,"")</f>
        <v/>
      </c>
      <c r="Z290" s="132" t="str">
        <f>IF('Objectifs de récolte et PC'!AH302="s",#REF!,"")</f>
        <v/>
      </c>
      <c r="AA290" s="132" t="str">
        <f>IF('Objectifs de récolte et PC'!AI302="s",#REF!,"")</f>
        <v/>
      </c>
      <c r="AB290" s="132" t="str">
        <f>IF('Objectifs de récolte et PC'!AJ302="s",#REF!,"")</f>
        <v/>
      </c>
      <c r="AC290" s="132" t="str">
        <f>IF('Objectifs de récolte et PC'!AK302="s",#REF!,"")</f>
        <v/>
      </c>
      <c r="AD290" s="132" t="str">
        <f>IF('Objectifs de récolte et PC'!AL302="s",#REF!,"")</f>
        <v/>
      </c>
      <c r="AE290" s="132" t="str">
        <f>IF('Objectifs de récolte et PC'!AM302="s",#REF!,"")</f>
        <v/>
      </c>
      <c r="AF290" s="132" t="str">
        <f>IF('Objectifs de récolte et PC'!AN302="s",#REF!,"")</f>
        <v/>
      </c>
      <c r="AG290" s="132" t="str">
        <f>IF('Objectifs de récolte et PC'!AO302="s",#REF!,"")</f>
        <v/>
      </c>
      <c r="AH290" s="132" t="str">
        <f>IF('Objectifs de récolte et PC'!AP302="s",#REF!,"")</f>
        <v/>
      </c>
      <c r="AI290" s="132" t="str">
        <f>IF('Objectifs de récolte et PC'!AQ302="s",#REF!,"")</f>
        <v/>
      </c>
      <c r="AJ290" s="132" t="str">
        <f>IF('Objectifs de récolte et PC'!AR302="s",#REF!,"")</f>
        <v/>
      </c>
      <c r="AK290" s="132" t="str">
        <f>IF('Objectifs de récolte et PC'!AS302="s",#REF!,"")</f>
        <v/>
      </c>
      <c r="AL290" s="132" t="str">
        <f>IF('Objectifs de récolte et PC'!AT302="s",#REF!,"")</f>
        <v/>
      </c>
      <c r="AM290" s="132" t="str">
        <f>IF('Objectifs de récolte et PC'!AU302="s",#REF!,"")</f>
        <v/>
      </c>
      <c r="AN290" s="132" t="str">
        <f>IF('Objectifs de récolte et PC'!AV302="s",#REF!,"")</f>
        <v/>
      </c>
      <c r="AO290" s="132" t="str">
        <f>IF('Objectifs de récolte et PC'!AW302="s",#REF!,"")</f>
        <v/>
      </c>
      <c r="AP290" s="132" t="str">
        <f>IF('Objectifs de récolte et PC'!AX302="s",#REF!,"")</f>
        <v/>
      </c>
      <c r="AQ290" s="132" t="str">
        <f>IF('Objectifs de récolte et PC'!AY302="s",#REF!,"")</f>
        <v/>
      </c>
      <c r="AR290" s="132" t="str">
        <f>IF('Objectifs de récolte et PC'!AZ302="s",#REF!,"")</f>
        <v/>
      </c>
      <c r="AS290" s="132" t="str">
        <f>IF('Objectifs de récolte et PC'!BA302="s",#REF!,"")</f>
        <v/>
      </c>
      <c r="AT290" s="132" t="str">
        <f>IF('Objectifs de récolte et PC'!BB302="s",#REF!,"")</f>
        <v/>
      </c>
      <c r="AU290" s="132" t="str">
        <f>IF('Objectifs de récolte et PC'!BC302="s",#REF!,"")</f>
        <v/>
      </c>
      <c r="AV290" s="132" t="str">
        <f>IF('Objectifs de récolte et PC'!BD302="s",#REF!,"")</f>
        <v/>
      </c>
      <c r="AW290" s="132" t="str">
        <f>IF('Objectifs de récolte et PC'!BE302="s",#REF!,"")</f>
        <v/>
      </c>
      <c r="AX290" s="132" t="str">
        <f>IF('Objectifs de récolte et PC'!BF302="s",#REF!,"")</f>
        <v/>
      </c>
    </row>
    <row r="291" spans="2:50" x14ac:dyDescent="0.25">
      <c r="B291" s="132" t="str">
        <f>IF('Objectifs de récolte et PC'!G303="s",#REF!,"")</f>
        <v/>
      </c>
      <c r="C291" s="132" t="str">
        <f>IF('Objectifs de récolte et PC'!H303="s",#REF!,"")</f>
        <v/>
      </c>
      <c r="D291" s="132" t="str">
        <f>IF('Objectifs de récolte et PC'!I303="s",#REF!,"")</f>
        <v/>
      </c>
      <c r="E291" s="132"/>
      <c r="F291" s="132" t="str">
        <f>IF('Objectifs de récolte et PC'!J303="s",#REF!,"")</f>
        <v/>
      </c>
      <c r="G291" s="132" t="str">
        <f>IF('Objectifs de récolte et PC'!K303="s",#REF!,"")</f>
        <v/>
      </c>
      <c r="H291" s="132" t="str">
        <f>IF('Objectifs de récolte et PC'!L303="s",#REF!,"")</f>
        <v/>
      </c>
      <c r="I291" s="132" t="str">
        <f>IF('Objectifs de récolte et PC'!M303="s",#REF!,"")</f>
        <v/>
      </c>
      <c r="J291" s="132" t="str">
        <f>IF('Objectifs de récolte et PC'!N303="s",#REF!,"")</f>
        <v/>
      </c>
      <c r="K291" s="132" t="str">
        <f>IF('Objectifs de récolte et PC'!S303="s",#REF!,"")</f>
        <v/>
      </c>
      <c r="L291" s="132" t="str">
        <f>IF('Objectifs de récolte et PC'!T303="s",#REF!,"")</f>
        <v/>
      </c>
      <c r="M291" s="132" t="str">
        <f>IF('Objectifs de récolte et PC'!U303="s",#REF!,"")</f>
        <v/>
      </c>
      <c r="N291" s="132" t="str">
        <f>IF('Objectifs de récolte et PC'!V303="s",#REF!,"")</f>
        <v/>
      </c>
      <c r="O291" s="132" t="str">
        <f>IF('Objectifs de récolte et PC'!W303="s",#REF!,"")</f>
        <v/>
      </c>
      <c r="P291" s="132" t="str">
        <f>IF('Objectifs de récolte et PC'!X303="s",#REF!,"")</f>
        <v/>
      </c>
      <c r="Q291" s="132" t="str">
        <f>IF('Objectifs de récolte et PC'!Y303="s",#REF!,"")</f>
        <v/>
      </c>
      <c r="R291" s="132" t="str">
        <f>IF('Objectifs de récolte et PC'!Z303="s",#REF!,"")</f>
        <v/>
      </c>
      <c r="S291" s="132" t="str">
        <f>IF('Objectifs de récolte et PC'!AA303="s",#REF!,"")</f>
        <v/>
      </c>
      <c r="T291" s="132" t="str">
        <f>IF('Objectifs de récolte et PC'!AB303="s",#REF!,"")</f>
        <v/>
      </c>
      <c r="U291" s="132" t="str">
        <f>IF('Objectifs de récolte et PC'!AC303="s",#REF!,"")</f>
        <v/>
      </c>
      <c r="V291" s="132" t="str">
        <f>IF('Objectifs de récolte et PC'!AD303="s",#REF!,"")</f>
        <v/>
      </c>
      <c r="W291" s="132" t="str">
        <f>IF('Objectifs de récolte et PC'!AE303="s",#REF!,"")</f>
        <v/>
      </c>
      <c r="X291" s="132" t="str">
        <f>IF('Objectifs de récolte et PC'!AF303="s",#REF!,"")</f>
        <v/>
      </c>
      <c r="Y291" s="132" t="str">
        <f>IF('Objectifs de récolte et PC'!AG303="s",#REF!,"")</f>
        <v/>
      </c>
      <c r="Z291" s="132" t="str">
        <f>IF('Objectifs de récolte et PC'!AH303="s",#REF!,"")</f>
        <v/>
      </c>
      <c r="AA291" s="132" t="str">
        <f>IF('Objectifs de récolte et PC'!AI303="s",#REF!,"")</f>
        <v/>
      </c>
      <c r="AB291" s="132" t="str">
        <f>IF('Objectifs de récolte et PC'!AJ303="s",#REF!,"")</f>
        <v/>
      </c>
      <c r="AC291" s="132" t="str">
        <f>IF('Objectifs de récolte et PC'!AK303="s",#REF!,"")</f>
        <v/>
      </c>
      <c r="AD291" s="132" t="str">
        <f>IF('Objectifs de récolte et PC'!AL303="s",#REF!,"")</f>
        <v/>
      </c>
      <c r="AE291" s="132" t="str">
        <f>IF('Objectifs de récolte et PC'!AM303="s",#REF!,"")</f>
        <v/>
      </c>
      <c r="AF291" s="132" t="str">
        <f>IF('Objectifs de récolte et PC'!AN303="s",#REF!,"")</f>
        <v/>
      </c>
      <c r="AG291" s="132" t="str">
        <f>IF('Objectifs de récolte et PC'!AO303="s",#REF!,"")</f>
        <v/>
      </c>
      <c r="AH291" s="132" t="str">
        <f>IF('Objectifs de récolte et PC'!AP303="s",#REF!,"")</f>
        <v/>
      </c>
      <c r="AI291" s="132" t="str">
        <f>IF('Objectifs de récolte et PC'!AQ303="s",#REF!,"")</f>
        <v/>
      </c>
      <c r="AJ291" s="132" t="str">
        <f>IF('Objectifs de récolte et PC'!AR303="s",#REF!,"")</f>
        <v/>
      </c>
      <c r="AK291" s="132" t="str">
        <f>IF('Objectifs de récolte et PC'!AS303="s",#REF!,"")</f>
        <v/>
      </c>
      <c r="AL291" s="132" t="str">
        <f>IF('Objectifs de récolte et PC'!AT303="s",#REF!,"")</f>
        <v/>
      </c>
      <c r="AM291" s="132" t="str">
        <f>IF('Objectifs de récolte et PC'!AU303="s",#REF!,"")</f>
        <v/>
      </c>
      <c r="AN291" s="132" t="str">
        <f>IF('Objectifs de récolte et PC'!AV303="s",#REF!,"")</f>
        <v/>
      </c>
      <c r="AO291" s="132" t="str">
        <f>IF('Objectifs de récolte et PC'!AW303="s",#REF!,"")</f>
        <v/>
      </c>
      <c r="AP291" s="132" t="str">
        <f>IF('Objectifs de récolte et PC'!AX303="s",#REF!,"")</f>
        <v/>
      </c>
      <c r="AQ291" s="132" t="str">
        <f>IF('Objectifs de récolte et PC'!AY303="s",#REF!,"")</f>
        <v/>
      </c>
      <c r="AR291" s="132" t="str">
        <f>IF('Objectifs de récolte et PC'!AZ303="s",#REF!,"")</f>
        <v/>
      </c>
      <c r="AS291" s="132" t="str">
        <f>IF('Objectifs de récolte et PC'!BA303="s",#REF!,"")</f>
        <v/>
      </c>
      <c r="AT291" s="132" t="str">
        <f>IF('Objectifs de récolte et PC'!BB303="s",#REF!,"")</f>
        <v/>
      </c>
      <c r="AU291" s="132" t="str">
        <f>IF('Objectifs de récolte et PC'!BC303="s",#REF!,"")</f>
        <v/>
      </c>
      <c r="AV291" s="132" t="str">
        <f>IF('Objectifs de récolte et PC'!BD303="s",#REF!,"")</f>
        <v/>
      </c>
      <c r="AW291" s="132" t="str">
        <f>IF('Objectifs de récolte et PC'!BE303="s",#REF!,"")</f>
        <v/>
      </c>
      <c r="AX291" s="132" t="str">
        <f>IF('Objectifs de récolte et PC'!BF303="s",#REF!,"")</f>
        <v/>
      </c>
    </row>
    <row r="292" spans="2:50" x14ac:dyDescent="0.25">
      <c r="B292" s="132" t="str">
        <f>IF('Objectifs de récolte et PC'!G304="s",#REF!,"")</f>
        <v/>
      </c>
      <c r="C292" s="132" t="str">
        <f>IF('Objectifs de récolte et PC'!H304="s",#REF!,"")</f>
        <v/>
      </c>
      <c r="D292" s="132" t="str">
        <f>IF('Objectifs de récolte et PC'!I304="s",#REF!,"")</f>
        <v/>
      </c>
      <c r="E292" s="132"/>
      <c r="F292" s="132" t="str">
        <f>IF('Objectifs de récolte et PC'!J304="s",#REF!,"")</f>
        <v/>
      </c>
      <c r="G292" s="132" t="str">
        <f>IF('Objectifs de récolte et PC'!K304="s",#REF!,"")</f>
        <v/>
      </c>
      <c r="H292" s="132" t="str">
        <f>IF('Objectifs de récolte et PC'!L304="s",#REF!,"")</f>
        <v/>
      </c>
      <c r="I292" s="132" t="str">
        <f>IF('Objectifs de récolte et PC'!M304="s",#REF!,"")</f>
        <v/>
      </c>
      <c r="J292" s="132" t="str">
        <f>IF('Objectifs de récolte et PC'!N304="s",#REF!,"")</f>
        <v/>
      </c>
      <c r="K292" s="132" t="str">
        <f>IF('Objectifs de récolte et PC'!S304="s",#REF!,"")</f>
        <v/>
      </c>
      <c r="L292" s="132" t="str">
        <f>IF('Objectifs de récolte et PC'!T304="s",#REF!,"")</f>
        <v/>
      </c>
      <c r="M292" s="132" t="str">
        <f>IF('Objectifs de récolte et PC'!U304="s",#REF!,"")</f>
        <v/>
      </c>
      <c r="N292" s="132" t="str">
        <f>IF('Objectifs de récolte et PC'!V304="s",#REF!,"")</f>
        <v/>
      </c>
      <c r="O292" s="132" t="str">
        <f>IF('Objectifs de récolte et PC'!W304="s",#REF!,"")</f>
        <v/>
      </c>
      <c r="P292" s="132" t="str">
        <f>IF('Objectifs de récolte et PC'!X304="s",#REF!,"")</f>
        <v/>
      </c>
      <c r="Q292" s="132" t="str">
        <f>IF('Objectifs de récolte et PC'!Y304="s",#REF!,"")</f>
        <v/>
      </c>
      <c r="R292" s="132" t="str">
        <f>IF('Objectifs de récolte et PC'!Z304="s",#REF!,"")</f>
        <v/>
      </c>
      <c r="S292" s="132" t="str">
        <f>IF('Objectifs de récolte et PC'!AA304="s",#REF!,"")</f>
        <v/>
      </c>
      <c r="T292" s="132" t="str">
        <f>IF('Objectifs de récolte et PC'!AB304="s",#REF!,"")</f>
        <v/>
      </c>
      <c r="U292" s="132" t="str">
        <f>IF('Objectifs de récolte et PC'!AC304="s",#REF!,"")</f>
        <v/>
      </c>
      <c r="V292" s="132" t="str">
        <f>IF('Objectifs de récolte et PC'!AD304="s",#REF!,"")</f>
        <v/>
      </c>
      <c r="W292" s="132" t="str">
        <f>IF('Objectifs de récolte et PC'!AE304="s",#REF!,"")</f>
        <v/>
      </c>
      <c r="X292" s="132" t="str">
        <f>IF('Objectifs de récolte et PC'!AF304="s",#REF!,"")</f>
        <v/>
      </c>
      <c r="Y292" s="132" t="str">
        <f>IF('Objectifs de récolte et PC'!AG304="s",#REF!,"")</f>
        <v/>
      </c>
      <c r="Z292" s="132" t="str">
        <f>IF('Objectifs de récolte et PC'!AH304="s",#REF!,"")</f>
        <v/>
      </c>
      <c r="AA292" s="132" t="str">
        <f>IF('Objectifs de récolte et PC'!AI304="s",#REF!,"")</f>
        <v/>
      </c>
      <c r="AB292" s="132" t="str">
        <f>IF('Objectifs de récolte et PC'!AJ304="s",#REF!,"")</f>
        <v/>
      </c>
      <c r="AC292" s="132" t="str">
        <f>IF('Objectifs de récolte et PC'!AK304="s",#REF!,"")</f>
        <v/>
      </c>
      <c r="AD292" s="132" t="str">
        <f>IF('Objectifs de récolte et PC'!AL304="s",#REF!,"")</f>
        <v/>
      </c>
      <c r="AE292" s="132" t="str">
        <f>IF('Objectifs de récolte et PC'!AM304="s",#REF!,"")</f>
        <v/>
      </c>
      <c r="AF292" s="132" t="str">
        <f>IF('Objectifs de récolte et PC'!AN304="s",#REF!,"")</f>
        <v/>
      </c>
      <c r="AG292" s="132" t="str">
        <f>IF('Objectifs de récolte et PC'!AO304="s",#REF!,"")</f>
        <v/>
      </c>
      <c r="AH292" s="132" t="str">
        <f>IF('Objectifs de récolte et PC'!AP304="s",#REF!,"")</f>
        <v/>
      </c>
      <c r="AI292" s="132" t="str">
        <f>IF('Objectifs de récolte et PC'!AQ304="s",#REF!,"")</f>
        <v/>
      </c>
      <c r="AJ292" s="132" t="str">
        <f>IF('Objectifs de récolte et PC'!AR304="s",#REF!,"")</f>
        <v/>
      </c>
      <c r="AK292" s="132" t="str">
        <f>IF('Objectifs de récolte et PC'!AS304="s",#REF!,"")</f>
        <v/>
      </c>
      <c r="AL292" s="132" t="str">
        <f>IF('Objectifs de récolte et PC'!AT304="s",#REF!,"")</f>
        <v/>
      </c>
      <c r="AM292" s="132" t="str">
        <f>IF('Objectifs de récolte et PC'!AU304="s",#REF!,"")</f>
        <v/>
      </c>
      <c r="AN292" s="132" t="str">
        <f>IF('Objectifs de récolte et PC'!AV304="s",#REF!,"")</f>
        <v/>
      </c>
      <c r="AO292" s="132" t="str">
        <f>IF('Objectifs de récolte et PC'!AW304="s",#REF!,"")</f>
        <v/>
      </c>
      <c r="AP292" s="132" t="str">
        <f>IF('Objectifs de récolte et PC'!AX304="s",#REF!,"")</f>
        <v/>
      </c>
      <c r="AQ292" s="132" t="str">
        <f>IF('Objectifs de récolte et PC'!AY304="s",#REF!,"")</f>
        <v/>
      </c>
      <c r="AR292" s="132" t="str">
        <f>IF('Objectifs de récolte et PC'!AZ304="s",#REF!,"")</f>
        <v/>
      </c>
      <c r="AS292" s="132" t="str">
        <f>IF('Objectifs de récolte et PC'!BA304="s",#REF!,"")</f>
        <v/>
      </c>
      <c r="AT292" s="132" t="str">
        <f>IF('Objectifs de récolte et PC'!BB304="s",#REF!,"")</f>
        <v/>
      </c>
      <c r="AU292" s="132" t="str">
        <f>IF('Objectifs de récolte et PC'!BC304="s",#REF!,"")</f>
        <v/>
      </c>
      <c r="AV292" s="132" t="str">
        <f>IF('Objectifs de récolte et PC'!BD304="s",#REF!,"")</f>
        <v/>
      </c>
      <c r="AW292" s="132" t="str">
        <f>IF('Objectifs de récolte et PC'!BE304="s",#REF!,"")</f>
        <v/>
      </c>
      <c r="AX292" s="132" t="str">
        <f>IF('Objectifs de récolte et PC'!BF304="s",#REF!,"")</f>
        <v/>
      </c>
    </row>
    <row r="293" spans="2:50" x14ac:dyDescent="0.25">
      <c r="B293" s="132" t="str">
        <f>IF('Objectifs de récolte et PC'!G305="s",#REF!,"")</f>
        <v/>
      </c>
      <c r="C293" s="132" t="str">
        <f>IF('Objectifs de récolte et PC'!H305="s",#REF!,"")</f>
        <v/>
      </c>
      <c r="D293" s="132" t="str">
        <f>IF('Objectifs de récolte et PC'!I305="s",#REF!,"")</f>
        <v/>
      </c>
      <c r="E293" s="132"/>
      <c r="F293" s="132" t="str">
        <f>IF('Objectifs de récolte et PC'!J305="s",#REF!,"")</f>
        <v/>
      </c>
      <c r="G293" s="132" t="str">
        <f>IF('Objectifs de récolte et PC'!K305="s",#REF!,"")</f>
        <v/>
      </c>
      <c r="H293" s="132" t="str">
        <f>IF('Objectifs de récolte et PC'!L305="s",#REF!,"")</f>
        <v/>
      </c>
      <c r="I293" s="132" t="str">
        <f>IF('Objectifs de récolte et PC'!M305="s",#REF!,"")</f>
        <v/>
      </c>
      <c r="J293" s="132" t="str">
        <f>IF('Objectifs de récolte et PC'!N305="s",#REF!,"")</f>
        <v/>
      </c>
      <c r="K293" s="132" t="str">
        <f>IF('Objectifs de récolte et PC'!S305="s",#REF!,"")</f>
        <v/>
      </c>
      <c r="L293" s="132" t="str">
        <f>IF('Objectifs de récolte et PC'!T305="s",#REF!,"")</f>
        <v/>
      </c>
      <c r="M293" s="132" t="str">
        <f>IF('Objectifs de récolte et PC'!U305="s",#REF!,"")</f>
        <v/>
      </c>
      <c r="N293" s="132" t="str">
        <f>IF('Objectifs de récolte et PC'!V305="s",#REF!,"")</f>
        <v/>
      </c>
      <c r="O293" s="132" t="str">
        <f>IF('Objectifs de récolte et PC'!W305="s",#REF!,"")</f>
        <v/>
      </c>
      <c r="P293" s="132" t="str">
        <f>IF('Objectifs de récolte et PC'!X305="s",#REF!,"")</f>
        <v/>
      </c>
      <c r="Q293" s="132" t="str">
        <f>IF('Objectifs de récolte et PC'!Y305="s",#REF!,"")</f>
        <v/>
      </c>
      <c r="R293" s="132" t="str">
        <f>IF('Objectifs de récolte et PC'!Z305="s",#REF!,"")</f>
        <v/>
      </c>
      <c r="S293" s="132" t="str">
        <f>IF('Objectifs de récolte et PC'!AA305="s",#REF!,"")</f>
        <v/>
      </c>
      <c r="T293" s="132" t="str">
        <f>IF('Objectifs de récolte et PC'!AB305="s",#REF!,"")</f>
        <v/>
      </c>
      <c r="U293" s="132" t="str">
        <f>IF('Objectifs de récolte et PC'!AC305="s",#REF!,"")</f>
        <v/>
      </c>
      <c r="V293" s="132" t="str">
        <f>IF('Objectifs de récolte et PC'!AD305="s",#REF!,"")</f>
        <v/>
      </c>
      <c r="W293" s="132" t="str">
        <f>IF('Objectifs de récolte et PC'!AE305="s",#REF!,"")</f>
        <v/>
      </c>
      <c r="X293" s="132" t="str">
        <f>IF('Objectifs de récolte et PC'!AF305="s",#REF!,"")</f>
        <v/>
      </c>
      <c r="Y293" s="132" t="str">
        <f>IF('Objectifs de récolte et PC'!AG305="s",#REF!,"")</f>
        <v/>
      </c>
      <c r="Z293" s="132" t="str">
        <f>IF('Objectifs de récolte et PC'!AH305="s",#REF!,"")</f>
        <v/>
      </c>
      <c r="AA293" s="132" t="str">
        <f>IF('Objectifs de récolte et PC'!AI305="s",#REF!,"")</f>
        <v/>
      </c>
      <c r="AB293" s="132" t="str">
        <f>IF('Objectifs de récolte et PC'!AJ305="s",#REF!,"")</f>
        <v/>
      </c>
      <c r="AC293" s="132" t="str">
        <f>IF('Objectifs de récolte et PC'!AK305="s",#REF!,"")</f>
        <v/>
      </c>
      <c r="AD293" s="132" t="str">
        <f>IF('Objectifs de récolte et PC'!AL305="s",#REF!,"")</f>
        <v/>
      </c>
      <c r="AE293" s="132" t="str">
        <f>IF('Objectifs de récolte et PC'!AM305="s",#REF!,"")</f>
        <v/>
      </c>
      <c r="AF293" s="132" t="str">
        <f>IF('Objectifs de récolte et PC'!AN305="s",#REF!,"")</f>
        <v/>
      </c>
      <c r="AG293" s="132" t="str">
        <f>IF('Objectifs de récolte et PC'!AO305="s",#REF!,"")</f>
        <v/>
      </c>
      <c r="AH293" s="132" t="str">
        <f>IF('Objectifs de récolte et PC'!AP305="s",#REF!,"")</f>
        <v/>
      </c>
      <c r="AI293" s="132" t="str">
        <f>IF('Objectifs de récolte et PC'!AQ305="s",#REF!,"")</f>
        <v/>
      </c>
      <c r="AJ293" s="132" t="str">
        <f>IF('Objectifs de récolte et PC'!AR305="s",#REF!,"")</f>
        <v/>
      </c>
      <c r="AK293" s="132" t="str">
        <f>IF('Objectifs de récolte et PC'!AS305="s",#REF!,"")</f>
        <v/>
      </c>
      <c r="AL293" s="132" t="str">
        <f>IF('Objectifs de récolte et PC'!AT305="s",#REF!,"")</f>
        <v/>
      </c>
      <c r="AM293" s="132" t="str">
        <f>IF('Objectifs de récolte et PC'!AU305="s",#REF!,"")</f>
        <v/>
      </c>
      <c r="AN293" s="132" t="str">
        <f>IF('Objectifs de récolte et PC'!AV305="s",#REF!,"")</f>
        <v/>
      </c>
      <c r="AO293" s="132" t="str">
        <f>IF('Objectifs de récolte et PC'!AW305="s",#REF!,"")</f>
        <v/>
      </c>
      <c r="AP293" s="132" t="str">
        <f>IF('Objectifs de récolte et PC'!AX305="s",#REF!,"")</f>
        <v/>
      </c>
      <c r="AQ293" s="132" t="str">
        <f>IF('Objectifs de récolte et PC'!AY305="s",#REF!,"")</f>
        <v/>
      </c>
      <c r="AR293" s="132" t="str">
        <f>IF('Objectifs de récolte et PC'!AZ305="s",#REF!,"")</f>
        <v/>
      </c>
      <c r="AS293" s="132" t="str">
        <f>IF('Objectifs de récolte et PC'!BA305="s",#REF!,"")</f>
        <v/>
      </c>
      <c r="AT293" s="132" t="str">
        <f>IF('Objectifs de récolte et PC'!BB305="s",#REF!,"")</f>
        <v/>
      </c>
      <c r="AU293" s="132" t="str">
        <f>IF('Objectifs de récolte et PC'!BC305="s",#REF!,"")</f>
        <v/>
      </c>
      <c r="AV293" s="132" t="str">
        <f>IF('Objectifs de récolte et PC'!BD305="s",#REF!,"")</f>
        <v/>
      </c>
      <c r="AW293" s="132" t="str">
        <f>IF('Objectifs de récolte et PC'!BE305="s",#REF!,"")</f>
        <v/>
      </c>
      <c r="AX293" s="132" t="str">
        <f>IF('Objectifs de récolte et PC'!BF305="s",#REF!,"")</f>
        <v/>
      </c>
    </row>
    <row r="294" spans="2:50" x14ac:dyDescent="0.25">
      <c r="B294" s="132" t="str">
        <f>IF('Objectifs de récolte et PC'!G306="s",#REF!,"")</f>
        <v/>
      </c>
      <c r="C294" s="132" t="str">
        <f>IF('Objectifs de récolte et PC'!H306="s",#REF!,"")</f>
        <v/>
      </c>
      <c r="D294" s="132" t="str">
        <f>IF('Objectifs de récolte et PC'!I306="s",#REF!,"")</f>
        <v/>
      </c>
      <c r="E294" s="132"/>
      <c r="F294" s="132" t="str">
        <f>IF('Objectifs de récolte et PC'!J306="s",#REF!,"")</f>
        <v/>
      </c>
      <c r="G294" s="132" t="str">
        <f>IF('Objectifs de récolte et PC'!K306="s",#REF!,"")</f>
        <v/>
      </c>
      <c r="H294" s="132" t="str">
        <f>IF('Objectifs de récolte et PC'!L306="s",#REF!,"")</f>
        <v/>
      </c>
      <c r="I294" s="132" t="str">
        <f>IF('Objectifs de récolte et PC'!M306="s",#REF!,"")</f>
        <v/>
      </c>
      <c r="J294" s="132" t="str">
        <f>IF('Objectifs de récolte et PC'!N306="s",#REF!,"")</f>
        <v/>
      </c>
      <c r="K294" s="132" t="str">
        <f>IF('Objectifs de récolte et PC'!S306="s",#REF!,"")</f>
        <v/>
      </c>
      <c r="L294" s="132" t="str">
        <f>IF('Objectifs de récolte et PC'!T306="s",#REF!,"")</f>
        <v/>
      </c>
      <c r="M294" s="132" t="str">
        <f>IF('Objectifs de récolte et PC'!U306="s",#REF!,"")</f>
        <v/>
      </c>
      <c r="N294" s="132" t="str">
        <f>IF('Objectifs de récolte et PC'!V306="s",#REF!,"")</f>
        <v/>
      </c>
      <c r="O294" s="132" t="str">
        <f>IF('Objectifs de récolte et PC'!W306="s",#REF!,"")</f>
        <v/>
      </c>
      <c r="P294" s="132" t="str">
        <f>IF('Objectifs de récolte et PC'!X306="s",#REF!,"")</f>
        <v/>
      </c>
      <c r="Q294" s="132" t="str">
        <f>IF('Objectifs de récolte et PC'!Y306="s",#REF!,"")</f>
        <v/>
      </c>
      <c r="R294" s="132" t="str">
        <f>IF('Objectifs de récolte et PC'!Z306="s",#REF!,"")</f>
        <v/>
      </c>
      <c r="S294" s="132" t="str">
        <f>IF('Objectifs de récolte et PC'!AA306="s",#REF!,"")</f>
        <v/>
      </c>
      <c r="T294" s="132" t="str">
        <f>IF('Objectifs de récolte et PC'!AB306="s",#REF!,"")</f>
        <v/>
      </c>
      <c r="U294" s="132" t="str">
        <f>IF('Objectifs de récolte et PC'!AC306="s",#REF!,"")</f>
        <v/>
      </c>
      <c r="V294" s="132" t="str">
        <f>IF('Objectifs de récolte et PC'!AD306="s",#REF!,"")</f>
        <v/>
      </c>
      <c r="W294" s="132" t="str">
        <f>IF('Objectifs de récolte et PC'!AE306="s",#REF!,"")</f>
        <v/>
      </c>
      <c r="X294" s="132" t="str">
        <f>IF('Objectifs de récolte et PC'!AF306="s",#REF!,"")</f>
        <v/>
      </c>
      <c r="Y294" s="132" t="str">
        <f>IF('Objectifs de récolte et PC'!AG306="s",#REF!,"")</f>
        <v/>
      </c>
      <c r="Z294" s="132" t="str">
        <f>IF('Objectifs de récolte et PC'!AH306="s",#REF!,"")</f>
        <v/>
      </c>
      <c r="AA294" s="132" t="str">
        <f>IF('Objectifs de récolte et PC'!AI306="s",#REF!,"")</f>
        <v/>
      </c>
      <c r="AB294" s="132" t="str">
        <f>IF('Objectifs de récolte et PC'!AJ306="s",#REF!,"")</f>
        <v/>
      </c>
      <c r="AC294" s="132" t="str">
        <f>IF('Objectifs de récolte et PC'!AK306="s",#REF!,"")</f>
        <v/>
      </c>
      <c r="AD294" s="132" t="str">
        <f>IF('Objectifs de récolte et PC'!AL306="s",#REF!,"")</f>
        <v/>
      </c>
      <c r="AE294" s="132" t="str">
        <f>IF('Objectifs de récolte et PC'!AM306="s",#REF!,"")</f>
        <v/>
      </c>
      <c r="AF294" s="132" t="str">
        <f>IF('Objectifs de récolte et PC'!AN306="s",#REF!,"")</f>
        <v/>
      </c>
      <c r="AG294" s="132" t="str">
        <f>IF('Objectifs de récolte et PC'!AO306="s",#REF!,"")</f>
        <v/>
      </c>
      <c r="AH294" s="132" t="str">
        <f>IF('Objectifs de récolte et PC'!AP306="s",#REF!,"")</f>
        <v/>
      </c>
      <c r="AI294" s="132" t="str">
        <f>IF('Objectifs de récolte et PC'!AQ306="s",#REF!,"")</f>
        <v/>
      </c>
      <c r="AJ294" s="132" t="str">
        <f>IF('Objectifs de récolte et PC'!AR306="s",#REF!,"")</f>
        <v/>
      </c>
      <c r="AK294" s="132" t="str">
        <f>IF('Objectifs de récolte et PC'!AS306="s",#REF!,"")</f>
        <v/>
      </c>
      <c r="AL294" s="132" t="str">
        <f>IF('Objectifs de récolte et PC'!AT306="s",#REF!,"")</f>
        <v/>
      </c>
      <c r="AM294" s="132" t="str">
        <f>IF('Objectifs de récolte et PC'!AU306="s",#REF!,"")</f>
        <v/>
      </c>
      <c r="AN294" s="132" t="str">
        <f>IF('Objectifs de récolte et PC'!AV306="s",#REF!,"")</f>
        <v/>
      </c>
      <c r="AO294" s="132" t="str">
        <f>IF('Objectifs de récolte et PC'!AW306="s",#REF!,"")</f>
        <v/>
      </c>
      <c r="AP294" s="132" t="str">
        <f>IF('Objectifs de récolte et PC'!AX306="s",#REF!,"")</f>
        <v/>
      </c>
      <c r="AQ294" s="132" t="str">
        <f>IF('Objectifs de récolte et PC'!AY306="s",#REF!,"")</f>
        <v/>
      </c>
      <c r="AR294" s="132" t="str">
        <f>IF('Objectifs de récolte et PC'!AZ306="s",#REF!,"")</f>
        <v/>
      </c>
      <c r="AS294" s="132" t="str">
        <f>IF('Objectifs de récolte et PC'!BA306="s",#REF!,"")</f>
        <v/>
      </c>
      <c r="AT294" s="132" t="str">
        <f>IF('Objectifs de récolte et PC'!BB306="s",#REF!,"")</f>
        <v/>
      </c>
      <c r="AU294" s="132" t="str">
        <f>IF('Objectifs de récolte et PC'!BC306="s",#REF!,"")</f>
        <v/>
      </c>
      <c r="AV294" s="132" t="str">
        <f>IF('Objectifs de récolte et PC'!BD306="s",#REF!,"")</f>
        <v/>
      </c>
      <c r="AW294" s="132" t="str">
        <f>IF('Objectifs de récolte et PC'!BE306="s",#REF!,"")</f>
        <v/>
      </c>
      <c r="AX294" s="132" t="str">
        <f>IF('Objectifs de récolte et PC'!BF306="s",#REF!,"")</f>
        <v/>
      </c>
    </row>
    <row r="295" spans="2:50" x14ac:dyDescent="0.25">
      <c r="B295" s="132" t="str">
        <f>IF('Objectifs de récolte et PC'!G307="s",#REF!,"")</f>
        <v/>
      </c>
      <c r="C295" s="132" t="str">
        <f>IF('Objectifs de récolte et PC'!H307="s",#REF!,"")</f>
        <v/>
      </c>
      <c r="D295" s="132" t="str">
        <f>IF('Objectifs de récolte et PC'!I307="s",#REF!,"")</f>
        <v/>
      </c>
      <c r="E295" s="132"/>
      <c r="F295" s="132" t="str">
        <f>IF('Objectifs de récolte et PC'!J307="s",#REF!,"")</f>
        <v/>
      </c>
      <c r="G295" s="132" t="str">
        <f>IF('Objectifs de récolte et PC'!K307="s",#REF!,"")</f>
        <v/>
      </c>
      <c r="H295" s="132" t="str">
        <f>IF('Objectifs de récolte et PC'!L307="s",#REF!,"")</f>
        <v/>
      </c>
      <c r="I295" s="132" t="str">
        <f>IF('Objectifs de récolte et PC'!M307="s",#REF!,"")</f>
        <v/>
      </c>
      <c r="J295" s="132" t="str">
        <f>IF('Objectifs de récolte et PC'!N307="s",#REF!,"")</f>
        <v/>
      </c>
      <c r="K295" s="132" t="str">
        <f>IF('Objectifs de récolte et PC'!S307="s",#REF!,"")</f>
        <v/>
      </c>
      <c r="L295" s="132" t="str">
        <f>IF('Objectifs de récolte et PC'!T307="s",#REF!,"")</f>
        <v/>
      </c>
      <c r="M295" s="132" t="str">
        <f>IF('Objectifs de récolte et PC'!U307="s",#REF!,"")</f>
        <v/>
      </c>
      <c r="N295" s="132" t="str">
        <f>IF('Objectifs de récolte et PC'!V307="s",#REF!,"")</f>
        <v/>
      </c>
      <c r="O295" s="132" t="str">
        <f>IF('Objectifs de récolte et PC'!W307="s",#REF!,"")</f>
        <v/>
      </c>
      <c r="P295" s="132" t="str">
        <f>IF('Objectifs de récolte et PC'!X307="s",#REF!,"")</f>
        <v/>
      </c>
      <c r="Q295" s="132" t="str">
        <f>IF('Objectifs de récolte et PC'!Y307="s",#REF!,"")</f>
        <v/>
      </c>
      <c r="R295" s="132" t="str">
        <f>IF('Objectifs de récolte et PC'!Z307="s",#REF!,"")</f>
        <v/>
      </c>
      <c r="S295" s="132" t="str">
        <f>IF('Objectifs de récolte et PC'!AA307="s",#REF!,"")</f>
        <v/>
      </c>
      <c r="T295" s="132" t="str">
        <f>IF('Objectifs de récolte et PC'!AB307="s",#REF!,"")</f>
        <v/>
      </c>
      <c r="U295" s="132" t="str">
        <f>IF('Objectifs de récolte et PC'!AC307="s",#REF!,"")</f>
        <v/>
      </c>
      <c r="V295" s="132" t="str">
        <f>IF('Objectifs de récolte et PC'!AD307="s",#REF!,"")</f>
        <v/>
      </c>
      <c r="W295" s="132" t="str">
        <f>IF('Objectifs de récolte et PC'!AE307="s",#REF!,"")</f>
        <v/>
      </c>
      <c r="X295" s="132" t="str">
        <f>IF('Objectifs de récolte et PC'!AF307="s",#REF!,"")</f>
        <v/>
      </c>
      <c r="Y295" s="132" t="str">
        <f>IF('Objectifs de récolte et PC'!AG307="s",#REF!,"")</f>
        <v/>
      </c>
      <c r="Z295" s="132" t="str">
        <f>IF('Objectifs de récolte et PC'!AH307="s",#REF!,"")</f>
        <v/>
      </c>
      <c r="AA295" s="132" t="str">
        <f>IF('Objectifs de récolte et PC'!AI307="s",#REF!,"")</f>
        <v/>
      </c>
      <c r="AB295" s="132" t="str">
        <f>IF('Objectifs de récolte et PC'!AJ307="s",#REF!,"")</f>
        <v/>
      </c>
      <c r="AC295" s="132" t="str">
        <f>IF('Objectifs de récolte et PC'!AK307="s",#REF!,"")</f>
        <v/>
      </c>
      <c r="AD295" s="132" t="str">
        <f>IF('Objectifs de récolte et PC'!AL307="s",#REF!,"")</f>
        <v/>
      </c>
      <c r="AE295" s="132" t="str">
        <f>IF('Objectifs de récolte et PC'!AM307="s",#REF!,"")</f>
        <v/>
      </c>
      <c r="AF295" s="132" t="str">
        <f>IF('Objectifs de récolte et PC'!AN307="s",#REF!,"")</f>
        <v/>
      </c>
      <c r="AG295" s="132" t="str">
        <f>IF('Objectifs de récolte et PC'!AO307="s",#REF!,"")</f>
        <v/>
      </c>
      <c r="AH295" s="132" t="str">
        <f>IF('Objectifs de récolte et PC'!AP307="s",#REF!,"")</f>
        <v/>
      </c>
      <c r="AI295" s="132" t="str">
        <f>IF('Objectifs de récolte et PC'!AQ307="s",#REF!,"")</f>
        <v/>
      </c>
      <c r="AJ295" s="132" t="str">
        <f>IF('Objectifs de récolte et PC'!AR307="s",#REF!,"")</f>
        <v/>
      </c>
      <c r="AK295" s="132" t="str">
        <f>IF('Objectifs de récolte et PC'!AS307="s",#REF!,"")</f>
        <v/>
      </c>
      <c r="AL295" s="132" t="str">
        <f>IF('Objectifs de récolte et PC'!AT307="s",#REF!,"")</f>
        <v/>
      </c>
      <c r="AM295" s="132" t="str">
        <f>IF('Objectifs de récolte et PC'!AU307="s",#REF!,"")</f>
        <v/>
      </c>
      <c r="AN295" s="132" t="str">
        <f>IF('Objectifs de récolte et PC'!AV307="s",#REF!,"")</f>
        <v/>
      </c>
      <c r="AO295" s="132" t="str">
        <f>IF('Objectifs de récolte et PC'!AW307="s",#REF!,"")</f>
        <v/>
      </c>
      <c r="AP295" s="132" t="str">
        <f>IF('Objectifs de récolte et PC'!AX307="s",#REF!,"")</f>
        <v/>
      </c>
      <c r="AQ295" s="132" t="str">
        <f>IF('Objectifs de récolte et PC'!AY307="s",#REF!,"")</f>
        <v/>
      </c>
      <c r="AR295" s="132" t="str">
        <f>IF('Objectifs de récolte et PC'!AZ307="s",#REF!,"")</f>
        <v/>
      </c>
      <c r="AS295" s="132" t="str">
        <f>IF('Objectifs de récolte et PC'!BA307="s",#REF!,"")</f>
        <v/>
      </c>
      <c r="AT295" s="132" t="str">
        <f>IF('Objectifs de récolte et PC'!BB307="s",#REF!,"")</f>
        <v/>
      </c>
      <c r="AU295" s="132" t="str">
        <f>IF('Objectifs de récolte et PC'!BC307="s",#REF!,"")</f>
        <v/>
      </c>
      <c r="AV295" s="132" t="str">
        <f>IF('Objectifs de récolte et PC'!BD307="s",#REF!,"")</f>
        <v/>
      </c>
      <c r="AW295" s="132" t="str">
        <f>IF('Objectifs de récolte et PC'!BE307="s",#REF!,"")</f>
        <v/>
      </c>
      <c r="AX295" s="132" t="str">
        <f>IF('Objectifs de récolte et PC'!BF307="s",#REF!,"")</f>
        <v/>
      </c>
    </row>
    <row r="296" spans="2:50" x14ac:dyDescent="0.25">
      <c r="B296" s="132" t="str">
        <f>IF('Objectifs de récolte et PC'!G308="s",#REF!,"")</f>
        <v/>
      </c>
      <c r="C296" s="132" t="str">
        <f>IF('Objectifs de récolte et PC'!H308="s",#REF!,"")</f>
        <v/>
      </c>
      <c r="D296" s="132" t="str">
        <f>IF('Objectifs de récolte et PC'!I308="s",#REF!,"")</f>
        <v/>
      </c>
      <c r="E296" s="132"/>
      <c r="F296" s="132" t="str">
        <f>IF('Objectifs de récolte et PC'!J308="s",#REF!,"")</f>
        <v/>
      </c>
      <c r="G296" s="132" t="str">
        <f>IF('Objectifs de récolte et PC'!K308="s",#REF!,"")</f>
        <v/>
      </c>
      <c r="H296" s="132" t="str">
        <f>IF('Objectifs de récolte et PC'!L308="s",#REF!,"")</f>
        <v/>
      </c>
      <c r="I296" s="132" t="str">
        <f>IF('Objectifs de récolte et PC'!M308="s",#REF!,"")</f>
        <v/>
      </c>
      <c r="J296" s="132" t="str">
        <f>IF('Objectifs de récolte et PC'!N308="s",#REF!,"")</f>
        <v/>
      </c>
      <c r="K296" s="132" t="str">
        <f>IF('Objectifs de récolte et PC'!S308="s",#REF!,"")</f>
        <v/>
      </c>
      <c r="L296" s="132" t="str">
        <f>IF('Objectifs de récolte et PC'!T308="s",#REF!,"")</f>
        <v/>
      </c>
      <c r="M296" s="132" t="str">
        <f>IF('Objectifs de récolte et PC'!U308="s",#REF!,"")</f>
        <v/>
      </c>
      <c r="N296" s="132" t="str">
        <f>IF('Objectifs de récolte et PC'!V308="s",#REF!,"")</f>
        <v/>
      </c>
      <c r="O296" s="132" t="str">
        <f>IF('Objectifs de récolte et PC'!W308="s",#REF!,"")</f>
        <v/>
      </c>
      <c r="P296" s="132" t="str">
        <f>IF('Objectifs de récolte et PC'!X308="s",#REF!,"")</f>
        <v/>
      </c>
      <c r="Q296" s="132" t="str">
        <f>IF('Objectifs de récolte et PC'!Y308="s",#REF!,"")</f>
        <v/>
      </c>
      <c r="R296" s="132" t="str">
        <f>IF('Objectifs de récolte et PC'!Z308="s",#REF!,"")</f>
        <v/>
      </c>
      <c r="S296" s="132" t="str">
        <f>IF('Objectifs de récolte et PC'!AA308="s",#REF!,"")</f>
        <v/>
      </c>
      <c r="T296" s="132" t="str">
        <f>IF('Objectifs de récolte et PC'!AB308="s",#REF!,"")</f>
        <v/>
      </c>
      <c r="U296" s="132" t="str">
        <f>IF('Objectifs de récolte et PC'!AC308="s",#REF!,"")</f>
        <v/>
      </c>
      <c r="V296" s="132" t="str">
        <f>IF('Objectifs de récolte et PC'!AD308="s",#REF!,"")</f>
        <v/>
      </c>
      <c r="W296" s="132" t="str">
        <f>IF('Objectifs de récolte et PC'!AE308="s",#REF!,"")</f>
        <v/>
      </c>
      <c r="X296" s="132" t="str">
        <f>IF('Objectifs de récolte et PC'!AF308="s",#REF!,"")</f>
        <v/>
      </c>
      <c r="Y296" s="132" t="str">
        <f>IF('Objectifs de récolte et PC'!AG308="s",#REF!,"")</f>
        <v/>
      </c>
      <c r="Z296" s="132" t="str">
        <f>IF('Objectifs de récolte et PC'!AH308="s",#REF!,"")</f>
        <v/>
      </c>
      <c r="AA296" s="132" t="str">
        <f>IF('Objectifs de récolte et PC'!AI308="s",#REF!,"")</f>
        <v/>
      </c>
      <c r="AB296" s="132" t="str">
        <f>IF('Objectifs de récolte et PC'!AJ308="s",#REF!,"")</f>
        <v/>
      </c>
      <c r="AC296" s="132" t="str">
        <f>IF('Objectifs de récolte et PC'!AK308="s",#REF!,"")</f>
        <v/>
      </c>
      <c r="AD296" s="132" t="str">
        <f>IF('Objectifs de récolte et PC'!AL308="s",#REF!,"")</f>
        <v/>
      </c>
      <c r="AE296" s="132" t="str">
        <f>IF('Objectifs de récolte et PC'!AM308="s",#REF!,"")</f>
        <v/>
      </c>
      <c r="AF296" s="132" t="str">
        <f>IF('Objectifs de récolte et PC'!AN308="s",#REF!,"")</f>
        <v/>
      </c>
      <c r="AG296" s="132" t="str">
        <f>IF('Objectifs de récolte et PC'!AO308="s",#REF!,"")</f>
        <v/>
      </c>
      <c r="AH296" s="132" t="str">
        <f>IF('Objectifs de récolte et PC'!AP308="s",#REF!,"")</f>
        <v/>
      </c>
      <c r="AI296" s="132" t="str">
        <f>IF('Objectifs de récolte et PC'!AQ308="s",#REF!,"")</f>
        <v/>
      </c>
      <c r="AJ296" s="132" t="str">
        <f>IF('Objectifs de récolte et PC'!AR308="s",#REF!,"")</f>
        <v/>
      </c>
      <c r="AK296" s="132" t="str">
        <f>IF('Objectifs de récolte et PC'!AS308="s",#REF!,"")</f>
        <v/>
      </c>
      <c r="AL296" s="132" t="str">
        <f>IF('Objectifs de récolte et PC'!AT308="s",#REF!,"")</f>
        <v/>
      </c>
      <c r="AM296" s="132" t="str">
        <f>IF('Objectifs de récolte et PC'!AU308="s",#REF!,"")</f>
        <v/>
      </c>
      <c r="AN296" s="132" t="str">
        <f>IF('Objectifs de récolte et PC'!AV308="s",#REF!,"")</f>
        <v/>
      </c>
      <c r="AO296" s="132" t="str">
        <f>IF('Objectifs de récolte et PC'!AW308="s",#REF!,"")</f>
        <v/>
      </c>
      <c r="AP296" s="132" t="str">
        <f>IF('Objectifs de récolte et PC'!AX308="s",#REF!,"")</f>
        <v/>
      </c>
      <c r="AQ296" s="132" t="str">
        <f>IF('Objectifs de récolte et PC'!AY308="s",#REF!,"")</f>
        <v/>
      </c>
      <c r="AR296" s="132" t="str">
        <f>IF('Objectifs de récolte et PC'!AZ308="s",#REF!,"")</f>
        <v/>
      </c>
      <c r="AS296" s="132" t="str">
        <f>IF('Objectifs de récolte et PC'!BA308="s",#REF!,"")</f>
        <v/>
      </c>
      <c r="AT296" s="132" t="str">
        <f>IF('Objectifs de récolte et PC'!BB308="s",#REF!,"")</f>
        <v/>
      </c>
      <c r="AU296" s="132" t="str">
        <f>IF('Objectifs de récolte et PC'!BC308="s",#REF!,"")</f>
        <v/>
      </c>
      <c r="AV296" s="132" t="str">
        <f>IF('Objectifs de récolte et PC'!BD308="s",#REF!,"")</f>
        <v/>
      </c>
      <c r="AW296" s="132" t="str">
        <f>IF('Objectifs de récolte et PC'!BE308="s",#REF!,"")</f>
        <v/>
      </c>
      <c r="AX296" s="132" t="str">
        <f>IF('Objectifs de récolte et PC'!BF308="s",#REF!,"")</f>
        <v/>
      </c>
    </row>
    <row r="297" spans="2:50" x14ac:dyDescent="0.25">
      <c r="B297" s="132" t="str">
        <f>IF('Objectifs de récolte et PC'!G309="s",#REF!,"")</f>
        <v/>
      </c>
      <c r="C297" s="132" t="str">
        <f>IF('Objectifs de récolte et PC'!H309="s",#REF!,"")</f>
        <v/>
      </c>
      <c r="D297" s="132" t="str">
        <f>IF('Objectifs de récolte et PC'!I309="s",#REF!,"")</f>
        <v/>
      </c>
      <c r="E297" s="132"/>
      <c r="F297" s="132" t="str">
        <f>IF('Objectifs de récolte et PC'!J309="s",#REF!,"")</f>
        <v/>
      </c>
      <c r="G297" s="132" t="str">
        <f>IF('Objectifs de récolte et PC'!K309="s",#REF!,"")</f>
        <v/>
      </c>
      <c r="H297" s="132" t="str">
        <f>IF('Objectifs de récolte et PC'!L309="s",#REF!,"")</f>
        <v/>
      </c>
      <c r="I297" s="132" t="str">
        <f>IF('Objectifs de récolte et PC'!M309="s",#REF!,"")</f>
        <v/>
      </c>
      <c r="J297" s="132" t="str">
        <f>IF('Objectifs de récolte et PC'!N309="s",#REF!,"")</f>
        <v/>
      </c>
      <c r="K297" s="132" t="str">
        <f>IF('Objectifs de récolte et PC'!S309="s",#REF!,"")</f>
        <v/>
      </c>
      <c r="L297" s="132" t="str">
        <f>IF('Objectifs de récolte et PC'!T309="s",#REF!,"")</f>
        <v/>
      </c>
      <c r="M297" s="132" t="str">
        <f>IF('Objectifs de récolte et PC'!U309="s",#REF!,"")</f>
        <v/>
      </c>
      <c r="N297" s="132" t="str">
        <f>IF('Objectifs de récolte et PC'!V309="s",#REF!,"")</f>
        <v/>
      </c>
      <c r="O297" s="132" t="str">
        <f>IF('Objectifs de récolte et PC'!W309="s",#REF!,"")</f>
        <v/>
      </c>
      <c r="P297" s="132" t="str">
        <f>IF('Objectifs de récolte et PC'!X309="s",#REF!,"")</f>
        <v/>
      </c>
      <c r="Q297" s="132" t="str">
        <f>IF('Objectifs de récolte et PC'!Y309="s",#REF!,"")</f>
        <v/>
      </c>
      <c r="R297" s="132" t="str">
        <f>IF('Objectifs de récolte et PC'!Z309="s",#REF!,"")</f>
        <v/>
      </c>
      <c r="S297" s="132" t="str">
        <f>IF('Objectifs de récolte et PC'!AA309="s",#REF!,"")</f>
        <v/>
      </c>
      <c r="T297" s="132" t="str">
        <f>IF('Objectifs de récolte et PC'!AB309="s",#REF!,"")</f>
        <v/>
      </c>
      <c r="U297" s="132" t="str">
        <f>IF('Objectifs de récolte et PC'!AC309="s",#REF!,"")</f>
        <v/>
      </c>
      <c r="V297" s="132" t="str">
        <f>IF('Objectifs de récolte et PC'!AD309="s",#REF!,"")</f>
        <v/>
      </c>
      <c r="W297" s="132" t="str">
        <f>IF('Objectifs de récolte et PC'!AE309="s",#REF!,"")</f>
        <v/>
      </c>
      <c r="X297" s="132" t="str">
        <f>IF('Objectifs de récolte et PC'!AF309="s",#REF!,"")</f>
        <v/>
      </c>
      <c r="Y297" s="132" t="str">
        <f>IF('Objectifs de récolte et PC'!AG309="s",#REF!,"")</f>
        <v/>
      </c>
      <c r="Z297" s="132" t="str">
        <f>IF('Objectifs de récolte et PC'!AH309="s",#REF!,"")</f>
        <v/>
      </c>
      <c r="AA297" s="132" t="str">
        <f>IF('Objectifs de récolte et PC'!AI309="s",#REF!,"")</f>
        <v/>
      </c>
      <c r="AB297" s="132" t="str">
        <f>IF('Objectifs de récolte et PC'!AJ309="s",#REF!,"")</f>
        <v/>
      </c>
      <c r="AC297" s="132" t="str">
        <f>IF('Objectifs de récolte et PC'!AK309="s",#REF!,"")</f>
        <v/>
      </c>
      <c r="AD297" s="132" t="str">
        <f>IF('Objectifs de récolte et PC'!AL309="s",#REF!,"")</f>
        <v/>
      </c>
      <c r="AE297" s="132" t="str">
        <f>IF('Objectifs de récolte et PC'!AM309="s",#REF!,"")</f>
        <v/>
      </c>
      <c r="AF297" s="132" t="str">
        <f>IF('Objectifs de récolte et PC'!AN309="s",#REF!,"")</f>
        <v/>
      </c>
      <c r="AG297" s="132" t="str">
        <f>IF('Objectifs de récolte et PC'!AO309="s",#REF!,"")</f>
        <v/>
      </c>
      <c r="AH297" s="132" t="str">
        <f>IF('Objectifs de récolte et PC'!AP309="s",#REF!,"")</f>
        <v/>
      </c>
      <c r="AI297" s="132" t="str">
        <f>IF('Objectifs de récolte et PC'!AQ309="s",#REF!,"")</f>
        <v/>
      </c>
      <c r="AJ297" s="132" t="str">
        <f>IF('Objectifs de récolte et PC'!AR309="s",#REF!,"")</f>
        <v/>
      </c>
      <c r="AK297" s="132" t="str">
        <f>IF('Objectifs de récolte et PC'!AS309="s",#REF!,"")</f>
        <v/>
      </c>
      <c r="AL297" s="132" t="str">
        <f>IF('Objectifs de récolte et PC'!AT309="s",#REF!,"")</f>
        <v/>
      </c>
      <c r="AM297" s="132" t="str">
        <f>IF('Objectifs de récolte et PC'!AU309="s",#REF!,"")</f>
        <v/>
      </c>
      <c r="AN297" s="132" t="str">
        <f>IF('Objectifs de récolte et PC'!AV309="s",#REF!,"")</f>
        <v/>
      </c>
      <c r="AO297" s="132" t="str">
        <f>IF('Objectifs de récolte et PC'!AW309="s",#REF!,"")</f>
        <v/>
      </c>
      <c r="AP297" s="132" t="str">
        <f>IF('Objectifs de récolte et PC'!AX309="s",#REF!,"")</f>
        <v/>
      </c>
      <c r="AQ297" s="132" t="str">
        <f>IF('Objectifs de récolte et PC'!AY309="s",#REF!,"")</f>
        <v/>
      </c>
      <c r="AR297" s="132" t="str">
        <f>IF('Objectifs de récolte et PC'!AZ309="s",#REF!,"")</f>
        <v/>
      </c>
      <c r="AS297" s="132" t="str">
        <f>IF('Objectifs de récolte et PC'!BA309="s",#REF!,"")</f>
        <v/>
      </c>
      <c r="AT297" s="132" t="str">
        <f>IF('Objectifs de récolte et PC'!BB309="s",#REF!,"")</f>
        <v/>
      </c>
      <c r="AU297" s="132" t="str">
        <f>IF('Objectifs de récolte et PC'!BC309="s",#REF!,"")</f>
        <v/>
      </c>
      <c r="AV297" s="132" t="str">
        <f>IF('Objectifs de récolte et PC'!BD309="s",#REF!,"")</f>
        <v/>
      </c>
      <c r="AW297" s="132" t="str">
        <f>IF('Objectifs de récolte et PC'!BE309="s",#REF!,"")</f>
        <v/>
      </c>
      <c r="AX297" s="132" t="str">
        <f>IF('Objectifs de récolte et PC'!BF309="s",#REF!,"")</f>
        <v/>
      </c>
    </row>
    <row r="298" spans="2:50" x14ac:dyDescent="0.25">
      <c r="B298" s="132" t="str">
        <f>IF('Objectifs de récolte et PC'!G310="s",#REF!,"")</f>
        <v/>
      </c>
      <c r="C298" s="132" t="str">
        <f>IF('Objectifs de récolte et PC'!H310="s",#REF!,"")</f>
        <v/>
      </c>
      <c r="D298" s="132" t="str">
        <f>IF('Objectifs de récolte et PC'!I310="s",#REF!,"")</f>
        <v/>
      </c>
      <c r="E298" s="132"/>
      <c r="F298" s="132" t="str">
        <f>IF('Objectifs de récolte et PC'!J310="s",#REF!,"")</f>
        <v/>
      </c>
      <c r="G298" s="132" t="str">
        <f>IF('Objectifs de récolte et PC'!K310="s",#REF!,"")</f>
        <v/>
      </c>
      <c r="H298" s="132" t="str">
        <f>IF('Objectifs de récolte et PC'!L310="s",#REF!,"")</f>
        <v/>
      </c>
      <c r="I298" s="132" t="str">
        <f>IF('Objectifs de récolte et PC'!M310="s",#REF!,"")</f>
        <v/>
      </c>
      <c r="J298" s="132" t="str">
        <f>IF('Objectifs de récolte et PC'!N310="s",#REF!,"")</f>
        <v/>
      </c>
      <c r="K298" s="132" t="str">
        <f>IF('Objectifs de récolte et PC'!S310="s",#REF!,"")</f>
        <v/>
      </c>
      <c r="L298" s="132" t="str">
        <f>IF('Objectifs de récolte et PC'!T310="s",#REF!,"")</f>
        <v/>
      </c>
      <c r="M298" s="132" t="str">
        <f>IF('Objectifs de récolte et PC'!U310="s",#REF!,"")</f>
        <v/>
      </c>
      <c r="N298" s="132" t="str">
        <f>IF('Objectifs de récolte et PC'!V310="s",#REF!,"")</f>
        <v/>
      </c>
      <c r="O298" s="132" t="str">
        <f>IF('Objectifs de récolte et PC'!W310="s",#REF!,"")</f>
        <v/>
      </c>
      <c r="P298" s="132" t="str">
        <f>IF('Objectifs de récolte et PC'!X310="s",#REF!,"")</f>
        <v/>
      </c>
      <c r="Q298" s="132" t="str">
        <f>IF('Objectifs de récolte et PC'!Y310="s",#REF!,"")</f>
        <v/>
      </c>
      <c r="R298" s="132" t="str">
        <f>IF('Objectifs de récolte et PC'!Z310="s",#REF!,"")</f>
        <v/>
      </c>
      <c r="S298" s="132" t="str">
        <f>IF('Objectifs de récolte et PC'!AA310="s",#REF!,"")</f>
        <v/>
      </c>
      <c r="T298" s="132" t="str">
        <f>IF('Objectifs de récolte et PC'!AB310="s",#REF!,"")</f>
        <v/>
      </c>
      <c r="U298" s="132" t="str">
        <f>IF('Objectifs de récolte et PC'!AC310="s",#REF!,"")</f>
        <v/>
      </c>
      <c r="V298" s="132" t="str">
        <f>IF('Objectifs de récolte et PC'!AD310="s",#REF!,"")</f>
        <v/>
      </c>
      <c r="W298" s="132" t="str">
        <f>IF('Objectifs de récolte et PC'!AE310="s",#REF!,"")</f>
        <v/>
      </c>
      <c r="X298" s="132" t="str">
        <f>IF('Objectifs de récolte et PC'!AF310="s",#REF!,"")</f>
        <v/>
      </c>
      <c r="Y298" s="132" t="str">
        <f>IF('Objectifs de récolte et PC'!AG310="s",#REF!,"")</f>
        <v/>
      </c>
      <c r="Z298" s="132" t="str">
        <f>IF('Objectifs de récolte et PC'!AH310="s",#REF!,"")</f>
        <v/>
      </c>
      <c r="AA298" s="132" t="str">
        <f>IF('Objectifs de récolte et PC'!AI310="s",#REF!,"")</f>
        <v/>
      </c>
      <c r="AB298" s="132" t="str">
        <f>IF('Objectifs de récolte et PC'!AJ310="s",#REF!,"")</f>
        <v/>
      </c>
      <c r="AC298" s="132" t="str">
        <f>IF('Objectifs de récolte et PC'!AK310="s",#REF!,"")</f>
        <v/>
      </c>
      <c r="AD298" s="132" t="str">
        <f>IF('Objectifs de récolte et PC'!AL310="s",#REF!,"")</f>
        <v/>
      </c>
      <c r="AE298" s="132" t="str">
        <f>IF('Objectifs de récolte et PC'!AM310="s",#REF!,"")</f>
        <v/>
      </c>
      <c r="AF298" s="132" t="str">
        <f>IF('Objectifs de récolte et PC'!AN310="s",#REF!,"")</f>
        <v/>
      </c>
      <c r="AG298" s="132" t="str">
        <f>IF('Objectifs de récolte et PC'!AO310="s",#REF!,"")</f>
        <v/>
      </c>
      <c r="AH298" s="132" t="str">
        <f>IF('Objectifs de récolte et PC'!AP310="s",#REF!,"")</f>
        <v/>
      </c>
      <c r="AI298" s="132" t="str">
        <f>IF('Objectifs de récolte et PC'!AQ310="s",#REF!,"")</f>
        <v/>
      </c>
      <c r="AJ298" s="132" t="str">
        <f>IF('Objectifs de récolte et PC'!AR310="s",#REF!,"")</f>
        <v/>
      </c>
      <c r="AK298" s="132" t="str">
        <f>IF('Objectifs de récolte et PC'!AS310="s",#REF!,"")</f>
        <v/>
      </c>
      <c r="AL298" s="132" t="str">
        <f>IF('Objectifs de récolte et PC'!AT310="s",#REF!,"")</f>
        <v/>
      </c>
      <c r="AM298" s="132" t="str">
        <f>IF('Objectifs de récolte et PC'!AU310="s",#REF!,"")</f>
        <v/>
      </c>
      <c r="AN298" s="132" t="str">
        <f>IF('Objectifs de récolte et PC'!AV310="s",#REF!,"")</f>
        <v/>
      </c>
      <c r="AO298" s="132" t="str">
        <f>IF('Objectifs de récolte et PC'!AW310="s",#REF!,"")</f>
        <v/>
      </c>
      <c r="AP298" s="132" t="str">
        <f>IF('Objectifs de récolte et PC'!AX310="s",#REF!,"")</f>
        <v/>
      </c>
      <c r="AQ298" s="132" t="str">
        <f>IF('Objectifs de récolte et PC'!AY310="s",#REF!,"")</f>
        <v/>
      </c>
      <c r="AR298" s="132" t="str">
        <f>IF('Objectifs de récolte et PC'!AZ310="s",#REF!,"")</f>
        <v/>
      </c>
      <c r="AS298" s="132" t="str">
        <f>IF('Objectifs de récolte et PC'!BA310="s",#REF!,"")</f>
        <v/>
      </c>
      <c r="AT298" s="132" t="str">
        <f>IF('Objectifs de récolte et PC'!BB310="s",#REF!,"")</f>
        <v/>
      </c>
      <c r="AU298" s="132" t="str">
        <f>IF('Objectifs de récolte et PC'!BC310="s",#REF!,"")</f>
        <v/>
      </c>
      <c r="AV298" s="132" t="str">
        <f>IF('Objectifs de récolte et PC'!BD310="s",#REF!,"")</f>
        <v/>
      </c>
      <c r="AW298" s="132" t="str">
        <f>IF('Objectifs de récolte et PC'!BE310="s",#REF!,"")</f>
        <v/>
      </c>
      <c r="AX298" s="132" t="str">
        <f>IF('Objectifs de récolte et PC'!BF310="s",#REF!,"")</f>
        <v/>
      </c>
    </row>
    <row r="299" spans="2:50" x14ac:dyDescent="0.25">
      <c r="B299" s="132" t="str">
        <f>IF('Objectifs de récolte et PC'!G311="s",#REF!,"")</f>
        <v/>
      </c>
      <c r="C299" s="132" t="str">
        <f>IF('Objectifs de récolte et PC'!H311="s",#REF!,"")</f>
        <v/>
      </c>
      <c r="D299" s="132" t="str">
        <f>IF('Objectifs de récolte et PC'!I311="s",#REF!,"")</f>
        <v/>
      </c>
      <c r="E299" s="132"/>
      <c r="F299" s="132" t="str">
        <f>IF('Objectifs de récolte et PC'!J311="s",#REF!,"")</f>
        <v/>
      </c>
      <c r="G299" s="132" t="str">
        <f>IF('Objectifs de récolte et PC'!K311="s",#REF!,"")</f>
        <v/>
      </c>
      <c r="H299" s="132" t="str">
        <f>IF('Objectifs de récolte et PC'!L311="s",#REF!,"")</f>
        <v/>
      </c>
      <c r="I299" s="132" t="str">
        <f>IF('Objectifs de récolte et PC'!M311="s",#REF!,"")</f>
        <v/>
      </c>
      <c r="J299" s="132" t="str">
        <f>IF('Objectifs de récolte et PC'!N311="s",#REF!,"")</f>
        <v/>
      </c>
      <c r="K299" s="132" t="str">
        <f>IF('Objectifs de récolte et PC'!S311="s",#REF!,"")</f>
        <v/>
      </c>
      <c r="L299" s="132" t="str">
        <f>IF('Objectifs de récolte et PC'!T311="s",#REF!,"")</f>
        <v/>
      </c>
      <c r="M299" s="132" t="str">
        <f>IF('Objectifs de récolte et PC'!U311="s",#REF!,"")</f>
        <v/>
      </c>
      <c r="N299" s="132" t="str">
        <f>IF('Objectifs de récolte et PC'!V311="s",#REF!,"")</f>
        <v/>
      </c>
      <c r="O299" s="132" t="str">
        <f>IF('Objectifs de récolte et PC'!W311="s",#REF!,"")</f>
        <v/>
      </c>
      <c r="P299" s="132" t="str">
        <f>IF('Objectifs de récolte et PC'!X311="s",#REF!,"")</f>
        <v/>
      </c>
      <c r="Q299" s="132" t="str">
        <f>IF('Objectifs de récolte et PC'!Y311="s",#REF!,"")</f>
        <v/>
      </c>
      <c r="R299" s="132" t="str">
        <f>IF('Objectifs de récolte et PC'!Z311="s",#REF!,"")</f>
        <v/>
      </c>
      <c r="S299" s="132" t="str">
        <f>IF('Objectifs de récolte et PC'!AA311="s",#REF!,"")</f>
        <v/>
      </c>
      <c r="T299" s="132" t="str">
        <f>IF('Objectifs de récolte et PC'!AB311="s",#REF!,"")</f>
        <v/>
      </c>
      <c r="U299" s="132" t="str">
        <f>IF('Objectifs de récolte et PC'!AC311="s",#REF!,"")</f>
        <v/>
      </c>
      <c r="V299" s="132" t="str">
        <f>IF('Objectifs de récolte et PC'!AD311="s",#REF!,"")</f>
        <v/>
      </c>
      <c r="W299" s="132" t="str">
        <f>IF('Objectifs de récolte et PC'!AE311="s",#REF!,"")</f>
        <v/>
      </c>
      <c r="X299" s="132" t="str">
        <f>IF('Objectifs de récolte et PC'!AF311="s",#REF!,"")</f>
        <v/>
      </c>
      <c r="Y299" s="132" t="str">
        <f>IF('Objectifs de récolte et PC'!AG311="s",#REF!,"")</f>
        <v/>
      </c>
      <c r="Z299" s="132" t="str">
        <f>IF('Objectifs de récolte et PC'!AH311="s",#REF!,"")</f>
        <v/>
      </c>
      <c r="AA299" s="132" t="str">
        <f>IF('Objectifs de récolte et PC'!AI311="s",#REF!,"")</f>
        <v/>
      </c>
      <c r="AB299" s="132" t="str">
        <f>IF('Objectifs de récolte et PC'!AJ311="s",#REF!,"")</f>
        <v/>
      </c>
      <c r="AC299" s="132" t="str">
        <f>IF('Objectifs de récolte et PC'!AK311="s",#REF!,"")</f>
        <v/>
      </c>
      <c r="AD299" s="132" t="str">
        <f>IF('Objectifs de récolte et PC'!AL311="s",#REF!,"")</f>
        <v/>
      </c>
      <c r="AE299" s="132" t="str">
        <f>IF('Objectifs de récolte et PC'!AM311="s",#REF!,"")</f>
        <v/>
      </c>
      <c r="AF299" s="132" t="str">
        <f>IF('Objectifs de récolte et PC'!AN311="s",#REF!,"")</f>
        <v/>
      </c>
      <c r="AG299" s="132" t="str">
        <f>IF('Objectifs de récolte et PC'!AO311="s",#REF!,"")</f>
        <v/>
      </c>
      <c r="AH299" s="132" t="str">
        <f>IF('Objectifs de récolte et PC'!AP311="s",#REF!,"")</f>
        <v/>
      </c>
      <c r="AI299" s="132" t="str">
        <f>IF('Objectifs de récolte et PC'!AQ311="s",#REF!,"")</f>
        <v/>
      </c>
      <c r="AJ299" s="132" t="str">
        <f>IF('Objectifs de récolte et PC'!AR311="s",#REF!,"")</f>
        <v/>
      </c>
      <c r="AK299" s="132" t="str">
        <f>IF('Objectifs de récolte et PC'!AS311="s",#REF!,"")</f>
        <v/>
      </c>
      <c r="AL299" s="132" t="str">
        <f>IF('Objectifs de récolte et PC'!AT311="s",#REF!,"")</f>
        <v/>
      </c>
      <c r="AM299" s="132" t="str">
        <f>IF('Objectifs de récolte et PC'!AU311="s",#REF!,"")</f>
        <v/>
      </c>
      <c r="AN299" s="132" t="str">
        <f>IF('Objectifs de récolte et PC'!AV311="s",#REF!,"")</f>
        <v/>
      </c>
      <c r="AO299" s="132" t="str">
        <f>IF('Objectifs de récolte et PC'!AW311="s",#REF!,"")</f>
        <v/>
      </c>
      <c r="AP299" s="132" t="str">
        <f>IF('Objectifs de récolte et PC'!AX311="s",#REF!,"")</f>
        <v/>
      </c>
      <c r="AQ299" s="132" t="str">
        <f>IF('Objectifs de récolte et PC'!AY311="s",#REF!,"")</f>
        <v/>
      </c>
      <c r="AR299" s="132" t="str">
        <f>IF('Objectifs de récolte et PC'!AZ311="s",#REF!,"")</f>
        <v/>
      </c>
      <c r="AS299" s="132" t="str">
        <f>IF('Objectifs de récolte et PC'!BA311="s",#REF!,"")</f>
        <v/>
      </c>
      <c r="AT299" s="132" t="str">
        <f>IF('Objectifs de récolte et PC'!BB311="s",#REF!,"")</f>
        <v/>
      </c>
      <c r="AU299" s="132" t="str">
        <f>IF('Objectifs de récolte et PC'!BC311="s",#REF!,"")</f>
        <v/>
      </c>
      <c r="AV299" s="132" t="str">
        <f>IF('Objectifs de récolte et PC'!BD311="s",#REF!,"")</f>
        <v/>
      </c>
      <c r="AW299" s="132" t="str">
        <f>IF('Objectifs de récolte et PC'!BE311="s",#REF!,"")</f>
        <v/>
      </c>
      <c r="AX299" s="132" t="str">
        <f>IF('Objectifs de récolte et PC'!BF311="s",#REF!,"")</f>
        <v/>
      </c>
    </row>
    <row r="300" spans="2:50" x14ac:dyDescent="0.25">
      <c r="B300" s="132" t="str">
        <f>IF('Objectifs de récolte et PC'!G312="s",#REF!,"")</f>
        <v/>
      </c>
      <c r="C300" s="132" t="str">
        <f>IF('Objectifs de récolte et PC'!H312="s",#REF!,"")</f>
        <v/>
      </c>
      <c r="D300" s="132" t="str">
        <f>IF('Objectifs de récolte et PC'!I312="s",#REF!,"")</f>
        <v/>
      </c>
      <c r="E300" s="132"/>
      <c r="F300" s="132" t="str">
        <f>IF('Objectifs de récolte et PC'!J312="s",#REF!,"")</f>
        <v/>
      </c>
      <c r="G300" s="132" t="str">
        <f>IF('Objectifs de récolte et PC'!K312="s",#REF!,"")</f>
        <v/>
      </c>
      <c r="H300" s="132" t="str">
        <f>IF('Objectifs de récolte et PC'!L312="s",#REF!,"")</f>
        <v/>
      </c>
      <c r="I300" s="132" t="str">
        <f>IF('Objectifs de récolte et PC'!M312="s",#REF!,"")</f>
        <v/>
      </c>
      <c r="J300" s="132" t="str">
        <f>IF('Objectifs de récolte et PC'!N312="s",#REF!,"")</f>
        <v/>
      </c>
      <c r="K300" s="132" t="str">
        <f>IF('Objectifs de récolte et PC'!S312="s",#REF!,"")</f>
        <v/>
      </c>
      <c r="L300" s="132" t="str">
        <f>IF('Objectifs de récolte et PC'!T312="s",#REF!,"")</f>
        <v/>
      </c>
      <c r="M300" s="132" t="str">
        <f>IF('Objectifs de récolte et PC'!U312="s",#REF!,"")</f>
        <v/>
      </c>
      <c r="N300" s="132" t="str">
        <f>IF('Objectifs de récolte et PC'!V312="s",#REF!,"")</f>
        <v/>
      </c>
      <c r="O300" s="132" t="str">
        <f>IF('Objectifs de récolte et PC'!W312="s",#REF!,"")</f>
        <v/>
      </c>
      <c r="P300" s="132" t="str">
        <f>IF('Objectifs de récolte et PC'!X312="s",#REF!,"")</f>
        <v/>
      </c>
      <c r="Q300" s="132" t="str">
        <f>IF('Objectifs de récolte et PC'!Y312="s",#REF!,"")</f>
        <v/>
      </c>
      <c r="R300" s="132" t="str">
        <f>IF('Objectifs de récolte et PC'!Z312="s",#REF!,"")</f>
        <v/>
      </c>
      <c r="S300" s="132" t="str">
        <f>IF('Objectifs de récolte et PC'!AA312="s",#REF!,"")</f>
        <v/>
      </c>
      <c r="T300" s="132" t="str">
        <f>IF('Objectifs de récolte et PC'!AB312="s",#REF!,"")</f>
        <v/>
      </c>
      <c r="U300" s="132" t="str">
        <f>IF('Objectifs de récolte et PC'!AC312="s",#REF!,"")</f>
        <v/>
      </c>
      <c r="V300" s="132" t="str">
        <f>IF('Objectifs de récolte et PC'!AD312="s",#REF!,"")</f>
        <v/>
      </c>
      <c r="W300" s="132" t="str">
        <f>IF('Objectifs de récolte et PC'!AE312="s",#REF!,"")</f>
        <v/>
      </c>
      <c r="X300" s="132" t="str">
        <f>IF('Objectifs de récolte et PC'!AF312="s",#REF!,"")</f>
        <v/>
      </c>
      <c r="Y300" s="132" t="str">
        <f>IF('Objectifs de récolte et PC'!AG312="s",#REF!,"")</f>
        <v/>
      </c>
      <c r="Z300" s="132" t="str">
        <f>IF('Objectifs de récolte et PC'!AH312="s",#REF!,"")</f>
        <v/>
      </c>
      <c r="AA300" s="132" t="str">
        <f>IF('Objectifs de récolte et PC'!AI312="s",#REF!,"")</f>
        <v/>
      </c>
      <c r="AB300" s="132" t="str">
        <f>IF('Objectifs de récolte et PC'!AJ312="s",#REF!,"")</f>
        <v/>
      </c>
      <c r="AC300" s="132" t="str">
        <f>IF('Objectifs de récolte et PC'!AK312="s",#REF!,"")</f>
        <v/>
      </c>
      <c r="AD300" s="132" t="str">
        <f>IF('Objectifs de récolte et PC'!AL312="s",#REF!,"")</f>
        <v/>
      </c>
      <c r="AE300" s="132" t="str">
        <f>IF('Objectifs de récolte et PC'!AM312="s",#REF!,"")</f>
        <v/>
      </c>
      <c r="AF300" s="132" t="str">
        <f>IF('Objectifs de récolte et PC'!AN312="s",#REF!,"")</f>
        <v/>
      </c>
      <c r="AG300" s="132" t="str">
        <f>IF('Objectifs de récolte et PC'!AO312="s",#REF!,"")</f>
        <v/>
      </c>
      <c r="AH300" s="132" t="str">
        <f>IF('Objectifs de récolte et PC'!AP312="s",#REF!,"")</f>
        <v/>
      </c>
      <c r="AI300" s="132" t="str">
        <f>IF('Objectifs de récolte et PC'!AQ312="s",#REF!,"")</f>
        <v/>
      </c>
      <c r="AJ300" s="132" t="str">
        <f>IF('Objectifs de récolte et PC'!AR312="s",#REF!,"")</f>
        <v/>
      </c>
      <c r="AK300" s="132" t="str">
        <f>IF('Objectifs de récolte et PC'!AS312="s",#REF!,"")</f>
        <v/>
      </c>
      <c r="AL300" s="132" t="str">
        <f>IF('Objectifs de récolte et PC'!AT312="s",#REF!,"")</f>
        <v/>
      </c>
      <c r="AM300" s="132" t="str">
        <f>IF('Objectifs de récolte et PC'!AU312="s",#REF!,"")</f>
        <v/>
      </c>
      <c r="AN300" s="132" t="str">
        <f>IF('Objectifs de récolte et PC'!AV312="s",#REF!,"")</f>
        <v/>
      </c>
      <c r="AO300" s="132" t="str">
        <f>IF('Objectifs de récolte et PC'!AW312="s",#REF!,"")</f>
        <v/>
      </c>
      <c r="AP300" s="132" t="str">
        <f>IF('Objectifs de récolte et PC'!AX312="s",#REF!,"")</f>
        <v/>
      </c>
      <c r="AQ300" s="132" t="str">
        <f>IF('Objectifs de récolte et PC'!AY312="s",#REF!,"")</f>
        <v/>
      </c>
      <c r="AR300" s="132" t="str">
        <f>IF('Objectifs de récolte et PC'!AZ312="s",#REF!,"")</f>
        <v/>
      </c>
      <c r="AS300" s="132" t="str">
        <f>IF('Objectifs de récolte et PC'!BA312="s",#REF!,"")</f>
        <v/>
      </c>
      <c r="AT300" s="132" t="str">
        <f>IF('Objectifs de récolte et PC'!BB312="s",#REF!,"")</f>
        <v/>
      </c>
      <c r="AU300" s="132" t="str">
        <f>IF('Objectifs de récolte et PC'!BC312="s",#REF!,"")</f>
        <v/>
      </c>
      <c r="AV300" s="132" t="str">
        <f>IF('Objectifs de récolte et PC'!BD312="s",#REF!,"")</f>
        <v/>
      </c>
      <c r="AW300" s="132" t="str">
        <f>IF('Objectifs de récolte et PC'!BE312="s",#REF!,"")</f>
        <v/>
      </c>
      <c r="AX300" s="132" t="str">
        <f>IF('Objectifs de récolte et PC'!BF312="s",#REF!,"")</f>
        <v/>
      </c>
    </row>
    <row r="301" spans="2:50" x14ac:dyDescent="0.25">
      <c r="B301" s="132" t="str">
        <f>IF('Objectifs de récolte et PC'!G313="s",#REF!,"")</f>
        <v/>
      </c>
      <c r="C301" s="132" t="str">
        <f>IF('Objectifs de récolte et PC'!H313="s",#REF!,"")</f>
        <v/>
      </c>
      <c r="D301" s="132" t="str">
        <f>IF('Objectifs de récolte et PC'!I313="s",#REF!,"")</f>
        <v/>
      </c>
      <c r="E301" s="132"/>
      <c r="F301" s="132" t="str">
        <f>IF('Objectifs de récolte et PC'!J313="s",#REF!,"")</f>
        <v/>
      </c>
      <c r="G301" s="132" t="str">
        <f>IF('Objectifs de récolte et PC'!K313="s",#REF!,"")</f>
        <v/>
      </c>
      <c r="H301" s="132" t="str">
        <f>IF('Objectifs de récolte et PC'!L313="s",#REF!,"")</f>
        <v/>
      </c>
      <c r="I301" s="132" t="str">
        <f>IF('Objectifs de récolte et PC'!M313="s",#REF!,"")</f>
        <v/>
      </c>
      <c r="J301" s="132" t="str">
        <f>IF('Objectifs de récolte et PC'!N313="s",#REF!,"")</f>
        <v/>
      </c>
      <c r="K301" s="132" t="str">
        <f>IF('Objectifs de récolte et PC'!S313="s",#REF!,"")</f>
        <v/>
      </c>
      <c r="L301" s="132" t="str">
        <f>IF('Objectifs de récolte et PC'!T313="s",#REF!,"")</f>
        <v/>
      </c>
      <c r="M301" s="132" t="str">
        <f>IF('Objectifs de récolte et PC'!U313="s",#REF!,"")</f>
        <v/>
      </c>
      <c r="N301" s="132" t="str">
        <f>IF('Objectifs de récolte et PC'!V313="s",#REF!,"")</f>
        <v/>
      </c>
      <c r="O301" s="132" t="str">
        <f>IF('Objectifs de récolte et PC'!W313="s",#REF!,"")</f>
        <v/>
      </c>
      <c r="P301" s="132" t="str">
        <f>IF('Objectifs de récolte et PC'!X313="s",#REF!,"")</f>
        <v/>
      </c>
      <c r="Q301" s="132" t="str">
        <f>IF('Objectifs de récolte et PC'!Y313="s",#REF!,"")</f>
        <v/>
      </c>
      <c r="R301" s="132" t="str">
        <f>IF('Objectifs de récolte et PC'!Z313="s",#REF!,"")</f>
        <v/>
      </c>
      <c r="S301" s="132" t="str">
        <f>IF('Objectifs de récolte et PC'!AA313="s",#REF!,"")</f>
        <v/>
      </c>
      <c r="T301" s="132" t="str">
        <f>IF('Objectifs de récolte et PC'!AB313="s",#REF!,"")</f>
        <v/>
      </c>
      <c r="U301" s="132" t="str">
        <f>IF('Objectifs de récolte et PC'!AC313="s",#REF!,"")</f>
        <v/>
      </c>
      <c r="V301" s="132" t="str">
        <f>IF('Objectifs de récolte et PC'!AD313="s",#REF!,"")</f>
        <v/>
      </c>
      <c r="W301" s="132" t="str">
        <f>IF('Objectifs de récolte et PC'!AE313="s",#REF!,"")</f>
        <v/>
      </c>
      <c r="X301" s="132" t="str">
        <f>IF('Objectifs de récolte et PC'!AF313="s",#REF!,"")</f>
        <v/>
      </c>
      <c r="Y301" s="132" t="str">
        <f>IF('Objectifs de récolte et PC'!AG313="s",#REF!,"")</f>
        <v/>
      </c>
      <c r="Z301" s="132" t="str">
        <f>IF('Objectifs de récolte et PC'!AH313="s",#REF!,"")</f>
        <v/>
      </c>
      <c r="AA301" s="132" t="str">
        <f>IF('Objectifs de récolte et PC'!AI313="s",#REF!,"")</f>
        <v/>
      </c>
      <c r="AB301" s="132" t="str">
        <f>IF('Objectifs de récolte et PC'!AJ313="s",#REF!,"")</f>
        <v/>
      </c>
      <c r="AC301" s="132" t="str">
        <f>IF('Objectifs de récolte et PC'!AK313="s",#REF!,"")</f>
        <v/>
      </c>
      <c r="AD301" s="132" t="str">
        <f>IF('Objectifs de récolte et PC'!AL313="s",#REF!,"")</f>
        <v/>
      </c>
      <c r="AE301" s="132" t="str">
        <f>IF('Objectifs de récolte et PC'!AM313="s",#REF!,"")</f>
        <v/>
      </c>
      <c r="AF301" s="132" t="str">
        <f>IF('Objectifs de récolte et PC'!AN313="s",#REF!,"")</f>
        <v/>
      </c>
      <c r="AG301" s="132" t="str">
        <f>IF('Objectifs de récolte et PC'!AO313="s",#REF!,"")</f>
        <v/>
      </c>
      <c r="AH301" s="132" t="str">
        <f>IF('Objectifs de récolte et PC'!AP313="s",#REF!,"")</f>
        <v/>
      </c>
      <c r="AI301" s="132" t="str">
        <f>IF('Objectifs de récolte et PC'!AQ313="s",#REF!,"")</f>
        <v/>
      </c>
      <c r="AJ301" s="132" t="str">
        <f>IF('Objectifs de récolte et PC'!AR313="s",#REF!,"")</f>
        <v/>
      </c>
      <c r="AK301" s="132" t="str">
        <f>IF('Objectifs de récolte et PC'!AS313="s",#REF!,"")</f>
        <v/>
      </c>
      <c r="AL301" s="132" t="str">
        <f>IF('Objectifs de récolte et PC'!AT313="s",#REF!,"")</f>
        <v/>
      </c>
      <c r="AM301" s="132" t="str">
        <f>IF('Objectifs de récolte et PC'!AU313="s",#REF!,"")</f>
        <v/>
      </c>
      <c r="AN301" s="132" t="str">
        <f>IF('Objectifs de récolte et PC'!AV313="s",#REF!,"")</f>
        <v/>
      </c>
      <c r="AO301" s="132" t="str">
        <f>IF('Objectifs de récolte et PC'!AW313="s",#REF!,"")</f>
        <v/>
      </c>
      <c r="AP301" s="132" t="str">
        <f>IF('Objectifs de récolte et PC'!AX313="s",#REF!,"")</f>
        <v/>
      </c>
      <c r="AQ301" s="132" t="str">
        <f>IF('Objectifs de récolte et PC'!AY313="s",#REF!,"")</f>
        <v/>
      </c>
      <c r="AR301" s="132" t="str">
        <f>IF('Objectifs de récolte et PC'!AZ313="s",#REF!,"")</f>
        <v/>
      </c>
      <c r="AS301" s="132" t="str">
        <f>IF('Objectifs de récolte et PC'!BA313="s",#REF!,"")</f>
        <v/>
      </c>
      <c r="AT301" s="132" t="str">
        <f>IF('Objectifs de récolte et PC'!BB313="s",#REF!,"")</f>
        <v/>
      </c>
      <c r="AU301" s="132" t="str">
        <f>IF('Objectifs de récolte et PC'!BC313="s",#REF!,"")</f>
        <v/>
      </c>
      <c r="AV301" s="132" t="str">
        <f>IF('Objectifs de récolte et PC'!BD313="s",#REF!,"")</f>
        <v/>
      </c>
      <c r="AW301" s="132" t="str">
        <f>IF('Objectifs de récolte et PC'!BE313="s",#REF!,"")</f>
        <v/>
      </c>
      <c r="AX301" s="132" t="str">
        <f>IF('Objectifs de récolte et PC'!BF313="s",#REF!,"")</f>
        <v/>
      </c>
    </row>
    <row r="302" spans="2:50" x14ac:dyDescent="0.25">
      <c r="B302" s="132" t="str">
        <f>IF('Objectifs de récolte et PC'!G314="s",#REF!,"")</f>
        <v/>
      </c>
      <c r="C302" s="132" t="str">
        <f>IF('Objectifs de récolte et PC'!H314="s",#REF!,"")</f>
        <v/>
      </c>
      <c r="D302" s="132" t="str">
        <f>IF('Objectifs de récolte et PC'!I314="s",#REF!,"")</f>
        <v/>
      </c>
      <c r="E302" s="132"/>
      <c r="F302" s="132" t="str">
        <f>IF('Objectifs de récolte et PC'!J314="s",#REF!,"")</f>
        <v/>
      </c>
      <c r="G302" s="132" t="str">
        <f>IF('Objectifs de récolte et PC'!K314="s",#REF!,"")</f>
        <v/>
      </c>
      <c r="H302" s="132" t="str">
        <f>IF('Objectifs de récolte et PC'!L314="s",#REF!,"")</f>
        <v/>
      </c>
      <c r="I302" s="132" t="str">
        <f>IF('Objectifs de récolte et PC'!M314="s",#REF!,"")</f>
        <v/>
      </c>
      <c r="J302" s="132" t="str">
        <f>IF('Objectifs de récolte et PC'!N314="s",#REF!,"")</f>
        <v/>
      </c>
      <c r="K302" s="132" t="str">
        <f>IF('Objectifs de récolte et PC'!S314="s",#REF!,"")</f>
        <v/>
      </c>
      <c r="L302" s="132" t="str">
        <f>IF('Objectifs de récolte et PC'!T314="s",#REF!,"")</f>
        <v/>
      </c>
      <c r="M302" s="132" t="str">
        <f>IF('Objectifs de récolte et PC'!U314="s",#REF!,"")</f>
        <v/>
      </c>
      <c r="N302" s="132" t="str">
        <f>IF('Objectifs de récolte et PC'!V314="s",#REF!,"")</f>
        <v/>
      </c>
      <c r="O302" s="132" t="str">
        <f>IF('Objectifs de récolte et PC'!W314="s",#REF!,"")</f>
        <v/>
      </c>
      <c r="P302" s="132" t="str">
        <f>IF('Objectifs de récolte et PC'!X314="s",#REF!,"")</f>
        <v/>
      </c>
      <c r="Q302" s="132" t="str">
        <f>IF('Objectifs de récolte et PC'!Y314="s",#REF!,"")</f>
        <v/>
      </c>
      <c r="R302" s="132" t="str">
        <f>IF('Objectifs de récolte et PC'!Z314="s",#REF!,"")</f>
        <v/>
      </c>
      <c r="S302" s="132" t="str">
        <f>IF('Objectifs de récolte et PC'!AA314="s",#REF!,"")</f>
        <v/>
      </c>
      <c r="T302" s="132" t="str">
        <f>IF('Objectifs de récolte et PC'!AB314="s",#REF!,"")</f>
        <v/>
      </c>
      <c r="U302" s="132" t="str">
        <f>IF('Objectifs de récolte et PC'!AC314="s",#REF!,"")</f>
        <v/>
      </c>
      <c r="V302" s="132" t="str">
        <f>IF('Objectifs de récolte et PC'!AD314="s",#REF!,"")</f>
        <v/>
      </c>
      <c r="W302" s="132" t="str">
        <f>IF('Objectifs de récolte et PC'!AE314="s",#REF!,"")</f>
        <v/>
      </c>
      <c r="X302" s="132" t="str">
        <f>IF('Objectifs de récolte et PC'!AF314="s",#REF!,"")</f>
        <v/>
      </c>
      <c r="Y302" s="132" t="str">
        <f>IF('Objectifs de récolte et PC'!AG314="s",#REF!,"")</f>
        <v/>
      </c>
      <c r="Z302" s="132" t="str">
        <f>IF('Objectifs de récolte et PC'!AH314="s",#REF!,"")</f>
        <v/>
      </c>
      <c r="AA302" s="132" t="str">
        <f>IF('Objectifs de récolte et PC'!AI314="s",#REF!,"")</f>
        <v/>
      </c>
      <c r="AB302" s="132" t="str">
        <f>IF('Objectifs de récolte et PC'!AJ314="s",#REF!,"")</f>
        <v/>
      </c>
      <c r="AC302" s="132" t="str">
        <f>IF('Objectifs de récolte et PC'!AK314="s",#REF!,"")</f>
        <v/>
      </c>
      <c r="AD302" s="132" t="str">
        <f>IF('Objectifs de récolte et PC'!AL314="s",#REF!,"")</f>
        <v/>
      </c>
      <c r="AE302" s="132" t="str">
        <f>IF('Objectifs de récolte et PC'!AM314="s",#REF!,"")</f>
        <v/>
      </c>
      <c r="AF302" s="132" t="str">
        <f>IF('Objectifs de récolte et PC'!AN314="s",#REF!,"")</f>
        <v/>
      </c>
      <c r="AG302" s="132" t="str">
        <f>IF('Objectifs de récolte et PC'!AO314="s",#REF!,"")</f>
        <v/>
      </c>
      <c r="AH302" s="132" t="str">
        <f>IF('Objectifs de récolte et PC'!AP314="s",#REF!,"")</f>
        <v/>
      </c>
      <c r="AI302" s="132" t="str">
        <f>IF('Objectifs de récolte et PC'!AQ314="s",#REF!,"")</f>
        <v/>
      </c>
      <c r="AJ302" s="132" t="str">
        <f>IF('Objectifs de récolte et PC'!AR314="s",#REF!,"")</f>
        <v/>
      </c>
      <c r="AK302" s="132" t="str">
        <f>IF('Objectifs de récolte et PC'!AS314="s",#REF!,"")</f>
        <v/>
      </c>
      <c r="AL302" s="132" t="str">
        <f>IF('Objectifs de récolte et PC'!AT314="s",#REF!,"")</f>
        <v/>
      </c>
      <c r="AM302" s="132" t="str">
        <f>IF('Objectifs de récolte et PC'!AU314="s",#REF!,"")</f>
        <v/>
      </c>
      <c r="AN302" s="132" t="str">
        <f>IF('Objectifs de récolte et PC'!AV314="s",#REF!,"")</f>
        <v/>
      </c>
      <c r="AO302" s="132" t="str">
        <f>IF('Objectifs de récolte et PC'!AW314="s",#REF!,"")</f>
        <v/>
      </c>
      <c r="AP302" s="132" t="str">
        <f>IF('Objectifs de récolte et PC'!AX314="s",#REF!,"")</f>
        <v/>
      </c>
      <c r="AQ302" s="132" t="str">
        <f>IF('Objectifs de récolte et PC'!AY314="s",#REF!,"")</f>
        <v/>
      </c>
      <c r="AR302" s="132" t="str">
        <f>IF('Objectifs de récolte et PC'!AZ314="s",#REF!,"")</f>
        <v/>
      </c>
      <c r="AS302" s="132" t="str">
        <f>IF('Objectifs de récolte et PC'!BA314="s",#REF!,"")</f>
        <v/>
      </c>
      <c r="AT302" s="132" t="str">
        <f>IF('Objectifs de récolte et PC'!BB314="s",#REF!,"")</f>
        <v/>
      </c>
      <c r="AU302" s="132" t="str">
        <f>IF('Objectifs de récolte et PC'!BC314="s",#REF!,"")</f>
        <v/>
      </c>
      <c r="AV302" s="132" t="str">
        <f>IF('Objectifs de récolte et PC'!BD314="s",#REF!,"")</f>
        <v/>
      </c>
      <c r="AW302" s="132" t="str">
        <f>IF('Objectifs de récolte et PC'!BE314="s",#REF!,"")</f>
        <v/>
      </c>
      <c r="AX302" s="132" t="str">
        <f>IF('Objectifs de récolte et PC'!BF314="s",#REF!,"")</f>
        <v/>
      </c>
    </row>
    <row r="303" spans="2:50" x14ac:dyDescent="0.25">
      <c r="B303" s="132" t="str">
        <f>IF('Objectifs de récolte et PC'!G315="s",#REF!,"")</f>
        <v/>
      </c>
      <c r="C303" s="132" t="str">
        <f>IF('Objectifs de récolte et PC'!H315="s",#REF!,"")</f>
        <v/>
      </c>
      <c r="D303" s="132" t="str">
        <f>IF('Objectifs de récolte et PC'!I315="s",#REF!,"")</f>
        <v/>
      </c>
      <c r="E303" s="132"/>
      <c r="F303" s="132" t="str">
        <f>IF('Objectifs de récolte et PC'!J315="s",#REF!,"")</f>
        <v/>
      </c>
      <c r="G303" s="132" t="str">
        <f>IF('Objectifs de récolte et PC'!K315="s",#REF!,"")</f>
        <v/>
      </c>
      <c r="H303" s="132" t="str">
        <f>IF('Objectifs de récolte et PC'!L315="s",#REF!,"")</f>
        <v/>
      </c>
      <c r="I303" s="132" t="str">
        <f>IF('Objectifs de récolte et PC'!M315="s",#REF!,"")</f>
        <v/>
      </c>
      <c r="J303" s="132" t="str">
        <f>IF('Objectifs de récolte et PC'!N315="s",#REF!,"")</f>
        <v/>
      </c>
      <c r="K303" s="132" t="str">
        <f>IF('Objectifs de récolte et PC'!S315="s",#REF!,"")</f>
        <v/>
      </c>
      <c r="L303" s="132" t="str">
        <f>IF('Objectifs de récolte et PC'!T315="s",#REF!,"")</f>
        <v/>
      </c>
      <c r="M303" s="132" t="str">
        <f>IF('Objectifs de récolte et PC'!U315="s",#REF!,"")</f>
        <v/>
      </c>
      <c r="N303" s="132" t="str">
        <f>IF('Objectifs de récolte et PC'!V315="s",#REF!,"")</f>
        <v/>
      </c>
      <c r="O303" s="132" t="str">
        <f>IF('Objectifs de récolte et PC'!W315="s",#REF!,"")</f>
        <v/>
      </c>
      <c r="P303" s="132" t="str">
        <f>IF('Objectifs de récolte et PC'!X315="s",#REF!,"")</f>
        <v/>
      </c>
      <c r="Q303" s="132" t="str">
        <f>IF('Objectifs de récolte et PC'!Y315="s",#REF!,"")</f>
        <v/>
      </c>
      <c r="R303" s="132" t="str">
        <f>IF('Objectifs de récolte et PC'!Z315="s",#REF!,"")</f>
        <v/>
      </c>
      <c r="S303" s="132" t="str">
        <f>IF('Objectifs de récolte et PC'!AA315="s",#REF!,"")</f>
        <v/>
      </c>
      <c r="T303" s="132" t="str">
        <f>IF('Objectifs de récolte et PC'!AB315="s",#REF!,"")</f>
        <v/>
      </c>
      <c r="U303" s="132" t="str">
        <f>IF('Objectifs de récolte et PC'!AC315="s",#REF!,"")</f>
        <v/>
      </c>
      <c r="V303" s="132" t="str">
        <f>IF('Objectifs de récolte et PC'!AD315="s",#REF!,"")</f>
        <v/>
      </c>
      <c r="W303" s="132" t="str">
        <f>IF('Objectifs de récolte et PC'!AE315="s",#REF!,"")</f>
        <v/>
      </c>
      <c r="X303" s="132" t="str">
        <f>IF('Objectifs de récolte et PC'!AF315="s",#REF!,"")</f>
        <v/>
      </c>
      <c r="Y303" s="132" t="str">
        <f>IF('Objectifs de récolte et PC'!AG315="s",#REF!,"")</f>
        <v/>
      </c>
      <c r="Z303" s="132" t="str">
        <f>IF('Objectifs de récolte et PC'!AH315="s",#REF!,"")</f>
        <v/>
      </c>
      <c r="AA303" s="132" t="str">
        <f>IF('Objectifs de récolte et PC'!AI315="s",#REF!,"")</f>
        <v/>
      </c>
      <c r="AB303" s="132" t="str">
        <f>IF('Objectifs de récolte et PC'!AJ315="s",#REF!,"")</f>
        <v/>
      </c>
      <c r="AC303" s="132" t="str">
        <f>IF('Objectifs de récolte et PC'!AK315="s",#REF!,"")</f>
        <v/>
      </c>
      <c r="AD303" s="132" t="str">
        <f>IF('Objectifs de récolte et PC'!AL315="s",#REF!,"")</f>
        <v/>
      </c>
      <c r="AE303" s="132" t="str">
        <f>IF('Objectifs de récolte et PC'!AM315="s",#REF!,"")</f>
        <v/>
      </c>
      <c r="AF303" s="132" t="str">
        <f>IF('Objectifs de récolte et PC'!AN315="s",#REF!,"")</f>
        <v/>
      </c>
      <c r="AG303" s="132" t="str">
        <f>IF('Objectifs de récolte et PC'!AO315="s",#REF!,"")</f>
        <v/>
      </c>
      <c r="AH303" s="132" t="str">
        <f>IF('Objectifs de récolte et PC'!AP315="s",#REF!,"")</f>
        <v/>
      </c>
      <c r="AI303" s="132" t="str">
        <f>IF('Objectifs de récolte et PC'!AQ315="s",#REF!,"")</f>
        <v/>
      </c>
      <c r="AJ303" s="132" t="str">
        <f>IF('Objectifs de récolte et PC'!AR315="s",#REF!,"")</f>
        <v/>
      </c>
      <c r="AK303" s="132" t="str">
        <f>IF('Objectifs de récolte et PC'!AS315="s",#REF!,"")</f>
        <v/>
      </c>
      <c r="AL303" s="132" t="str">
        <f>IF('Objectifs de récolte et PC'!AT315="s",#REF!,"")</f>
        <v/>
      </c>
      <c r="AM303" s="132" t="str">
        <f>IF('Objectifs de récolte et PC'!AU315="s",#REF!,"")</f>
        <v/>
      </c>
      <c r="AN303" s="132" t="str">
        <f>IF('Objectifs de récolte et PC'!AV315="s",#REF!,"")</f>
        <v/>
      </c>
      <c r="AO303" s="132" t="str">
        <f>IF('Objectifs de récolte et PC'!AW315="s",#REF!,"")</f>
        <v/>
      </c>
      <c r="AP303" s="132" t="str">
        <f>IF('Objectifs de récolte et PC'!AX315="s",#REF!,"")</f>
        <v/>
      </c>
      <c r="AQ303" s="132" t="str">
        <f>IF('Objectifs de récolte et PC'!AY315="s",#REF!,"")</f>
        <v/>
      </c>
      <c r="AR303" s="132" t="str">
        <f>IF('Objectifs de récolte et PC'!AZ315="s",#REF!,"")</f>
        <v/>
      </c>
      <c r="AS303" s="132" t="str">
        <f>IF('Objectifs de récolte et PC'!BA315="s",#REF!,"")</f>
        <v/>
      </c>
      <c r="AT303" s="132" t="str">
        <f>IF('Objectifs de récolte et PC'!BB315="s",#REF!,"")</f>
        <v/>
      </c>
      <c r="AU303" s="132" t="str">
        <f>IF('Objectifs de récolte et PC'!BC315="s",#REF!,"")</f>
        <v/>
      </c>
      <c r="AV303" s="132" t="str">
        <f>IF('Objectifs de récolte et PC'!BD315="s",#REF!,"")</f>
        <v/>
      </c>
      <c r="AW303" s="132" t="str">
        <f>IF('Objectifs de récolte et PC'!BE315="s",#REF!,"")</f>
        <v/>
      </c>
      <c r="AX303" s="132" t="str">
        <f>IF('Objectifs de récolte et PC'!BF315="s",#REF!,"")</f>
        <v/>
      </c>
    </row>
    <row r="304" spans="2:50" x14ac:dyDescent="0.25">
      <c r="B304" s="132" t="str">
        <f>IF('Objectifs de récolte et PC'!G316="s",#REF!,"")</f>
        <v/>
      </c>
      <c r="C304" s="132" t="str">
        <f>IF('Objectifs de récolte et PC'!H316="s",#REF!,"")</f>
        <v/>
      </c>
      <c r="D304" s="132" t="str">
        <f>IF('Objectifs de récolte et PC'!I316="s",#REF!,"")</f>
        <v/>
      </c>
      <c r="E304" s="132"/>
      <c r="F304" s="132" t="str">
        <f>IF('Objectifs de récolte et PC'!J316="s",#REF!,"")</f>
        <v/>
      </c>
      <c r="G304" s="132" t="str">
        <f>IF('Objectifs de récolte et PC'!K316="s",#REF!,"")</f>
        <v/>
      </c>
      <c r="H304" s="132" t="str">
        <f>IF('Objectifs de récolte et PC'!L316="s",#REF!,"")</f>
        <v/>
      </c>
      <c r="I304" s="132" t="str">
        <f>IF('Objectifs de récolte et PC'!M316="s",#REF!,"")</f>
        <v/>
      </c>
      <c r="J304" s="132" t="str">
        <f>IF('Objectifs de récolte et PC'!N316="s",#REF!,"")</f>
        <v/>
      </c>
      <c r="K304" s="132" t="str">
        <f>IF('Objectifs de récolte et PC'!S316="s",#REF!,"")</f>
        <v/>
      </c>
      <c r="L304" s="132" t="str">
        <f>IF('Objectifs de récolte et PC'!T316="s",#REF!,"")</f>
        <v/>
      </c>
      <c r="M304" s="132" t="str">
        <f>IF('Objectifs de récolte et PC'!U316="s",#REF!,"")</f>
        <v/>
      </c>
      <c r="N304" s="132" t="str">
        <f>IF('Objectifs de récolte et PC'!V316="s",#REF!,"")</f>
        <v/>
      </c>
      <c r="O304" s="132" t="str">
        <f>IF('Objectifs de récolte et PC'!W316="s",#REF!,"")</f>
        <v/>
      </c>
      <c r="P304" s="132" t="str">
        <f>IF('Objectifs de récolte et PC'!X316="s",#REF!,"")</f>
        <v/>
      </c>
      <c r="Q304" s="132" t="str">
        <f>IF('Objectifs de récolte et PC'!Y316="s",#REF!,"")</f>
        <v/>
      </c>
      <c r="R304" s="132" t="str">
        <f>IF('Objectifs de récolte et PC'!Z316="s",#REF!,"")</f>
        <v/>
      </c>
      <c r="S304" s="132" t="str">
        <f>IF('Objectifs de récolte et PC'!AA316="s",#REF!,"")</f>
        <v/>
      </c>
      <c r="T304" s="132" t="str">
        <f>IF('Objectifs de récolte et PC'!AB316="s",#REF!,"")</f>
        <v/>
      </c>
      <c r="U304" s="132" t="str">
        <f>IF('Objectifs de récolte et PC'!AC316="s",#REF!,"")</f>
        <v/>
      </c>
      <c r="V304" s="132" t="str">
        <f>IF('Objectifs de récolte et PC'!AD316="s",#REF!,"")</f>
        <v/>
      </c>
      <c r="W304" s="132" t="str">
        <f>IF('Objectifs de récolte et PC'!AE316="s",#REF!,"")</f>
        <v/>
      </c>
      <c r="X304" s="132" t="str">
        <f>IF('Objectifs de récolte et PC'!AF316="s",#REF!,"")</f>
        <v/>
      </c>
      <c r="Y304" s="132" t="str">
        <f>IF('Objectifs de récolte et PC'!AG316="s",#REF!,"")</f>
        <v/>
      </c>
      <c r="Z304" s="132" t="str">
        <f>IF('Objectifs de récolte et PC'!AH316="s",#REF!,"")</f>
        <v/>
      </c>
      <c r="AA304" s="132" t="str">
        <f>IF('Objectifs de récolte et PC'!AI316="s",#REF!,"")</f>
        <v/>
      </c>
      <c r="AB304" s="132" t="str">
        <f>IF('Objectifs de récolte et PC'!AJ316="s",#REF!,"")</f>
        <v/>
      </c>
      <c r="AC304" s="132" t="str">
        <f>IF('Objectifs de récolte et PC'!AK316="s",#REF!,"")</f>
        <v/>
      </c>
      <c r="AD304" s="132" t="str">
        <f>IF('Objectifs de récolte et PC'!AL316="s",#REF!,"")</f>
        <v/>
      </c>
      <c r="AE304" s="132" t="str">
        <f>IF('Objectifs de récolte et PC'!AM316="s",#REF!,"")</f>
        <v/>
      </c>
      <c r="AF304" s="132" t="str">
        <f>IF('Objectifs de récolte et PC'!AN316="s",#REF!,"")</f>
        <v/>
      </c>
      <c r="AG304" s="132" t="str">
        <f>IF('Objectifs de récolte et PC'!AO316="s",#REF!,"")</f>
        <v/>
      </c>
      <c r="AH304" s="132" t="str">
        <f>IF('Objectifs de récolte et PC'!AP316="s",#REF!,"")</f>
        <v/>
      </c>
      <c r="AI304" s="132" t="str">
        <f>IF('Objectifs de récolte et PC'!AQ316="s",#REF!,"")</f>
        <v/>
      </c>
      <c r="AJ304" s="132" t="str">
        <f>IF('Objectifs de récolte et PC'!AR316="s",#REF!,"")</f>
        <v/>
      </c>
      <c r="AK304" s="132" t="str">
        <f>IF('Objectifs de récolte et PC'!AS316="s",#REF!,"")</f>
        <v/>
      </c>
      <c r="AL304" s="132" t="str">
        <f>IF('Objectifs de récolte et PC'!AT316="s",#REF!,"")</f>
        <v/>
      </c>
      <c r="AM304" s="132" t="str">
        <f>IF('Objectifs de récolte et PC'!AU316="s",#REF!,"")</f>
        <v/>
      </c>
      <c r="AN304" s="132" t="str">
        <f>IF('Objectifs de récolte et PC'!AV316="s",#REF!,"")</f>
        <v/>
      </c>
      <c r="AO304" s="132" t="str">
        <f>IF('Objectifs de récolte et PC'!AW316="s",#REF!,"")</f>
        <v/>
      </c>
      <c r="AP304" s="132" t="str">
        <f>IF('Objectifs de récolte et PC'!AX316="s",#REF!,"")</f>
        <v/>
      </c>
      <c r="AQ304" s="132" t="str">
        <f>IF('Objectifs de récolte et PC'!AY316="s",#REF!,"")</f>
        <v/>
      </c>
      <c r="AR304" s="132" t="str">
        <f>IF('Objectifs de récolte et PC'!AZ316="s",#REF!,"")</f>
        <v/>
      </c>
      <c r="AS304" s="132" t="str">
        <f>IF('Objectifs de récolte et PC'!BA316="s",#REF!,"")</f>
        <v/>
      </c>
      <c r="AT304" s="132" t="str">
        <f>IF('Objectifs de récolte et PC'!BB316="s",#REF!,"")</f>
        <v/>
      </c>
      <c r="AU304" s="132" t="str">
        <f>IF('Objectifs de récolte et PC'!BC316="s",#REF!,"")</f>
        <v/>
      </c>
      <c r="AV304" s="132" t="str">
        <f>IF('Objectifs de récolte et PC'!BD316="s",#REF!,"")</f>
        <v/>
      </c>
      <c r="AW304" s="132" t="str">
        <f>IF('Objectifs de récolte et PC'!BE316="s",#REF!,"")</f>
        <v/>
      </c>
      <c r="AX304" s="132" t="str">
        <f>IF('Objectifs de récolte et PC'!BF316="s",#REF!,"")</f>
        <v/>
      </c>
    </row>
    <row r="305" spans="2:50" x14ac:dyDescent="0.25">
      <c r="B305" s="132" t="str">
        <f>IF('Objectifs de récolte et PC'!G317="s",#REF!,"")</f>
        <v/>
      </c>
      <c r="C305" s="132" t="str">
        <f>IF('Objectifs de récolte et PC'!H317="s",#REF!,"")</f>
        <v/>
      </c>
      <c r="D305" s="132" t="str">
        <f>IF('Objectifs de récolte et PC'!I317="s",#REF!,"")</f>
        <v/>
      </c>
      <c r="E305" s="132"/>
      <c r="F305" s="132" t="str">
        <f>IF('Objectifs de récolte et PC'!J317="s",#REF!,"")</f>
        <v/>
      </c>
      <c r="G305" s="132" t="str">
        <f>IF('Objectifs de récolte et PC'!K317="s",#REF!,"")</f>
        <v/>
      </c>
      <c r="H305" s="132" t="str">
        <f>IF('Objectifs de récolte et PC'!L317="s",#REF!,"")</f>
        <v/>
      </c>
      <c r="I305" s="132" t="str">
        <f>IF('Objectifs de récolte et PC'!M317="s",#REF!,"")</f>
        <v/>
      </c>
      <c r="J305" s="132" t="str">
        <f>IF('Objectifs de récolte et PC'!N317="s",#REF!,"")</f>
        <v/>
      </c>
      <c r="K305" s="132" t="str">
        <f>IF('Objectifs de récolte et PC'!S317="s",#REF!,"")</f>
        <v/>
      </c>
      <c r="L305" s="132" t="str">
        <f>IF('Objectifs de récolte et PC'!T317="s",#REF!,"")</f>
        <v/>
      </c>
      <c r="M305" s="132" t="str">
        <f>IF('Objectifs de récolte et PC'!U317="s",#REF!,"")</f>
        <v/>
      </c>
      <c r="N305" s="132" t="str">
        <f>IF('Objectifs de récolte et PC'!V317="s",#REF!,"")</f>
        <v/>
      </c>
      <c r="O305" s="132" t="str">
        <f>IF('Objectifs de récolte et PC'!W317="s",#REF!,"")</f>
        <v/>
      </c>
      <c r="P305" s="132" t="str">
        <f>IF('Objectifs de récolte et PC'!X317="s",#REF!,"")</f>
        <v/>
      </c>
      <c r="Q305" s="132" t="str">
        <f>IF('Objectifs de récolte et PC'!Y317="s",#REF!,"")</f>
        <v/>
      </c>
      <c r="R305" s="132" t="str">
        <f>IF('Objectifs de récolte et PC'!Z317="s",#REF!,"")</f>
        <v/>
      </c>
      <c r="S305" s="132" t="str">
        <f>IF('Objectifs de récolte et PC'!AA317="s",#REF!,"")</f>
        <v/>
      </c>
      <c r="T305" s="132" t="str">
        <f>IF('Objectifs de récolte et PC'!AB317="s",#REF!,"")</f>
        <v/>
      </c>
      <c r="U305" s="132" t="str">
        <f>IF('Objectifs de récolte et PC'!AC317="s",#REF!,"")</f>
        <v/>
      </c>
      <c r="V305" s="132" t="str">
        <f>IF('Objectifs de récolte et PC'!AD317="s",#REF!,"")</f>
        <v/>
      </c>
      <c r="W305" s="132" t="str">
        <f>IF('Objectifs de récolte et PC'!AE317="s",#REF!,"")</f>
        <v/>
      </c>
      <c r="X305" s="132" t="str">
        <f>IF('Objectifs de récolte et PC'!AF317="s",#REF!,"")</f>
        <v/>
      </c>
      <c r="Y305" s="132" t="str">
        <f>IF('Objectifs de récolte et PC'!AG317="s",#REF!,"")</f>
        <v/>
      </c>
      <c r="Z305" s="132" t="str">
        <f>IF('Objectifs de récolte et PC'!AH317="s",#REF!,"")</f>
        <v/>
      </c>
      <c r="AA305" s="132" t="str">
        <f>IF('Objectifs de récolte et PC'!AI317="s",#REF!,"")</f>
        <v/>
      </c>
      <c r="AB305" s="132" t="str">
        <f>IF('Objectifs de récolte et PC'!AJ317="s",#REF!,"")</f>
        <v/>
      </c>
      <c r="AC305" s="132" t="str">
        <f>IF('Objectifs de récolte et PC'!AK317="s",#REF!,"")</f>
        <v/>
      </c>
      <c r="AD305" s="132" t="str">
        <f>IF('Objectifs de récolte et PC'!AL317="s",#REF!,"")</f>
        <v/>
      </c>
      <c r="AE305" s="132" t="str">
        <f>IF('Objectifs de récolte et PC'!AM317="s",#REF!,"")</f>
        <v/>
      </c>
      <c r="AF305" s="132" t="str">
        <f>IF('Objectifs de récolte et PC'!AN317="s",#REF!,"")</f>
        <v/>
      </c>
      <c r="AG305" s="132" t="str">
        <f>IF('Objectifs de récolte et PC'!AO317="s",#REF!,"")</f>
        <v/>
      </c>
      <c r="AH305" s="132" t="str">
        <f>IF('Objectifs de récolte et PC'!AP317="s",#REF!,"")</f>
        <v/>
      </c>
      <c r="AI305" s="132" t="str">
        <f>IF('Objectifs de récolte et PC'!AQ317="s",#REF!,"")</f>
        <v/>
      </c>
      <c r="AJ305" s="132" t="str">
        <f>IF('Objectifs de récolte et PC'!AR317="s",#REF!,"")</f>
        <v/>
      </c>
      <c r="AK305" s="132" t="str">
        <f>IF('Objectifs de récolte et PC'!AS317="s",#REF!,"")</f>
        <v/>
      </c>
      <c r="AL305" s="132" t="str">
        <f>IF('Objectifs de récolte et PC'!AT317="s",#REF!,"")</f>
        <v/>
      </c>
      <c r="AM305" s="132" t="str">
        <f>IF('Objectifs de récolte et PC'!AU317="s",#REF!,"")</f>
        <v/>
      </c>
      <c r="AN305" s="132" t="str">
        <f>IF('Objectifs de récolte et PC'!AV317="s",#REF!,"")</f>
        <v/>
      </c>
      <c r="AO305" s="132" t="str">
        <f>IF('Objectifs de récolte et PC'!AW317="s",#REF!,"")</f>
        <v/>
      </c>
      <c r="AP305" s="132" t="str">
        <f>IF('Objectifs de récolte et PC'!AX317="s",#REF!,"")</f>
        <v/>
      </c>
      <c r="AQ305" s="132" t="str">
        <f>IF('Objectifs de récolte et PC'!AY317="s",#REF!,"")</f>
        <v/>
      </c>
      <c r="AR305" s="132" t="str">
        <f>IF('Objectifs de récolte et PC'!AZ317="s",#REF!,"")</f>
        <v/>
      </c>
      <c r="AS305" s="132" t="str">
        <f>IF('Objectifs de récolte et PC'!BA317="s",#REF!,"")</f>
        <v/>
      </c>
      <c r="AT305" s="132" t="str">
        <f>IF('Objectifs de récolte et PC'!BB317="s",#REF!,"")</f>
        <v/>
      </c>
      <c r="AU305" s="132" t="str">
        <f>IF('Objectifs de récolte et PC'!BC317="s",#REF!,"")</f>
        <v/>
      </c>
      <c r="AV305" s="132" t="str">
        <f>IF('Objectifs de récolte et PC'!BD317="s",#REF!,"")</f>
        <v/>
      </c>
      <c r="AW305" s="132" t="str">
        <f>IF('Objectifs de récolte et PC'!BE317="s",#REF!,"")</f>
        <v/>
      </c>
      <c r="AX305" s="132" t="str">
        <f>IF('Objectifs de récolte et PC'!BF317="s",#REF!,"")</f>
        <v/>
      </c>
    </row>
    <row r="306" spans="2:50" x14ac:dyDescent="0.25">
      <c r="B306" s="132" t="str">
        <f>IF('Objectifs de récolte et PC'!G318="s",#REF!,"")</f>
        <v/>
      </c>
      <c r="C306" s="132" t="str">
        <f>IF('Objectifs de récolte et PC'!H318="s",#REF!,"")</f>
        <v/>
      </c>
      <c r="D306" s="132" t="str">
        <f>IF('Objectifs de récolte et PC'!I318="s",#REF!,"")</f>
        <v/>
      </c>
      <c r="E306" s="132"/>
      <c r="F306" s="132" t="str">
        <f>IF('Objectifs de récolte et PC'!J318="s",#REF!,"")</f>
        <v/>
      </c>
      <c r="G306" s="132" t="str">
        <f>IF('Objectifs de récolte et PC'!K318="s",#REF!,"")</f>
        <v/>
      </c>
      <c r="H306" s="132" t="str">
        <f>IF('Objectifs de récolte et PC'!L318="s",#REF!,"")</f>
        <v/>
      </c>
      <c r="I306" s="132" t="str">
        <f>IF('Objectifs de récolte et PC'!M318="s",#REF!,"")</f>
        <v/>
      </c>
      <c r="J306" s="132" t="str">
        <f>IF('Objectifs de récolte et PC'!N318="s",#REF!,"")</f>
        <v/>
      </c>
      <c r="K306" s="132" t="str">
        <f>IF('Objectifs de récolte et PC'!S318="s",#REF!,"")</f>
        <v/>
      </c>
      <c r="L306" s="132" t="str">
        <f>IF('Objectifs de récolte et PC'!T318="s",#REF!,"")</f>
        <v/>
      </c>
      <c r="M306" s="132" t="str">
        <f>IF('Objectifs de récolte et PC'!U318="s",#REF!,"")</f>
        <v/>
      </c>
      <c r="N306" s="132" t="str">
        <f>IF('Objectifs de récolte et PC'!V318="s",#REF!,"")</f>
        <v/>
      </c>
      <c r="O306" s="132" t="str">
        <f>IF('Objectifs de récolte et PC'!W318="s",#REF!,"")</f>
        <v/>
      </c>
      <c r="P306" s="132" t="str">
        <f>IF('Objectifs de récolte et PC'!X318="s",#REF!,"")</f>
        <v/>
      </c>
      <c r="Q306" s="132" t="str">
        <f>IF('Objectifs de récolte et PC'!Y318="s",#REF!,"")</f>
        <v/>
      </c>
      <c r="R306" s="132" t="str">
        <f>IF('Objectifs de récolte et PC'!Z318="s",#REF!,"")</f>
        <v/>
      </c>
      <c r="S306" s="132" t="str">
        <f>IF('Objectifs de récolte et PC'!AA318="s",#REF!,"")</f>
        <v/>
      </c>
      <c r="T306" s="132" t="str">
        <f>IF('Objectifs de récolte et PC'!AB318="s",#REF!,"")</f>
        <v/>
      </c>
      <c r="U306" s="132" t="str">
        <f>IF('Objectifs de récolte et PC'!AC318="s",#REF!,"")</f>
        <v/>
      </c>
      <c r="V306" s="132" t="str">
        <f>IF('Objectifs de récolte et PC'!AD318="s",#REF!,"")</f>
        <v/>
      </c>
      <c r="W306" s="132" t="str">
        <f>IF('Objectifs de récolte et PC'!AE318="s",#REF!,"")</f>
        <v/>
      </c>
      <c r="X306" s="132" t="str">
        <f>IF('Objectifs de récolte et PC'!AF318="s",#REF!,"")</f>
        <v/>
      </c>
      <c r="Y306" s="132" t="str">
        <f>IF('Objectifs de récolte et PC'!AG318="s",#REF!,"")</f>
        <v/>
      </c>
      <c r="Z306" s="132" t="str">
        <f>IF('Objectifs de récolte et PC'!AH318="s",#REF!,"")</f>
        <v/>
      </c>
      <c r="AA306" s="132" t="str">
        <f>IF('Objectifs de récolte et PC'!AI318="s",#REF!,"")</f>
        <v/>
      </c>
      <c r="AB306" s="132" t="str">
        <f>IF('Objectifs de récolte et PC'!AJ318="s",#REF!,"")</f>
        <v/>
      </c>
      <c r="AC306" s="132" t="str">
        <f>IF('Objectifs de récolte et PC'!AK318="s",#REF!,"")</f>
        <v/>
      </c>
      <c r="AD306" s="132" t="str">
        <f>IF('Objectifs de récolte et PC'!AL318="s",#REF!,"")</f>
        <v/>
      </c>
      <c r="AE306" s="132" t="str">
        <f>IF('Objectifs de récolte et PC'!AM318="s",#REF!,"")</f>
        <v/>
      </c>
      <c r="AF306" s="132" t="str">
        <f>IF('Objectifs de récolte et PC'!AN318="s",#REF!,"")</f>
        <v/>
      </c>
      <c r="AG306" s="132" t="str">
        <f>IF('Objectifs de récolte et PC'!AO318="s",#REF!,"")</f>
        <v/>
      </c>
      <c r="AH306" s="132" t="str">
        <f>IF('Objectifs de récolte et PC'!AP318="s",#REF!,"")</f>
        <v/>
      </c>
      <c r="AI306" s="132" t="str">
        <f>IF('Objectifs de récolte et PC'!AQ318="s",#REF!,"")</f>
        <v/>
      </c>
      <c r="AJ306" s="132" t="str">
        <f>IF('Objectifs de récolte et PC'!AR318="s",#REF!,"")</f>
        <v/>
      </c>
      <c r="AK306" s="132" t="str">
        <f>IF('Objectifs de récolte et PC'!AS318="s",#REF!,"")</f>
        <v/>
      </c>
      <c r="AL306" s="132" t="str">
        <f>IF('Objectifs de récolte et PC'!AT318="s",#REF!,"")</f>
        <v/>
      </c>
      <c r="AM306" s="132" t="str">
        <f>IF('Objectifs de récolte et PC'!AU318="s",#REF!,"")</f>
        <v/>
      </c>
      <c r="AN306" s="132" t="str">
        <f>IF('Objectifs de récolte et PC'!AV318="s",#REF!,"")</f>
        <v/>
      </c>
      <c r="AO306" s="132" t="str">
        <f>IF('Objectifs de récolte et PC'!AW318="s",#REF!,"")</f>
        <v/>
      </c>
      <c r="AP306" s="132" t="str">
        <f>IF('Objectifs de récolte et PC'!AX318="s",#REF!,"")</f>
        <v/>
      </c>
      <c r="AQ306" s="132" t="str">
        <f>IF('Objectifs de récolte et PC'!AY318="s",#REF!,"")</f>
        <v/>
      </c>
      <c r="AR306" s="132" t="str">
        <f>IF('Objectifs de récolte et PC'!AZ318="s",#REF!,"")</f>
        <v/>
      </c>
      <c r="AS306" s="132" t="str">
        <f>IF('Objectifs de récolte et PC'!BA318="s",#REF!,"")</f>
        <v/>
      </c>
      <c r="AT306" s="132" t="str">
        <f>IF('Objectifs de récolte et PC'!BB318="s",#REF!,"")</f>
        <v/>
      </c>
      <c r="AU306" s="132" t="str">
        <f>IF('Objectifs de récolte et PC'!BC318="s",#REF!,"")</f>
        <v/>
      </c>
      <c r="AV306" s="132" t="str">
        <f>IF('Objectifs de récolte et PC'!BD318="s",#REF!,"")</f>
        <v/>
      </c>
      <c r="AW306" s="132" t="str">
        <f>IF('Objectifs de récolte et PC'!BE318="s",#REF!,"")</f>
        <v/>
      </c>
      <c r="AX306" s="132" t="str">
        <f>IF('Objectifs de récolte et PC'!BF318="s",#REF!,"")</f>
        <v/>
      </c>
    </row>
    <row r="307" spans="2:50" x14ac:dyDescent="0.25">
      <c r="B307" s="132" t="str">
        <f>IF('Objectifs de récolte et PC'!G319="s",#REF!,"")</f>
        <v/>
      </c>
      <c r="C307" s="132" t="str">
        <f>IF('Objectifs de récolte et PC'!H319="s",#REF!,"")</f>
        <v/>
      </c>
      <c r="D307" s="132" t="str">
        <f>IF('Objectifs de récolte et PC'!I319="s",#REF!,"")</f>
        <v/>
      </c>
      <c r="E307" s="132"/>
      <c r="F307" s="132" t="str">
        <f>IF('Objectifs de récolte et PC'!J319="s",#REF!,"")</f>
        <v/>
      </c>
      <c r="G307" s="132" t="str">
        <f>IF('Objectifs de récolte et PC'!K319="s",#REF!,"")</f>
        <v/>
      </c>
      <c r="H307" s="132" t="str">
        <f>IF('Objectifs de récolte et PC'!L319="s",#REF!,"")</f>
        <v/>
      </c>
      <c r="I307" s="132" t="str">
        <f>IF('Objectifs de récolte et PC'!M319="s",#REF!,"")</f>
        <v/>
      </c>
      <c r="J307" s="132" t="str">
        <f>IF('Objectifs de récolte et PC'!N319="s",#REF!,"")</f>
        <v/>
      </c>
      <c r="K307" s="132" t="str">
        <f>IF('Objectifs de récolte et PC'!S319="s",#REF!,"")</f>
        <v/>
      </c>
      <c r="L307" s="132" t="str">
        <f>IF('Objectifs de récolte et PC'!T319="s",#REF!,"")</f>
        <v/>
      </c>
      <c r="M307" s="132" t="str">
        <f>IF('Objectifs de récolte et PC'!U319="s",#REF!,"")</f>
        <v/>
      </c>
      <c r="N307" s="132" t="str">
        <f>IF('Objectifs de récolte et PC'!V319="s",#REF!,"")</f>
        <v/>
      </c>
      <c r="O307" s="132" t="str">
        <f>IF('Objectifs de récolte et PC'!W319="s",#REF!,"")</f>
        <v/>
      </c>
      <c r="P307" s="132" t="str">
        <f>IF('Objectifs de récolte et PC'!X319="s",#REF!,"")</f>
        <v/>
      </c>
      <c r="Q307" s="132" t="str">
        <f>IF('Objectifs de récolte et PC'!Y319="s",#REF!,"")</f>
        <v/>
      </c>
      <c r="R307" s="132" t="str">
        <f>IF('Objectifs de récolte et PC'!Z319="s",#REF!,"")</f>
        <v/>
      </c>
      <c r="S307" s="132" t="str">
        <f>IF('Objectifs de récolte et PC'!AA319="s",#REF!,"")</f>
        <v/>
      </c>
      <c r="T307" s="132" t="str">
        <f>IF('Objectifs de récolte et PC'!AB319="s",#REF!,"")</f>
        <v/>
      </c>
      <c r="U307" s="132" t="str">
        <f>IF('Objectifs de récolte et PC'!AC319="s",#REF!,"")</f>
        <v/>
      </c>
      <c r="V307" s="132" t="str">
        <f>IF('Objectifs de récolte et PC'!AD319="s",#REF!,"")</f>
        <v/>
      </c>
      <c r="W307" s="132" t="str">
        <f>IF('Objectifs de récolte et PC'!AE319="s",#REF!,"")</f>
        <v/>
      </c>
      <c r="X307" s="132" t="str">
        <f>IF('Objectifs de récolte et PC'!AF319="s",#REF!,"")</f>
        <v/>
      </c>
      <c r="Y307" s="132" t="str">
        <f>IF('Objectifs de récolte et PC'!AG319="s",#REF!,"")</f>
        <v/>
      </c>
      <c r="Z307" s="132" t="str">
        <f>IF('Objectifs de récolte et PC'!AH319="s",#REF!,"")</f>
        <v/>
      </c>
      <c r="AA307" s="132" t="str">
        <f>IF('Objectifs de récolte et PC'!AI319="s",#REF!,"")</f>
        <v/>
      </c>
      <c r="AB307" s="132" t="str">
        <f>IF('Objectifs de récolte et PC'!AJ319="s",#REF!,"")</f>
        <v/>
      </c>
      <c r="AC307" s="132" t="str">
        <f>IF('Objectifs de récolte et PC'!AK319="s",#REF!,"")</f>
        <v/>
      </c>
      <c r="AD307" s="132" t="str">
        <f>IF('Objectifs de récolte et PC'!AL319="s",#REF!,"")</f>
        <v/>
      </c>
      <c r="AE307" s="132" t="str">
        <f>IF('Objectifs de récolte et PC'!AM319="s",#REF!,"")</f>
        <v/>
      </c>
      <c r="AF307" s="132" t="str">
        <f>IF('Objectifs de récolte et PC'!AN319="s",#REF!,"")</f>
        <v/>
      </c>
      <c r="AG307" s="132" t="str">
        <f>IF('Objectifs de récolte et PC'!AO319="s",#REF!,"")</f>
        <v/>
      </c>
      <c r="AH307" s="132" t="str">
        <f>IF('Objectifs de récolte et PC'!AP319="s",#REF!,"")</f>
        <v/>
      </c>
      <c r="AI307" s="132" t="str">
        <f>IF('Objectifs de récolte et PC'!AQ319="s",#REF!,"")</f>
        <v/>
      </c>
      <c r="AJ307" s="132" t="str">
        <f>IF('Objectifs de récolte et PC'!AR319="s",#REF!,"")</f>
        <v/>
      </c>
      <c r="AK307" s="132" t="str">
        <f>IF('Objectifs de récolte et PC'!AS319="s",#REF!,"")</f>
        <v/>
      </c>
      <c r="AL307" s="132" t="str">
        <f>IF('Objectifs de récolte et PC'!AT319="s",#REF!,"")</f>
        <v/>
      </c>
      <c r="AM307" s="132" t="str">
        <f>IF('Objectifs de récolte et PC'!AU319="s",#REF!,"")</f>
        <v/>
      </c>
      <c r="AN307" s="132" t="str">
        <f>IF('Objectifs de récolte et PC'!AV319="s",#REF!,"")</f>
        <v/>
      </c>
      <c r="AO307" s="132" t="str">
        <f>IF('Objectifs de récolte et PC'!AW319="s",#REF!,"")</f>
        <v/>
      </c>
      <c r="AP307" s="132" t="str">
        <f>IF('Objectifs de récolte et PC'!AX319="s",#REF!,"")</f>
        <v/>
      </c>
      <c r="AQ307" s="132" t="str">
        <f>IF('Objectifs de récolte et PC'!AY319="s",#REF!,"")</f>
        <v/>
      </c>
      <c r="AR307" s="132" t="str">
        <f>IF('Objectifs de récolte et PC'!AZ319="s",#REF!,"")</f>
        <v/>
      </c>
      <c r="AS307" s="132" t="str">
        <f>IF('Objectifs de récolte et PC'!BA319="s",#REF!,"")</f>
        <v/>
      </c>
      <c r="AT307" s="132" t="str">
        <f>IF('Objectifs de récolte et PC'!BB319="s",#REF!,"")</f>
        <v/>
      </c>
      <c r="AU307" s="132" t="str">
        <f>IF('Objectifs de récolte et PC'!BC319="s",#REF!,"")</f>
        <v/>
      </c>
      <c r="AV307" s="132" t="str">
        <f>IF('Objectifs de récolte et PC'!BD319="s",#REF!,"")</f>
        <v/>
      </c>
      <c r="AW307" s="132" t="str">
        <f>IF('Objectifs de récolte et PC'!BE319="s",#REF!,"")</f>
        <v/>
      </c>
      <c r="AX307" s="132" t="str">
        <f>IF('Objectifs de récolte et PC'!BF319="s",#REF!,"")</f>
        <v/>
      </c>
    </row>
    <row r="308" spans="2:50" x14ac:dyDescent="0.25">
      <c r="B308" s="132" t="str">
        <f>IF('Objectifs de récolte et PC'!G320="s",#REF!,"")</f>
        <v/>
      </c>
      <c r="C308" s="132" t="str">
        <f>IF('Objectifs de récolte et PC'!H320="s",#REF!,"")</f>
        <v/>
      </c>
      <c r="D308" s="132" t="str">
        <f>IF('Objectifs de récolte et PC'!I320="s",#REF!,"")</f>
        <v/>
      </c>
      <c r="E308" s="132"/>
      <c r="F308" s="132" t="str">
        <f>IF('Objectifs de récolte et PC'!J320="s",#REF!,"")</f>
        <v/>
      </c>
      <c r="G308" s="132" t="str">
        <f>IF('Objectifs de récolte et PC'!K320="s",#REF!,"")</f>
        <v/>
      </c>
      <c r="H308" s="132" t="str">
        <f>IF('Objectifs de récolte et PC'!L320="s",#REF!,"")</f>
        <v/>
      </c>
      <c r="I308" s="132" t="str">
        <f>IF('Objectifs de récolte et PC'!M320="s",#REF!,"")</f>
        <v/>
      </c>
      <c r="J308" s="132" t="str">
        <f>IF('Objectifs de récolte et PC'!N320="s",#REF!,"")</f>
        <v/>
      </c>
      <c r="K308" s="132" t="str">
        <f>IF('Objectifs de récolte et PC'!S320="s",#REF!,"")</f>
        <v/>
      </c>
      <c r="L308" s="132" t="str">
        <f>IF('Objectifs de récolte et PC'!T320="s",#REF!,"")</f>
        <v/>
      </c>
      <c r="M308" s="132" t="str">
        <f>IF('Objectifs de récolte et PC'!U320="s",#REF!,"")</f>
        <v/>
      </c>
      <c r="N308" s="132" t="str">
        <f>IF('Objectifs de récolte et PC'!V320="s",#REF!,"")</f>
        <v/>
      </c>
      <c r="O308" s="132" t="str">
        <f>IF('Objectifs de récolte et PC'!W320="s",#REF!,"")</f>
        <v/>
      </c>
      <c r="P308" s="132" t="str">
        <f>IF('Objectifs de récolte et PC'!X320="s",#REF!,"")</f>
        <v/>
      </c>
      <c r="Q308" s="132" t="str">
        <f>IF('Objectifs de récolte et PC'!Y320="s",#REF!,"")</f>
        <v/>
      </c>
      <c r="R308" s="132" t="str">
        <f>IF('Objectifs de récolte et PC'!Z320="s",#REF!,"")</f>
        <v/>
      </c>
      <c r="S308" s="132" t="str">
        <f>IF('Objectifs de récolte et PC'!AA320="s",#REF!,"")</f>
        <v/>
      </c>
      <c r="T308" s="132" t="str">
        <f>IF('Objectifs de récolte et PC'!AB320="s",#REF!,"")</f>
        <v/>
      </c>
      <c r="U308" s="132" t="str">
        <f>IF('Objectifs de récolte et PC'!AC320="s",#REF!,"")</f>
        <v/>
      </c>
      <c r="V308" s="132" t="str">
        <f>IF('Objectifs de récolte et PC'!AD320="s",#REF!,"")</f>
        <v/>
      </c>
      <c r="W308" s="132" t="str">
        <f>IF('Objectifs de récolte et PC'!AE320="s",#REF!,"")</f>
        <v/>
      </c>
      <c r="X308" s="132" t="str">
        <f>IF('Objectifs de récolte et PC'!AF320="s",#REF!,"")</f>
        <v/>
      </c>
      <c r="Y308" s="132" t="str">
        <f>IF('Objectifs de récolte et PC'!AG320="s",#REF!,"")</f>
        <v/>
      </c>
      <c r="Z308" s="132" t="str">
        <f>IF('Objectifs de récolte et PC'!AH320="s",#REF!,"")</f>
        <v/>
      </c>
      <c r="AA308" s="132" t="str">
        <f>IF('Objectifs de récolte et PC'!AI320="s",#REF!,"")</f>
        <v/>
      </c>
      <c r="AB308" s="132" t="str">
        <f>IF('Objectifs de récolte et PC'!AJ320="s",#REF!,"")</f>
        <v/>
      </c>
      <c r="AC308" s="132" t="str">
        <f>IF('Objectifs de récolte et PC'!AK320="s",#REF!,"")</f>
        <v/>
      </c>
      <c r="AD308" s="132" t="str">
        <f>IF('Objectifs de récolte et PC'!AL320="s",#REF!,"")</f>
        <v/>
      </c>
      <c r="AE308" s="132" t="str">
        <f>IF('Objectifs de récolte et PC'!AM320="s",#REF!,"")</f>
        <v/>
      </c>
      <c r="AF308" s="132" t="str">
        <f>IF('Objectifs de récolte et PC'!AN320="s",#REF!,"")</f>
        <v/>
      </c>
      <c r="AG308" s="132" t="str">
        <f>IF('Objectifs de récolte et PC'!AO320="s",#REF!,"")</f>
        <v/>
      </c>
      <c r="AH308" s="132" t="str">
        <f>IF('Objectifs de récolte et PC'!AP320="s",#REF!,"")</f>
        <v/>
      </c>
      <c r="AI308" s="132" t="str">
        <f>IF('Objectifs de récolte et PC'!AQ320="s",#REF!,"")</f>
        <v/>
      </c>
      <c r="AJ308" s="132" t="str">
        <f>IF('Objectifs de récolte et PC'!AR320="s",#REF!,"")</f>
        <v/>
      </c>
      <c r="AK308" s="132" t="str">
        <f>IF('Objectifs de récolte et PC'!AS320="s",#REF!,"")</f>
        <v/>
      </c>
      <c r="AL308" s="132" t="str">
        <f>IF('Objectifs de récolte et PC'!AT320="s",#REF!,"")</f>
        <v/>
      </c>
      <c r="AM308" s="132" t="str">
        <f>IF('Objectifs de récolte et PC'!AU320="s",#REF!,"")</f>
        <v/>
      </c>
      <c r="AN308" s="132" t="str">
        <f>IF('Objectifs de récolte et PC'!AV320="s",#REF!,"")</f>
        <v/>
      </c>
      <c r="AO308" s="132" t="str">
        <f>IF('Objectifs de récolte et PC'!AW320="s",#REF!,"")</f>
        <v/>
      </c>
      <c r="AP308" s="132" t="str">
        <f>IF('Objectifs de récolte et PC'!AX320="s",#REF!,"")</f>
        <v/>
      </c>
      <c r="AQ308" s="132" t="str">
        <f>IF('Objectifs de récolte et PC'!AY320="s",#REF!,"")</f>
        <v/>
      </c>
      <c r="AR308" s="132" t="str">
        <f>IF('Objectifs de récolte et PC'!AZ320="s",#REF!,"")</f>
        <v/>
      </c>
      <c r="AS308" s="132" t="str">
        <f>IF('Objectifs de récolte et PC'!BA320="s",#REF!,"")</f>
        <v/>
      </c>
      <c r="AT308" s="132" t="str">
        <f>IF('Objectifs de récolte et PC'!BB320="s",#REF!,"")</f>
        <v/>
      </c>
      <c r="AU308" s="132" t="str">
        <f>IF('Objectifs de récolte et PC'!BC320="s",#REF!,"")</f>
        <v/>
      </c>
      <c r="AV308" s="132" t="str">
        <f>IF('Objectifs de récolte et PC'!BD320="s",#REF!,"")</f>
        <v/>
      </c>
      <c r="AW308" s="132" t="str">
        <f>IF('Objectifs de récolte et PC'!BE320="s",#REF!,"")</f>
        <v/>
      </c>
      <c r="AX308" s="132" t="str">
        <f>IF('Objectifs de récolte et PC'!BF320="s",#REF!,"")</f>
        <v/>
      </c>
    </row>
    <row r="309" spans="2:50" x14ac:dyDescent="0.25">
      <c r="B309" s="132" t="str">
        <f>IF('Objectifs de récolte et PC'!G321="s",#REF!,"")</f>
        <v/>
      </c>
      <c r="C309" s="132" t="str">
        <f>IF('Objectifs de récolte et PC'!H321="s",#REF!,"")</f>
        <v/>
      </c>
      <c r="D309" s="132" t="str">
        <f>IF('Objectifs de récolte et PC'!I321="s",#REF!,"")</f>
        <v/>
      </c>
      <c r="E309" s="132"/>
      <c r="F309" s="132" t="str">
        <f>IF('Objectifs de récolte et PC'!J321="s",#REF!,"")</f>
        <v/>
      </c>
      <c r="G309" s="132" t="str">
        <f>IF('Objectifs de récolte et PC'!K321="s",#REF!,"")</f>
        <v/>
      </c>
      <c r="H309" s="132" t="str">
        <f>IF('Objectifs de récolte et PC'!L321="s",#REF!,"")</f>
        <v/>
      </c>
      <c r="I309" s="132" t="str">
        <f>IF('Objectifs de récolte et PC'!M321="s",#REF!,"")</f>
        <v/>
      </c>
      <c r="J309" s="132" t="str">
        <f>IF('Objectifs de récolte et PC'!N321="s",#REF!,"")</f>
        <v/>
      </c>
      <c r="K309" s="132" t="str">
        <f>IF('Objectifs de récolte et PC'!S321="s",#REF!,"")</f>
        <v/>
      </c>
      <c r="L309" s="132" t="str">
        <f>IF('Objectifs de récolte et PC'!T321="s",#REF!,"")</f>
        <v/>
      </c>
      <c r="M309" s="132" t="str">
        <f>IF('Objectifs de récolte et PC'!U321="s",#REF!,"")</f>
        <v/>
      </c>
      <c r="N309" s="132" t="str">
        <f>IF('Objectifs de récolte et PC'!V321="s",#REF!,"")</f>
        <v/>
      </c>
      <c r="O309" s="132" t="str">
        <f>IF('Objectifs de récolte et PC'!W321="s",#REF!,"")</f>
        <v/>
      </c>
      <c r="P309" s="132" t="str">
        <f>IF('Objectifs de récolte et PC'!X321="s",#REF!,"")</f>
        <v/>
      </c>
      <c r="Q309" s="132" t="str">
        <f>IF('Objectifs de récolte et PC'!Y321="s",#REF!,"")</f>
        <v/>
      </c>
      <c r="R309" s="132" t="str">
        <f>IF('Objectifs de récolte et PC'!Z321="s",#REF!,"")</f>
        <v/>
      </c>
      <c r="S309" s="132" t="str">
        <f>IF('Objectifs de récolte et PC'!AA321="s",#REF!,"")</f>
        <v/>
      </c>
      <c r="T309" s="132" t="str">
        <f>IF('Objectifs de récolte et PC'!AB321="s",#REF!,"")</f>
        <v/>
      </c>
      <c r="U309" s="132" t="str">
        <f>IF('Objectifs de récolte et PC'!AC321="s",#REF!,"")</f>
        <v/>
      </c>
      <c r="V309" s="132" t="str">
        <f>IF('Objectifs de récolte et PC'!AD321="s",#REF!,"")</f>
        <v/>
      </c>
      <c r="W309" s="132" t="str">
        <f>IF('Objectifs de récolte et PC'!AE321="s",#REF!,"")</f>
        <v/>
      </c>
      <c r="X309" s="132" t="str">
        <f>IF('Objectifs de récolte et PC'!AF321="s",#REF!,"")</f>
        <v/>
      </c>
      <c r="Y309" s="132" t="str">
        <f>IF('Objectifs de récolte et PC'!AG321="s",#REF!,"")</f>
        <v/>
      </c>
      <c r="Z309" s="132" t="str">
        <f>IF('Objectifs de récolte et PC'!AH321="s",#REF!,"")</f>
        <v/>
      </c>
      <c r="AA309" s="132" t="str">
        <f>IF('Objectifs de récolte et PC'!AI321="s",#REF!,"")</f>
        <v/>
      </c>
      <c r="AB309" s="132" t="str">
        <f>IF('Objectifs de récolte et PC'!AJ321="s",#REF!,"")</f>
        <v/>
      </c>
      <c r="AC309" s="132" t="str">
        <f>IF('Objectifs de récolte et PC'!AK321="s",#REF!,"")</f>
        <v/>
      </c>
      <c r="AD309" s="132" t="str">
        <f>IF('Objectifs de récolte et PC'!AL321="s",#REF!,"")</f>
        <v/>
      </c>
      <c r="AE309" s="132" t="str">
        <f>IF('Objectifs de récolte et PC'!AM321="s",#REF!,"")</f>
        <v/>
      </c>
      <c r="AF309" s="132" t="str">
        <f>IF('Objectifs de récolte et PC'!AN321="s",#REF!,"")</f>
        <v/>
      </c>
      <c r="AG309" s="132" t="str">
        <f>IF('Objectifs de récolte et PC'!AO321="s",#REF!,"")</f>
        <v/>
      </c>
      <c r="AH309" s="132" t="str">
        <f>IF('Objectifs de récolte et PC'!AP321="s",#REF!,"")</f>
        <v/>
      </c>
      <c r="AI309" s="132" t="str">
        <f>IF('Objectifs de récolte et PC'!AQ321="s",#REF!,"")</f>
        <v/>
      </c>
      <c r="AJ309" s="132" t="str">
        <f>IF('Objectifs de récolte et PC'!AR321="s",#REF!,"")</f>
        <v/>
      </c>
      <c r="AK309" s="132" t="str">
        <f>IF('Objectifs de récolte et PC'!AS321="s",#REF!,"")</f>
        <v/>
      </c>
      <c r="AL309" s="132" t="str">
        <f>IF('Objectifs de récolte et PC'!AT321="s",#REF!,"")</f>
        <v/>
      </c>
      <c r="AM309" s="132" t="str">
        <f>IF('Objectifs de récolte et PC'!AU321="s",#REF!,"")</f>
        <v/>
      </c>
      <c r="AN309" s="132" t="str">
        <f>IF('Objectifs de récolte et PC'!AV321="s",#REF!,"")</f>
        <v/>
      </c>
      <c r="AO309" s="132" t="str">
        <f>IF('Objectifs de récolte et PC'!AW321="s",#REF!,"")</f>
        <v/>
      </c>
      <c r="AP309" s="132" t="str">
        <f>IF('Objectifs de récolte et PC'!AX321="s",#REF!,"")</f>
        <v/>
      </c>
      <c r="AQ309" s="132" t="str">
        <f>IF('Objectifs de récolte et PC'!AY321="s",#REF!,"")</f>
        <v/>
      </c>
      <c r="AR309" s="132" t="str">
        <f>IF('Objectifs de récolte et PC'!AZ321="s",#REF!,"")</f>
        <v/>
      </c>
      <c r="AS309" s="132" t="str">
        <f>IF('Objectifs de récolte et PC'!BA321="s",#REF!,"")</f>
        <v/>
      </c>
      <c r="AT309" s="132" t="str">
        <f>IF('Objectifs de récolte et PC'!BB321="s",#REF!,"")</f>
        <v/>
      </c>
      <c r="AU309" s="132" t="str">
        <f>IF('Objectifs de récolte et PC'!BC321="s",#REF!,"")</f>
        <v/>
      </c>
      <c r="AV309" s="132" t="str">
        <f>IF('Objectifs de récolte et PC'!BD321="s",#REF!,"")</f>
        <v/>
      </c>
      <c r="AW309" s="132" t="str">
        <f>IF('Objectifs de récolte et PC'!BE321="s",#REF!,"")</f>
        <v/>
      </c>
      <c r="AX309" s="132" t="str">
        <f>IF('Objectifs de récolte et PC'!BF321="s",#REF!,"")</f>
        <v/>
      </c>
    </row>
    <row r="310" spans="2:50" x14ac:dyDescent="0.25">
      <c r="B310" s="132" t="str">
        <f>IF('Objectifs de récolte et PC'!G322="s",#REF!,"")</f>
        <v/>
      </c>
      <c r="C310" s="132" t="str">
        <f>IF('Objectifs de récolte et PC'!H322="s",#REF!,"")</f>
        <v/>
      </c>
      <c r="D310" s="132" t="str">
        <f>IF('Objectifs de récolte et PC'!I322="s",#REF!,"")</f>
        <v/>
      </c>
      <c r="E310" s="132"/>
      <c r="F310" s="132" t="str">
        <f>IF('Objectifs de récolte et PC'!J322="s",#REF!,"")</f>
        <v/>
      </c>
      <c r="G310" s="132" t="str">
        <f>IF('Objectifs de récolte et PC'!K322="s",#REF!,"")</f>
        <v/>
      </c>
      <c r="H310" s="132" t="str">
        <f>IF('Objectifs de récolte et PC'!L322="s",#REF!,"")</f>
        <v/>
      </c>
      <c r="I310" s="132" t="str">
        <f>IF('Objectifs de récolte et PC'!M322="s",#REF!,"")</f>
        <v/>
      </c>
      <c r="J310" s="132" t="str">
        <f>IF('Objectifs de récolte et PC'!N322="s",#REF!,"")</f>
        <v/>
      </c>
      <c r="K310" s="132" t="str">
        <f>IF('Objectifs de récolte et PC'!S322="s",#REF!,"")</f>
        <v/>
      </c>
      <c r="L310" s="132" t="str">
        <f>IF('Objectifs de récolte et PC'!T322="s",#REF!,"")</f>
        <v/>
      </c>
      <c r="M310" s="132" t="str">
        <f>IF('Objectifs de récolte et PC'!U322="s",#REF!,"")</f>
        <v/>
      </c>
      <c r="N310" s="132" t="str">
        <f>IF('Objectifs de récolte et PC'!V322="s",#REF!,"")</f>
        <v/>
      </c>
      <c r="O310" s="132" t="str">
        <f>IF('Objectifs de récolte et PC'!W322="s",#REF!,"")</f>
        <v/>
      </c>
      <c r="P310" s="132" t="str">
        <f>IF('Objectifs de récolte et PC'!X322="s",#REF!,"")</f>
        <v/>
      </c>
      <c r="Q310" s="132" t="str">
        <f>IF('Objectifs de récolte et PC'!Y322="s",#REF!,"")</f>
        <v/>
      </c>
      <c r="R310" s="132" t="str">
        <f>IF('Objectifs de récolte et PC'!Z322="s",#REF!,"")</f>
        <v/>
      </c>
      <c r="S310" s="132" t="str">
        <f>IF('Objectifs de récolte et PC'!AA322="s",#REF!,"")</f>
        <v/>
      </c>
      <c r="T310" s="132" t="str">
        <f>IF('Objectifs de récolte et PC'!AB322="s",#REF!,"")</f>
        <v/>
      </c>
      <c r="U310" s="132" t="str">
        <f>IF('Objectifs de récolte et PC'!AC322="s",#REF!,"")</f>
        <v/>
      </c>
      <c r="V310" s="132" t="str">
        <f>IF('Objectifs de récolte et PC'!AD322="s",#REF!,"")</f>
        <v/>
      </c>
      <c r="W310" s="132" t="str">
        <f>IF('Objectifs de récolte et PC'!AE322="s",#REF!,"")</f>
        <v/>
      </c>
      <c r="X310" s="132" t="str">
        <f>IF('Objectifs de récolte et PC'!AF322="s",#REF!,"")</f>
        <v/>
      </c>
      <c r="Y310" s="132" t="str">
        <f>IF('Objectifs de récolte et PC'!AG322="s",#REF!,"")</f>
        <v/>
      </c>
      <c r="Z310" s="132" t="str">
        <f>IF('Objectifs de récolte et PC'!AH322="s",#REF!,"")</f>
        <v/>
      </c>
      <c r="AA310" s="132" t="str">
        <f>IF('Objectifs de récolte et PC'!AI322="s",#REF!,"")</f>
        <v/>
      </c>
      <c r="AB310" s="132" t="str">
        <f>IF('Objectifs de récolte et PC'!AJ322="s",#REF!,"")</f>
        <v/>
      </c>
      <c r="AC310" s="132" t="str">
        <f>IF('Objectifs de récolte et PC'!AK322="s",#REF!,"")</f>
        <v/>
      </c>
      <c r="AD310" s="132" t="str">
        <f>IF('Objectifs de récolte et PC'!AL322="s",#REF!,"")</f>
        <v/>
      </c>
      <c r="AE310" s="132" t="str">
        <f>IF('Objectifs de récolte et PC'!AM322="s",#REF!,"")</f>
        <v/>
      </c>
      <c r="AF310" s="132" t="str">
        <f>IF('Objectifs de récolte et PC'!AN322="s",#REF!,"")</f>
        <v/>
      </c>
      <c r="AG310" s="132" t="str">
        <f>IF('Objectifs de récolte et PC'!AO322="s",#REF!,"")</f>
        <v/>
      </c>
      <c r="AH310" s="132" t="str">
        <f>IF('Objectifs de récolte et PC'!AP322="s",#REF!,"")</f>
        <v/>
      </c>
      <c r="AI310" s="132" t="str">
        <f>IF('Objectifs de récolte et PC'!AQ322="s",#REF!,"")</f>
        <v/>
      </c>
      <c r="AJ310" s="132" t="str">
        <f>IF('Objectifs de récolte et PC'!AR322="s",#REF!,"")</f>
        <v/>
      </c>
      <c r="AK310" s="132" t="str">
        <f>IF('Objectifs de récolte et PC'!AS322="s",#REF!,"")</f>
        <v/>
      </c>
      <c r="AL310" s="132" t="str">
        <f>IF('Objectifs de récolte et PC'!AT322="s",#REF!,"")</f>
        <v/>
      </c>
      <c r="AM310" s="132" t="str">
        <f>IF('Objectifs de récolte et PC'!AU322="s",#REF!,"")</f>
        <v/>
      </c>
      <c r="AN310" s="132" t="str">
        <f>IF('Objectifs de récolte et PC'!AV322="s",#REF!,"")</f>
        <v/>
      </c>
      <c r="AO310" s="132" t="str">
        <f>IF('Objectifs de récolte et PC'!AW322="s",#REF!,"")</f>
        <v/>
      </c>
      <c r="AP310" s="132" t="str">
        <f>IF('Objectifs de récolte et PC'!AX322="s",#REF!,"")</f>
        <v/>
      </c>
      <c r="AQ310" s="132" t="str">
        <f>IF('Objectifs de récolte et PC'!AY322="s",#REF!,"")</f>
        <v/>
      </c>
      <c r="AR310" s="132" t="str">
        <f>IF('Objectifs de récolte et PC'!AZ322="s",#REF!,"")</f>
        <v/>
      </c>
      <c r="AS310" s="132" t="str">
        <f>IF('Objectifs de récolte et PC'!BA322="s",#REF!,"")</f>
        <v/>
      </c>
      <c r="AT310" s="132" t="str">
        <f>IF('Objectifs de récolte et PC'!BB322="s",#REF!,"")</f>
        <v/>
      </c>
      <c r="AU310" s="132" t="str">
        <f>IF('Objectifs de récolte et PC'!BC322="s",#REF!,"")</f>
        <v/>
      </c>
      <c r="AV310" s="132" t="str">
        <f>IF('Objectifs de récolte et PC'!BD322="s",#REF!,"")</f>
        <v/>
      </c>
      <c r="AW310" s="132" t="str">
        <f>IF('Objectifs de récolte et PC'!BE322="s",#REF!,"")</f>
        <v/>
      </c>
      <c r="AX310" s="132" t="str">
        <f>IF('Objectifs de récolte et PC'!BF322="s",#REF!,"")</f>
        <v/>
      </c>
    </row>
    <row r="311" spans="2:50" x14ac:dyDescent="0.25">
      <c r="B311" s="132" t="str">
        <f>IF('Objectifs de récolte et PC'!G323="s",#REF!,"")</f>
        <v/>
      </c>
      <c r="C311" s="132" t="str">
        <f>IF('Objectifs de récolte et PC'!H323="s",#REF!,"")</f>
        <v/>
      </c>
      <c r="D311" s="132" t="str">
        <f>IF('Objectifs de récolte et PC'!I323="s",#REF!,"")</f>
        <v/>
      </c>
      <c r="E311" s="132"/>
      <c r="F311" s="132" t="str">
        <f>IF('Objectifs de récolte et PC'!J323="s",#REF!,"")</f>
        <v/>
      </c>
      <c r="G311" s="132" t="str">
        <f>IF('Objectifs de récolte et PC'!K323="s",#REF!,"")</f>
        <v/>
      </c>
      <c r="H311" s="132" t="str">
        <f>IF('Objectifs de récolte et PC'!L323="s",#REF!,"")</f>
        <v/>
      </c>
      <c r="I311" s="132" t="str">
        <f>IF('Objectifs de récolte et PC'!M323="s",#REF!,"")</f>
        <v/>
      </c>
      <c r="J311" s="132" t="str">
        <f>IF('Objectifs de récolte et PC'!N323="s",#REF!,"")</f>
        <v/>
      </c>
      <c r="K311" s="132" t="str">
        <f>IF('Objectifs de récolte et PC'!S323="s",#REF!,"")</f>
        <v/>
      </c>
      <c r="L311" s="132" t="str">
        <f>IF('Objectifs de récolte et PC'!T323="s",#REF!,"")</f>
        <v/>
      </c>
      <c r="M311" s="132" t="str">
        <f>IF('Objectifs de récolte et PC'!U323="s",#REF!,"")</f>
        <v/>
      </c>
      <c r="N311" s="132" t="str">
        <f>IF('Objectifs de récolte et PC'!V323="s",#REF!,"")</f>
        <v/>
      </c>
      <c r="O311" s="132" t="str">
        <f>IF('Objectifs de récolte et PC'!W323="s",#REF!,"")</f>
        <v/>
      </c>
      <c r="P311" s="132" t="str">
        <f>IF('Objectifs de récolte et PC'!X323="s",#REF!,"")</f>
        <v/>
      </c>
      <c r="Q311" s="132" t="str">
        <f>IF('Objectifs de récolte et PC'!Y323="s",#REF!,"")</f>
        <v/>
      </c>
      <c r="R311" s="132" t="str">
        <f>IF('Objectifs de récolte et PC'!Z323="s",#REF!,"")</f>
        <v/>
      </c>
      <c r="S311" s="132" t="str">
        <f>IF('Objectifs de récolte et PC'!AA323="s",#REF!,"")</f>
        <v/>
      </c>
      <c r="T311" s="132" t="str">
        <f>IF('Objectifs de récolte et PC'!AB323="s",#REF!,"")</f>
        <v/>
      </c>
      <c r="U311" s="132" t="str">
        <f>IF('Objectifs de récolte et PC'!AC323="s",#REF!,"")</f>
        <v/>
      </c>
      <c r="V311" s="132" t="str">
        <f>IF('Objectifs de récolte et PC'!AD323="s",#REF!,"")</f>
        <v/>
      </c>
      <c r="W311" s="132" t="str">
        <f>IF('Objectifs de récolte et PC'!AE323="s",#REF!,"")</f>
        <v/>
      </c>
      <c r="X311" s="132" t="str">
        <f>IF('Objectifs de récolte et PC'!AF323="s",#REF!,"")</f>
        <v/>
      </c>
      <c r="Y311" s="132" t="str">
        <f>IF('Objectifs de récolte et PC'!AG323="s",#REF!,"")</f>
        <v/>
      </c>
      <c r="Z311" s="132" t="str">
        <f>IF('Objectifs de récolte et PC'!AH323="s",#REF!,"")</f>
        <v/>
      </c>
      <c r="AA311" s="132" t="str">
        <f>IF('Objectifs de récolte et PC'!AI323="s",#REF!,"")</f>
        <v/>
      </c>
      <c r="AB311" s="132" t="str">
        <f>IF('Objectifs de récolte et PC'!AJ323="s",#REF!,"")</f>
        <v/>
      </c>
      <c r="AC311" s="132" t="str">
        <f>IF('Objectifs de récolte et PC'!AK323="s",#REF!,"")</f>
        <v/>
      </c>
      <c r="AD311" s="132" t="str">
        <f>IF('Objectifs de récolte et PC'!AL323="s",#REF!,"")</f>
        <v/>
      </c>
      <c r="AE311" s="132" t="str">
        <f>IF('Objectifs de récolte et PC'!AM323="s",#REF!,"")</f>
        <v/>
      </c>
      <c r="AF311" s="132" t="str">
        <f>IF('Objectifs de récolte et PC'!AN323="s",#REF!,"")</f>
        <v/>
      </c>
      <c r="AG311" s="132" t="str">
        <f>IF('Objectifs de récolte et PC'!AO323="s",#REF!,"")</f>
        <v/>
      </c>
      <c r="AH311" s="132" t="str">
        <f>IF('Objectifs de récolte et PC'!AP323="s",#REF!,"")</f>
        <v/>
      </c>
      <c r="AI311" s="132" t="str">
        <f>IF('Objectifs de récolte et PC'!AQ323="s",#REF!,"")</f>
        <v/>
      </c>
      <c r="AJ311" s="132" t="str">
        <f>IF('Objectifs de récolte et PC'!AR323="s",#REF!,"")</f>
        <v/>
      </c>
      <c r="AK311" s="132" t="str">
        <f>IF('Objectifs de récolte et PC'!AS323="s",#REF!,"")</f>
        <v/>
      </c>
      <c r="AL311" s="132" t="str">
        <f>IF('Objectifs de récolte et PC'!AT323="s",#REF!,"")</f>
        <v/>
      </c>
      <c r="AM311" s="132" t="str">
        <f>IF('Objectifs de récolte et PC'!AU323="s",#REF!,"")</f>
        <v/>
      </c>
      <c r="AN311" s="132" t="str">
        <f>IF('Objectifs de récolte et PC'!AV323="s",#REF!,"")</f>
        <v/>
      </c>
      <c r="AO311" s="132" t="str">
        <f>IF('Objectifs de récolte et PC'!AW323="s",#REF!,"")</f>
        <v/>
      </c>
      <c r="AP311" s="132" t="str">
        <f>IF('Objectifs de récolte et PC'!AX323="s",#REF!,"")</f>
        <v/>
      </c>
      <c r="AQ311" s="132" t="str">
        <f>IF('Objectifs de récolte et PC'!AY323="s",#REF!,"")</f>
        <v/>
      </c>
      <c r="AR311" s="132" t="str">
        <f>IF('Objectifs de récolte et PC'!AZ323="s",#REF!,"")</f>
        <v/>
      </c>
      <c r="AS311" s="132" t="str">
        <f>IF('Objectifs de récolte et PC'!BA323="s",#REF!,"")</f>
        <v/>
      </c>
      <c r="AT311" s="132" t="str">
        <f>IF('Objectifs de récolte et PC'!BB323="s",#REF!,"")</f>
        <v/>
      </c>
      <c r="AU311" s="132" t="str">
        <f>IF('Objectifs de récolte et PC'!BC323="s",#REF!,"")</f>
        <v/>
      </c>
      <c r="AV311" s="132" t="str">
        <f>IF('Objectifs de récolte et PC'!BD323="s",#REF!,"")</f>
        <v/>
      </c>
      <c r="AW311" s="132" t="str">
        <f>IF('Objectifs de récolte et PC'!BE323="s",#REF!,"")</f>
        <v/>
      </c>
      <c r="AX311" s="132" t="str">
        <f>IF('Objectifs de récolte et PC'!BF323="s",#REF!,"")</f>
        <v/>
      </c>
    </row>
    <row r="312" spans="2:50" x14ac:dyDescent="0.25">
      <c r="B312" s="132" t="str">
        <f>IF('Objectifs de récolte et PC'!G324="s",#REF!,"")</f>
        <v/>
      </c>
      <c r="C312" s="132" t="str">
        <f>IF('Objectifs de récolte et PC'!H324="s",#REF!,"")</f>
        <v/>
      </c>
      <c r="D312" s="132" t="str">
        <f>IF('Objectifs de récolte et PC'!I324="s",#REF!,"")</f>
        <v/>
      </c>
      <c r="E312" s="132"/>
      <c r="F312" s="132" t="str">
        <f>IF('Objectifs de récolte et PC'!J324="s",#REF!,"")</f>
        <v/>
      </c>
      <c r="G312" s="132" t="str">
        <f>IF('Objectifs de récolte et PC'!K324="s",#REF!,"")</f>
        <v/>
      </c>
      <c r="H312" s="132" t="str">
        <f>IF('Objectifs de récolte et PC'!L324="s",#REF!,"")</f>
        <v/>
      </c>
      <c r="I312" s="132" t="str">
        <f>IF('Objectifs de récolte et PC'!M324="s",#REF!,"")</f>
        <v/>
      </c>
      <c r="J312" s="132" t="str">
        <f>IF('Objectifs de récolte et PC'!N324="s",#REF!,"")</f>
        <v/>
      </c>
      <c r="K312" s="132" t="str">
        <f>IF('Objectifs de récolte et PC'!S324="s",#REF!,"")</f>
        <v/>
      </c>
      <c r="L312" s="132" t="str">
        <f>IF('Objectifs de récolte et PC'!T324="s",#REF!,"")</f>
        <v/>
      </c>
      <c r="M312" s="132" t="str">
        <f>IF('Objectifs de récolte et PC'!U324="s",#REF!,"")</f>
        <v/>
      </c>
      <c r="N312" s="132" t="str">
        <f>IF('Objectifs de récolte et PC'!V324="s",#REF!,"")</f>
        <v/>
      </c>
      <c r="O312" s="132" t="str">
        <f>IF('Objectifs de récolte et PC'!W324="s",#REF!,"")</f>
        <v/>
      </c>
      <c r="P312" s="132" t="str">
        <f>IF('Objectifs de récolte et PC'!X324="s",#REF!,"")</f>
        <v/>
      </c>
      <c r="Q312" s="132" t="str">
        <f>IF('Objectifs de récolte et PC'!Y324="s",#REF!,"")</f>
        <v/>
      </c>
      <c r="R312" s="132" t="str">
        <f>IF('Objectifs de récolte et PC'!Z324="s",#REF!,"")</f>
        <v/>
      </c>
      <c r="S312" s="132" t="str">
        <f>IF('Objectifs de récolte et PC'!AA324="s",#REF!,"")</f>
        <v/>
      </c>
      <c r="T312" s="132" t="str">
        <f>IF('Objectifs de récolte et PC'!AB324="s",#REF!,"")</f>
        <v/>
      </c>
      <c r="U312" s="132" t="str">
        <f>IF('Objectifs de récolte et PC'!AC324="s",#REF!,"")</f>
        <v/>
      </c>
      <c r="V312" s="132" t="str">
        <f>IF('Objectifs de récolte et PC'!AD324="s",#REF!,"")</f>
        <v/>
      </c>
      <c r="W312" s="132" t="str">
        <f>IF('Objectifs de récolte et PC'!AE324="s",#REF!,"")</f>
        <v/>
      </c>
      <c r="X312" s="132" t="str">
        <f>IF('Objectifs de récolte et PC'!AF324="s",#REF!,"")</f>
        <v/>
      </c>
      <c r="Y312" s="132" t="str">
        <f>IF('Objectifs de récolte et PC'!AG324="s",#REF!,"")</f>
        <v/>
      </c>
      <c r="Z312" s="132" t="str">
        <f>IF('Objectifs de récolte et PC'!AH324="s",#REF!,"")</f>
        <v/>
      </c>
      <c r="AA312" s="132" t="str">
        <f>IF('Objectifs de récolte et PC'!AI324="s",#REF!,"")</f>
        <v/>
      </c>
      <c r="AB312" s="132" t="str">
        <f>IF('Objectifs de récolte et PC'!AJ324="s",#REF!,"")</f>
        <v/>
      </c>
      <c r="AC312" s="132" t="str">
        <f>IF('Objectifs de récolte et PC'!AK324="s",#REF!,"")</f>
        <v/>
      </c>
      <c r="AD312" s="132" t="str">
        <f>IF('Objectifs de récolte et PC'!AL324="s",#REF!,"")</f>
        <v/>
      </c>
      <c r="AE312" s="132" t="str">
        <f>IF('Objectifs de récolte et PC'!AM324="s",#REF!,"")</f>
        <v/>
      </c>
      <c r="AF312" s="132" t="str">
        <f>IF('Objectifs de récolte et PC'!AN324="s",#REF!,"")</f>
        <v/>
      </c>
      <c r="AG312" s="132" t="str">
        <f>IF('Objectifs de récolte et PC'!AO324="s",#REF!,"")</f>
        <v/>
      </c>
      <c r="AH312" s="132" t="str">
        <f>IF('Objectifs de récolte et PC'!AP324="s",#REF!,"")</f>
        <v/>
      </c>
      <c r="AI312" s="132" t="str">
        <f>IF('Objectifs de récolte et PC'!AQ324="s",#REF!,"")</f>
        <v/>
      </c>
      <c r="AJ312" s="132" t="str">
        <f>IF('Objectifs de récolte et PC'!AR324="s",#REF!,"")</f>
        <v/>
      </c>
      <c r="AK312" s="132" t="str">
        <f>IF('Objectifs de récolte et PC'!AS324="s",#REF!,"")</f>
        <v/>
      </c>
      <c r="AL312" s="132" t="str">
        <f>IF('Objectifs de récolte et PC'!AT324="s",#REF!,"")</f>
        <v/>
      </c>
      <c r="AM312" s="132" t="str">
        <f>IF('Objectifs de récolte et PC'!AU324="s",#REF!,"")</f>
        <v/>
      </c>
      <c r="AN312" s="132" t="str">
        <f>IF('Objectifs de récolte et PC'!AV324="s",#REF!,"")</f>
        <v/>
      </c>
      <c r="AO312" s="132" t="str">
        <f>IF('Objectifs de récolte et PC'!AW324="s",#REF!,"")</f>
        <v/>
      </c>
      <c r="AP312" s="132" t="str">
        <f>IF('Objectifs de récolte et PC'!AX324="s",#REF!,"")</f>
        <v/>
      </c>
      <c r="AQ312" s="132" t="str">
        <f>IF('Objectifs de récolte et PC'!AY324="s",#REF!,"")</f>
        <v/>
      </c>
      <c r="AR312" s="132" t="str">
        <f>IF('Objectifs de récolte et PC'!AZ324="s",#REF!,"")</f>
        <v/>
      </c>
      <c r="AS312" s="132" t="str">
        <f>IF('Objectifs de récolte et PC'!BA324="s",#REF!,"")</f>
        <v/>
      </c>
      <c r="AT312" s="132" t="str">
        <f>IF('Objectifs de récolte et PC'!BB324="s",#REF!,"")</f>
        <v/>
      </c>
      <c r="AU312" s="132" t="str">
        <f>IF('Objectifs de récolte et PC'!BC324="s",#REF!,"")</f>
        <v/>
      </c>
      <c r="AV312" s="132" t="str">
        <f>IF('Objectifs de récolte et PC'!BD324="s",#REF!,"")</f>
        <v/>
      </c>
      <c r="AW312" s="132" t="str">
        <f>IF('Objectifs de récolte et PC'!BE324="s",#REF!,"")</f>
        <v/>
      </c>
      <c r="AX312" s="132" t="str">
        <f>IF('Objectifs de récolte et PC'!BF324="s",#REF!,"")</f>
        <v/>
      </c>
    </row>
    <row r="313" spans="2:50" x14ac:dyDescent="0.25">
      <c r="B313" s="132" t="str">
        <f>IF('Objectifs de récolte et PC'!G325="s",#REF!,"")</f>
        <v/>
      </c>
      <c r="C313" s="132" t="str">
        <f>IF('Objectifs de récolte et PC'!H325="s",#REF!,"")</f>
        <v/>
      </c>
      <c r="D313" s="132" t="str">
        <f>IF('Objectifs de récolte et PC'!I325="s",#REF!,"")</f>
        <v/>
      </c>
      <c r="E313" s="132"/>
      <c r="F313" s="132" t="str">
        <f>IF('Objectifs de récolte et PC'!J325="s",#REF!,"")</f>
        <v/>
      </c>
      <c r="G313" s="132" t="str">
        <f>IF('Objectifs de récolte et PC'!K325="s",#REF!,"")</f>
        <v/>
      </c>
      <c r="H313" s="132" t="str">
        <f>IF('Objectifs de récolte et PC'!L325="s",#REF!,"")</f>
        <v/>
      </c>
      <c r="I313" s="132" t="str">
        <f>IF('Objectifs de récolte et PC'!M325="s",#REF!,"")</f>
        <v/>
      </c>
      <c r="J313" s="132" t="str">
        <f>IF('Objectifs de récolte et PC'!N325="s",#REF!,"")</f>
        <v/>
      </c>
      <c r="K313" s="132" t="str">
        <f>IF('Objectifs de récolte et PC'!S325="s",#REF!,"")</f>
        <v/>
      </c>
      <c r="L313" s="132" t="str">
        <f>IF('Objectifs de récolte et PC'!T325="s",#REF!,"")</f>
        <v/>
      </c>
      <c r="M313" s="132" t="str">
        <f>IF('Objectifs de récolte et PC'!U325="s",#REF!,"")</f>
        <v/>
      </c>
      <c r="N313" s="132" t="str">
        <f>IF('Objectifs de récolte et PC'!V325="s",#REF!,"")</f>
        <v/>
      </c>
      <c r="O313" s="132" t="str">
        <f>IF('Objectifs de récolte et PC'!W325="s",#REF!,"")</f>
        <v/>
      </c>
      <c r="P313" s="132" t="str">
        <f>IF('Objectifs de récolte et PC'!X325="s",#REF!,"")</f>
        <v/>
      </c>
      <c r="Q313" s="132" t="str">
        <f>IF('Objectifs de récolte et PC'!Y325="s",#REF!,"")</f>
        <v/>
      </c>
      <c r="R313" s="132" t="str">
        <f>IF('Objectifs de récolte et PC'!Z325="s",#REF!,"")</f>
        <v/>
      </c>
      <c r="S313" s="132" t="str">
        <f>IF('Objectifs de récolte et PC'!AA325="s",#REF!,"")</f>
        <v/>
      </c>
      <c r="T313" s="132" t="str">
        <f>IF('Objectifs de récolte et PC'!AB325="s",#REF!,"")</f>
        <v/>
      </c>
      <c r="U313" s="132" t="str">
        <f>IF('Objectifs de récolte et PC'!AC325="s",#REF!,"")</f>
        <v/>
      </c>
      <c r="V313" s="132" t="str">
        <f>IF('Objectifs de récolte et PC'!AD325="s",#REF!,"")</f>
        <v/>
      </c>
      <c r="W313" s="132" t="str">
        <f>IF('Objectifs de récolte et PC'!AE325="s",#REF!,"")</f>
        <v/>
      </c>
      <c r="X313" s="132" t="str">
        <f>IF('Objectifs de récolte et PC'!AF325="s",#REF!,"")</f>
        <v/>
      </c>
      <c r="Y313" s="132" t="str">
        <f>IF('Objectifs de récolte et PC'!AG325="s",#REF!,"")</f>
        <v/>
      </c>
      <c r="Z313" s="132" t="str">
        <f>IF('Objectifs de récolte et PC'!AH325="s",#REF!,"")</f>
        <v/>
      </c>
      <c r="AA313" s="132" t="str">
        <f>IF('Objectifs de récolte et PC'!AI325="s",#REF!,"")</f>
        <v/>
      </c>
      <c r="AB313" s="132" t="str">
        <f>IF('Objectifs de récolte et PC'!AJ325="s",#REF!,"")</f>
        <v/>
      </c>
      <c r="AC313" s="132" t="str">
        <f>IF('Objectifs de récolte et PC'!AK325="s",#REF!,"")</f>
        <v/>
      </c>
      <c r="AD313" s="132" t="str">
        <f>IF('Objectifs de récolte et PC'!AL325="s",#REF!,"")</f>
        <v/>
      </c>
      <c r="AE313" s="132" t="str">
        <f>IF('Objectifs de récolte et PC'!AM325="s",#REF!,"")</f>
        <v/>
      </c>
      <c r="AF313" s="132" t="str">
        <f>IF('Objectifs de récolte et PC'!AN325="s",#REF!,"")</f>
        <v/>
      </c>
      <c r="AG313" s="132" t="str">
        <f>IF('Objectifs de récolte et PC'!AO325="s",#REF!,"")</f>
        <v/>
      </c>
      <c r="AH313" s="132" t="str">
        <f>IF('Objectifs de récolte et PC'!AP325="s",#REF!,"")</f>
        <v/>
      </c>
      <c r="AI313" s="132" t="str">
        <f>IF('Objectifs de récolte et PC'!AQ325="s",#REF!,"")</f>
        <v/>
      </c>
      <c r="AJ313" s="132" t="str">
        <f>IF('Objectifs de récolte et PC'!AR325="s",#REF!,"")</f>
        <v/>
      </c>
      <c r="AK313" s="132" t="str">
        <f>IF('Objectifs de récolte et PC'!AS325="s",#REF!,"")</f>
        <v/>
      </c>
      <c r="AL313" s="132" t="str">
        <f>IF('Objectifs de récolte et PC'!AT325="s",#REF!,"")</f>
        <v/>
      </c>
      <c r="AM313" s="132" t="str">
        <f>IF('Objectifs de récolte et PC'!AU325="s",#REF!,"")</f>
        <v/>
      </c>
      <c r="AN313" s="132" t="str">
        <f>IF('Objectifs de récolte et PC'!AV325="s",#REF!,"")</f>
        <v/>
      </c>
      <c r="AO313" s="132" t="str">
        <f>IF('Objectifs de récolte et PC'!AW325="s",#REF!,"")</f>
        <v/>
      </c>
      <c r="AP313" s="132" t="str">
        <f>IF('Objectifs de récolte et PC'!AX325="s",#REF!,"")</f>
        <v/>
      </c>
      <c r="AQ313" s="132" t="str">
        <f>IF('Objectifs de récolte et PC'!AY325="s",#REF!,"")</f>
        <v/>
      </c>
      <c r="AR313" s="132" t="str">
        <f>IF('Objectifs de récolte et PC'!AZ325="s",#REF!,"")</f>
        <v/>
      </c>
      <c r="AS313" s="132" t="str">
        <f>IF('Objectifs de récolte et PC'!BA325="s",#REF!,"")</f>
        <v/>
      </c>
      <c r="AT313" s="132" t="str">
        <f>IF('Objectifs de récolte et PC'!BB325="s",#REF!,"")</f>
        <v/>
      </c>
      <c r="AU313" s="132" t="str">
        <f>IF('Objectifs de récolte et PC'!BC325="s",#REF!,"")</f>
        <v/>
      </c>
      <c r="AV313" s="132" t="str">
        <f>IF('Objectifs de récolte et PC'!BD325="s",#REF!,"")</f>
        <v/>
      </c>
      <c r="AW313" s="132" t="str">
        <f>IF('Objectifs de récolte et PC'!BE325="s",#REF!,"")</f>
        <v/>
      </c>
      <c r="AX313" s="132" t="str">
        <f>IF('Objectifs de récolte et PC'!BF325="s",#REF!,"")</f>
        <v/>
      </c>
    </row>
    <row r="314" spans="2:50" x14ac:dyDescent="0.25">
      <c r="B314" s="132" t="str">
        <f>IF('Objectifs de récolte et PC'!G326="s",#REF!,"")</f>
        <v/>
      </c>
      <c r="C314" s="132" t="str">
        <f>IF('Objectifs de récolte et PC'!H326="s",#REF!,"")</f>
        <v/>
      </c>
      <c r="D314" s="132" t="str">
        <f>IF('Objectifs de récolte et PC'!I326="s",#REF!,"")</f>
        <v/>
      </c>
      <c r="E314" s="132"/>
      <c r="F314" s="132" t="str">
        <f>IF('Objectifs de récolte et PC'!J326="s",#REF!,"")</f>
        <v/>
      </c>
      <c r="G314" s="132" t="str">
        <f>IF('Objectifs de récolte et PC'!K326="s",#REF!,"")</f>
        <v/>
      </c>
      <c r="H314" s="132" t="str">
        <f>IF('Objectifs de récolte et PC'!L326="s",#REF!,"")</f>
        <v/>
      </c>
      <c r="I314" s="132" t="str">
        <f>IF('Objectifs de récolte et PC'!M326="s",#REF!,"")</f>
        <v/>
      </c>
      <c r="J314" s="132" t="str">
        <f>IF('Objectifs de récolte et PC'!N326="s",#REF!,"")</f>
        <v/>
      </c>
      <c r="K314" s="132" t="str">
        <f>IF('Objectifs de récolte et PC'!S326="s",#REF!,"")</f>
        <v/>
      </c>
      <c r="L314" s="132" t="str">
        <f>IF('Objectifs de récolte et PC'!T326="s",#REF!,"")</f>
        <v/>
      </c>
      <c r="M314" s="132" t="str">
        <f>IF('Objectifs de récolte et PC'!U326="s",#REF!,"")</f>
        <v/>
      </c>
      <c r="N314" s="132" t="str">
        <f>IF('Objectifs de récolte et PC'!V326="s",#REF!,"")</f>
        <v/>
      </c>
      <c r="O314" s="132" t="str">
        <f>IF('Objectifs de récolte et PC'!W326="s",#REF!,"")</f>
        <v/>
      </c>
      <c r="P314" s="132" t="str">
        <f>IF('Objectifs de récolte et PC'!X326="s",#REF!,"")</f>
        <v/>
      </c>
      <c r="Q314" s="132" t="str">
        <f>IF('Objectifs de récolte et PC'!Y326="s",#REF!,"")</f>
        <v/>
      </c>
      <c r="R314" s="132" t="str">
        <f>IF('Objectifs de récolte et PC'!Z326="s",#REF!,"")</f>
        <v/>
      </c>
      <c r="S314" s="132" t="str">
        <f>IF('Objectifs de récolte et PC'!AA326="s",#REF!,"")</f>
        <v/>
      </c>
      <c r="T314" s="132" t="str">
        <f>IF('Objectifs de récolte et PC'!AB326="s",#REF!,"")</f>
        <v/>
      </c>
      <c r="U314" s="132" t="str">
        <f>IF('Objectifs de récolte et PC'!AC326="s",#REF!,"")</f>
        <v/>
      </c>
      <c r="V314" s="132" t="str">
        <f>IF('Objectifs de récolte et PC'!AD326="s",#REF!,"")</f>
        <v/>
      </c>
      <c r="W314" s="132" t="str">
        <f>IF('Objectifs de récolte et PC'!AE326="s",#REF!,"")</f>
        <v/>
      </c>
      <c r="X314" s="132" t="str">
        <f>IF('Objectifs de récolte et PC'!AF326="s",#REF!,"")</f>
        <v/>
      </c>
      <c r="Y314" s="132" t="str">
        <f>IF('Objectifs de récolte et PC'!AG326="s",#REF!,"")</f>
        <v/>
      </c>
      <c r="Z314" s="132" t="str">
        <f>IF('Objectifs de récolte et PC'!AH326="s",#REF!,"")</f>
        <v/>
      </c>
      <c r="AA314" s="132" t="str">
        <f>IF('Objectifs de récolte et PC'!AI326="s",#REF!,"")</f>
        <v/>
      </c>
      <c r="AB314" s="132" t="str">
        <f>IF('Objectifs de récolte et PC'!AJ326="s",#REF!,"")</f>
        <v/>
      </c>
      <c r="AC314" s="132" t="str">
        <f>IF('Objectifs de récolte et PC'!AK326="s",#REF!,"")</f>
        <v/>
      </c>
      <c r="AD314" s="132" t="str">
        <f>IF('Objectifs de récolte et PC'!AL326="s",#REF!,"")</f>
        <v/>
      </c>
      <c r="AE314" s="132" t="str">
        <f>IF('Objectifs de récolte et PC'!AM326="s",#REF!,"")</f>
        <v/>
      </c>
      <c r="AF314" s="132" t="str">
        <f>IF('Objectifs de récolte et PC'!AN326="s",#REF!,"")</f>
        <v/>
      </c>
      <c r="AG314" s="132" t="str">
        <f>IF('Objectifs de récolte et PC'!AO326="s",#REF!,"")</f>
        <v/>
      </c>
      <c r="AH314" s="132" t="str">
        <f>IF('Objectifs de récolte et PC'!AP326="s",#REF!,"")</f>
        <v/>
      </c>
      <c r="AI314" s="132" t="str">
        <f>IF('Objectifs de récolte et PC'!AQ326="s",#REF!,"")</f>
        <v/>
      </c>
      <c r="AJ314" s="132" t="str">
        <f>IF('Objectifs de récolte et PC'!AR326="s",#REF!,"")</f>
        <v/>
      </c>
      <c r="AK314" s="132" t="str">
        <f>IF('Objectifs de récolte et PC'!AS326="s",#REF!,"")</f>
        <v/>
      </c>
      <c r="AL314" s="132" t="str">
        <f>IF('Objectifs de récolte et PC'!AT326="s",#REF!,"")</f>
        <v/>
      </c>
      <c r="AM314" s="132" t="str">
        <f>IF('Objectifs de récolte et PC'!AU326="s",#REF!,"")</f>
        <v/>
      </c>
      <c r="AN314" s="132" t="str">
        <f>IF('Objectifs de récolte et PC'!AV326="s",#REF!,"")</f>
        <v/>
      </c>
      <c r="AO314" s="132" t="str">
        <f>IF('Objectifs de récolte et PC'!AW326="s",#REF!,"")</f>
        <v/>
      </c>
      <c r="AP314" s="132" t="str">
        <f>IF('Objectifs de récolte et PC'!AX326="s",#REF!,"")</f>
        <v/>
      </c>
      <c r="AQ314" s="132" t="str">
        <f>IF('Objectifs de récolte et PC'!AY326="s",#REF!,"")</f>
        <v/>
      </c>
      <c r="AR314" s="132" t="str">
        <f>IF('Objectifs de récolte et PC'!AZ326="s",#REF!,"")</f>
        <v/>
      </c>
      <c r="AS314" s="132" t="str">
        <f>IF('Objectifs de récolte et PC'!BA326="s",#REF!,"")</f>
        <v/>
      </c>
      <c r="AT314" s="132" t="str">
        <f>IF('Objectifs de récolte et PC'!BB326="s",#REF!,"")</f>
        <v/>
      </c>
      <c r="AU314" s="132" t="str">
        <f>IF('Objectifs de récolte et PC'!BC326="s",#REF!,"")</f>
        <v/>
      </c>
      <c r="AV314" s="132" t="str">
        <f>IF('Objectifs de récolte et PC'!BD326="s",#REF!,"")</f>
        <v/>
      </c>
      <c r="AW314" s="132" t="str">
        <f>IF('Objectifs de récolte et PC'!BE326="s",#REF!,"")</f>
        <v/>
      </c>
      <c r="AX314" s="132" t="str">
        <f>IF('Objectifs de récolte et PC'!BF326="s",#REF!,"")</f>
        <v/>
      </c>
    </row>
    <row r="315" spans="2:50" x14ac:dyDescent="0.25">
      <c r="B315" s="132" t="str">
        <f>IF('Objectifs de récolte et PC'!G327="s",#REF!,"")</f>
        <v/>
      </c>
      <c r="C315" s="132" t="str">
        <f>IF('Objectifs de récolte et PC'!H327="s",#REF!,"")</f>
        <v/>
      </c>
      <c r="D315" s="132" t="str">
        <f>IF('Objectifs de récolte et PC'!I327="s",#REF!,"")</f>
        <v/>
      </c>
      <c r="E315" s="132"/>
      <c r="F315" s="132" t="str">
        <f>IF('Objectifs de récolte et PC'!J327="s",#REF!,"")</f>
        <v/>
      </c>
      <c r="G315" s="132" t="str">
        <f>IF('Objectifs de récolte et PC'!K327="s",#REF!,"")</f>
        <v/>
      </c>
      <c r="H315" s="132" t="str">
        <f>IF('Objectifs de récolte et PC'!L327="s",#REF!,"")</f>
        <v/>
      </c>
      <c r="I315" s="132" t="str">
        <f>IF('Objectifs de récolte et PC'!M327="s",#REF!,"")</f>
        <v/>
      </c>
      <c r="J315" s="132" t="str">
        <f>IF('Objectifs de récolte et PC'!N327="s",#REF!,"")</f>
        <v/>
      </c>
      <c r="K315" s="132" t="str">
        <f>IF('Objectifs de récolte et PC'!S327="s",#REF!,"")</f>
        <v/>
      </c>
      <c r="L315" s="132" t="str">
        <f>IF('Objectifs de récolte et PC'!T327="s",#REF!,"")</f>
        <v/>
      </c>
      <c r="M315" s="132" t="str">
        <f>IF('Objectifs de récolte et PC'!U327="s",#REF!,"")</f>
        <v/>
      </c>
      <c r="N315" s="132" t="str">
        <f>IF('Objectifs de récolte et PC'!V327="s",#REF!,"")</f>
        <v/>
      </c>
      <c r="O315" s="132" t="str">
        <f>IF('Objectifs de récolte et PC'!W327="s",#REF!,"")</f>
        <v/>
      </c>
      <c r="P315" s="132" t="str">
        <f>IF('Objectifs de récolte et PC'!X327="s",#REF!,"")</f>
        <v/>
      </c>
      <c r="Q315" s="132" t="str">
        <f>IF('Objectifs de récolte et PC'!Y327="s",#REF!,"")</f>
        <v/>
      </c>
      <c r="R315" s="132" t="str">
        <f>IF('Objectifs de récolte et PC'!Z327="s",#REF!,"")</f>
        <v/>
      </c>
      <c r="S315" s="132" t="str">
        <f>IF('Objectifs de récolte et PC'!AA327="s",#REF!,"")</f>
        <v/>
      </c>
      <c r="T315" s="132" t="str">
        <f>IF('Objectifs de récolte et PC'!AB327="s",#REF!,"")</f>
        <v/>
      </c>
      <c r="U315" s="132" t="str">
        <f>IF('Objectifs de récolte et PC'!AC327="s",#REF!,"")</f>
        <v/>
      </c>
      <c r="V315" s="132" t="str">
        <f>IF('Objectifs de récolte et PC'!AD327="s",#REF!,"")</f>
        <v/>
      </c>
      <c r="W315" s="132" t="str">
        <f>IF('Objectifs de récolte et PC'!AE327="s",#REF!,"")</f>
        <v/>
      </c>
      <c r="X315" s="132" t="str">
        <f>IF('Objectifs de récolte et PC'!AF327="s",#REF!,"")</f>
        <v/>
      </c>
      <c r="Y315" s="132" t="str">
        <f>IF('Objectifs de récolte et PC'!AG327="s",#REF!,"")</f>
        <v/>
      </c>
      <c r="Z315" s="132" t="str">
        <f>IF('Objectifs de récolte et PC'!AH327="s",#REF!,"")</f>
        <v/>
      </c>
      <c r="AA315" s="132" t="str">
        <f>IF('Objectifs de récolte et PC'!AI327="s",#REF!,"")</f>
        <v/>
      </c>
      <c r="AB315" s="132" t="str">
        <f>IF('Objectifs de récolte et PC'!AJ327="s",#REF!,"")</f>
        <v/>
      </c>
      <c r="AC315" s="132" t="str">
        <f>IF('Objectifs de récolte et PC'!AK327="s",#REF!,"")</f>
        <v/>
      </c>
      <c r="AD315" s="132" t="str">
        <f>IF('Objectifs de récolte et PC'!AL327="s",#REF!,"")</f>
        <v/>
      </c>
      <c r="AE315" s="132" t="str">
        <f>IF('Objectifs de récolte et PC'!AM327="s",#REF!,"")</f>
        <v/>
      </c>
      <c r="AF315" s="132" t="str">
        <f>IF('Objectifs de récolte et PC'!AN327="s",#REF!,"")</f>
        <v/>
      </c>
      <c r="AG315" s="132" t="str">
        <f>IF('Objectifs de récolte et PC'!AO327="s",#REF!,"")</f>
        <v/>
      </c>
      <c r="AH315" s="132" t="str">
        <f>IF('Objectifs de récolte et PC'!AP327="s",#REF!,"")</f>
        <v/>
      </c>
      <c r="AI315" s="132" t="str">
        <f>IF('Objectifs de récolte et PC'!AQ327="s",#REF!,"")</f>
        <v/>
      </c>
      <c r="AJ315" s="132" t="str">
        <f>IF('Objectifs de récolte et PC'!AR327="s",#REF!,"")</f>
        <v/>
      </c>
      <c r="AK315" s="132" t="str">
        <f>IF('Objectifs de récolte et PC'!AS327="s",#REF!,"")</f>
        <v/>
      </c>
      <c r="AL315" s="132" t="str">
        <f>IF('Objectifs de récolte et PC'!AT327="s",#REF!,"")</f>
        <v/>
      </c>
      <c r="AM315" s="132" t="str">
        <f>IF('Objectifs de récolte et PC'!AU327="s",#REF!,"")</f>
        <v/>
      </c>
      <c r="AN315" s="132" t="str">
        <f>IF('Objectifs de récolte et PC'!AV327="s",#REF!,"")</f>
        <v/>
      </c>
      <c r="AO315" s="132" t="str">
        <f>IF('Objectifs de récolte et PC'!AW327="s",#REF!,"")</f>
        <v/>
      </c>
      <c r="AP315" s="132" t="str">
        <f>IF('Objectifs de récolte et PC'!AX327="s",#REF!,"")</f>
        <v/>
      </c>
      <c r="AQ315" s="132" t="str">
        <f>IF('Objectifs de récolte et PC'!AY327="s",#REF!,"")</f>
        <v/>
      </c>
      <c r="AR315" s="132" t="str">
        <f>IF('Objectifs de récolte et PC'!AZ327="s",#REF!,"")</f>
        <v/>
      </c>
      <c r="AS315" s="132" t="str">
        <f>IF('Objectifs de récolte et PC'!BA327="s",#REF!,"")</f>
        <v/>
      </c>
      <c r="AT315" s="132" t="str">
        <f>IF('Objectifs de récolte et PC'!BB327="s",#REF!,"")</f>
        <v/>
      </c>
      <c r="AU315" s="132" t="str">
        <f>IF('Objectifs de récolte et PC'!BC327="s",#REF!,"")</f>
        <v/>
      </c>
      <c r="AV315" s="132" t="str">
        <f>IF('Objectifs de récolte et PC'!BD327="s",#REF!,"")</f>
        <v/>
      </c>
      <c r="AW315" s="132" t="str">
        <f>IF('Objectifs de récolte et PC'!BE327="s",#REF!,"")</f>
        <v/>
      </c>
      <c r="AX315" s="132" t="str">
        <f>IF('Objectifs de récolte et PC'!BF327="s",#REF!,"")</f>
        <v/>
      </c>
    </row>
    <row r="316" spans="2:50" x14ac:dyDescent="0.25">
      <c r="B316" s="132" t="str">
        <f>IF('Objectifs de récolte et PC'!G328="s",#REF!,"")</f>
        <v/>
      </c>
      <c r="C316" s="132" t="str">
        <f>IF('Objectifs de récolte et PC'!H328="s",#REF!,"")</f>
        <v/>
      </c>
      <c r="D316" s="132" t="str">
        <f>IF('Objectifs de récolte et PC'!I328="s",#REF!,"")</f>
        <v/>
      </c>
      <c r="E316" s="132"/>
      <c r="F316" s="132" t="str">
        <f>IF('Objectifs de récolte et PC'!J328="s",#REF!,"")</f>
        <v/>
      </c>
      <c r="G316" s="132" t="str">
        <f>IF('Objectifs de récolte et PC'!K328="s",#REF!,"")</f>
        <v/>
      </c>
      <c r="H316" s="132" t="str">
        <f>IF('Objectifs de récolte et PC'!L328="s",#REF!,"")</f>
        <v/>
      </c>
      <c r="I316" s="132" t="str">
        <f>IF('Objectifs de récolte et PC'!M328="s",#REF!,"")</f>
        <v/>
      </c>
      <c r="J316" s="132" t="str">
        <f>IF('Objectifs de récolte et PC'!N328="s",#REF!,"")</f>
        <v/>
      </c>
      <c r="K316" s="132" t="str">
        <f>IF('Objectifs de récolte et PC'!S328="s",#REF!,"")</f>
        <v/>
      </c>
      <c r="L316" s="132" t="str">
        <f>IF('Objectifs de récolte et PC'!T328="s",#REF!,"")</f>
        <v/>
      </c>
      <c r="M316" s="132" t="str">
        <f>IF('Objectifs de récolte et PC'!U328="s",#REF!,"")</f>
        <v/>
      </c>
      <c r="N316" s="132" t="str">
        <f>IF('Objectifs de récolte et PC'!V328="s",#REF!,"")</f>
        <v/>
      </c>
      <c r="O316" s="132" t="str">
        <f>IF('Objectifs de récolte et PC'!W328="s",#REF!,"")</f>
        <v/>
      </c>
      <c r="P316" s="132" t="str">
        <f>IF('Objectifs de récolte et PC'!X328="s",#REF!,"")</f>
        <v/>
      </c>
      <c r="Q316" s="132" t="str">
        <f>IF('Objectifs de récolte et PC'!Y328="s",#REF!,"")</f>
        <v/>
      </c>
      <c r="R316" s="132" t="str">
        <f>IF('Objectifs de récolte et PC'!Z328="s",#REF!,"")</f>
        <v/>
      </c>
      <c r="S316" s="132" t="str">
        <f>IF('Objectifs de récolte et PC'!AA328="s",#REF!,"")</f>
        <v/>
      </c>
      <c r="T316" s="132" t="str">
        <f>IF('Objectifs de récolte et PC'!AB328="s",#REF!,"")</f>
        <v/>
      </c>
      <c r="U316" s="132" t="str">
        <f>IF('Objectifs de récolte et PC'!AC328="s",#REF!,"")</f>
        <v/>
      </c>
      <c r="V316" s="132" t="str">
        <f>IF('Objectifs de récolte et PC'!AD328="s",#REF!,"")</f>
        <v/>
      </c>
      <c r="W316" s="132" t="str">
        <f>IF('Objectifs de récolte et PC'!AE328="s",#REF!,"")</f>
        <v/>
      </c>
      <c r="X316" s="132" t="str">
        <f>IF('Objectifs de récolte et PC'!AF328="s",#REF!,"")</f>
        <v/>
      </c>
      <c r="Y316" s="132" t="str">
        <f>IF('Objectifs de récolte et PC'!AG328="s",#REF!,"")</f>
        <v/>
      </c>
      <c r="Z316" s="132" t="str">
        <f>IF('Objectifs de récolte et PC'!AH328="s",#REF!,"")</f>
        <v/>
      </c>
      <c r="AA316" s="132" t="str">
        <f>IF('Objectifs de récolte et PC'!AI328="s",#REF!,"")</f>
        <v/>
      </c>
      <c r="AB316" s="132" t="str">
        <f>IF('Objectifs de récolte et PC'!AJ328="s",#REF!,"")</f>
        <v/>
      </c>
      <c r="AC316" s="132" t="str">
        <f>IF('Objectifs de récolte et PC'!AK328="s",#REF!,"")</f>
        <v/>
      </c>
      <c r="AD316" s="132" t="str">
        <f>IF('Objectifs de récolte et PC'!AL328="s",#REF!,"")</f>
        <v/>
      </c>
      <c r="AE316" s="132" t="str">
        <f>IF('Objectifs de récolte et PC'!AM328="s",#REF!,"")</f>
        <v/>
      </c>
      <c r="AF316" s="132" t="str">
        <f>IF('Objectifs de récolte et PC'!AN328="s",#REF!,"")</f>
        <v/>
      </c>
      <c r="AG316" s="132" t="str">
        <f>IF('Objectifs de récolte et PC'!AO328="s",#REF!,"")</f>
        <v/>
      </c>
      <c r="AH316" s="132" t="str">
        <f>IF('Objectifs de récolte et PC'!AP328="s",#REF!,"")</f>
        <v/>
      </c>
      <c r="AI316" s="132" t="str">
        <f>IF('Objectifs de récolte et PC'!AQ328="s",#REF!,"")</f>
        <v/>
      </c>
      <c r="AJ316" s="132" t="str">
        <f>IF('Objectifs de récolte et PC'!AR328="s",#REF!,"")</f>
        <v/>
      </c>
      <c r="AK316" s="132" t="str">
        <f>IF('Objectifs de récolte et PC'!AS328="s",#REF!,"")</f>
        <v/>
      </c>
      <c r="AL316" s="132" t="str">
        <f>IF('Objectifs de récolte et PC'!AT328="s",#REF!,"")</f>
        <v/>
      </c>
      <c r="AM316" s="132" t="str">
        <f>IF('Objectifs de récolte et PC'!AU328="s",#REF!,"")</f>
        <v/>
      </c>
      <c r="AN316" s="132" t="str">
        <f>IF('Objectifs de récolte et PC'!AV328="s",#REF!,"")</f>
        <v/>
      </c>
      <c r="AO316" s="132" t="str">
        <f>IF('Objectifs de récolte et PC'!AW328="s",#REF!,"")</f>
        <v/>
      </c>
      <c r="AP316" s="132" t="str">
        <f>IF('Objectifs de récolte et PC'!AX328="s",#REF!,"")</f>
        <v/>
      </c>
      <c r="AQ316" s="132" t="str">
        <f>IF('Objectifs de récolte et PC'!AY328="s",#REF!,"")</f>
        <v/>
      </c>
      <c r="AR316" s="132" t="str">
        <f>IF('Objectifs de récolte et PC'!AZ328="s",#REF!,"")</f>
        <v/>
      </c>
      <c r="AS316" s="132" t="str">
        <f>IF('Objectifs de récolte et PC'!BA328="s",#REF!,"")</f>
        <v/>
      </c>
      <c r="AT316" s="132" t="str">
        <f>IF('Objectifs de récolte et PC'!BB328="s",#REF!,"")</f>
        <v/>
      </c>
      <c r="AU316" s="132" t="str">
        <f>IF('Objectifs de récolte et PC'!BC328="s",#REF!,"")</f>
        <v/>
      </c>
      <c r="AV316" s="132" t="str">
        <f>IF('Objectifs de récolte et PC'!BD328="s",#REF!,"")</f>
        <v/>
      </c>
      <c r="AW316" s="132" t="str">
        <f>IF('Objectifs de récolte et PC'!BE328="s",#REF!,"")</f>
        <v/>
      </c>
      <c r="AX316" s="132" t="str">
        <f>IF('Objectifs de récolte et PC'!BF328="s",#REF!,"")</f>
        <v/>
      </c>
    </row>
    <row r="317" spans="2:50" x14ac:dyDescent="0.25">
      <c r="B317" s="132" t="str">
        <f>IF('Objectifs de récolte et PC'!G329="s",#REF!,"")</f>
        <v/>
      </c>
      <c r="C317" s="132" t="str">
        <f>IF('Objectifs de récolte et PC'!H329="s",#REF!,"")</f>
        <v/>
      </c>
      <c r="D317" s="132" t="str">
        <f>IF('Objectifs de récolte et PC'!I329="s",#REF!,"")</f>
        <v/>
      </c>
      <c r="E317" s="132"/>
      <c r="F317" s="132" t="str">
        <f>IF('Objectifs de récolte et PC'!J329="s",#REF!,"")</f>
        <v/>
      </c>
      <c r="G317" s="132" t="str">
        <f>IF('Objectifs de récolte et PC'!K329="s",#REF!,"")</f>
        <v/>
      </c>
      <c r="H317" s="132" t="str">
        <f>IF('Objectifs de récolte et PC'!L329="s",#REF!,"")</f>
        <v/>
      </c>
      <c r="I317" s="132" t="str">
        <f>IF('Objectifs de récolte et PC'!M329="s",#REF!,"")</f>
        <v/>
      </c>
      <c r="J317" s="132" t="str">
        <f>IF('Objectifs de récolte et PC'!N329="s",#REF!,"")</f>
        <v/>
      </c>
      <c r="K317" s="132" t="str">
        <f>IF('Objectifs de récolte et PC'!S329="s",#REF!,"")</f>
        <v/>
      </c>
      <c r="L317" s="132" t="str">
        <f>IF('Objectifs de récolte et PC'!T329="s",#REF!,"")</f>
        <v/>
      </c>
      <c r="M317" s="132" t="str">
        <f>IF('Objectifs de récolte et PC'!U329="s",#REF!,"")</f>
        <v/>
      </c>
      <c r="N317" s="132" t="str">
        <f>IF('Objectifs de récolte et PC'!V329="s",#REF!,"")</f>
        <v/>
      </c>
      <c r="O317" s="132" t="str">
        <f>IF('Objectifs de récolte et PC'!W329="s",#REF!,"")</f>
        <v/>
      </c>
      <c r="P317" s="132" t="str">
        <f>IF('Objectifs de récolte et PC'!X329="s",#REF!,"")</f>
        <v/>
      </c>
      <c r="Q317" s="132" t="str">
        <f>IF('Objectifs de récolte et PC'!Y329="s",#REF!,"")</f>
        <v/>
      </c>
      <c r="R317" s="132" t="str">
        <f>IF('Objectifs de récolte et PC'!Z329="s",#REF!,"")</f>
        <v/>
      </c>
      <c r="S317" s="132" t="str">
        <f>IF('Objectifs de récolte et PC'!AA329="s",#REF!,"")</f>
        <v/>
      </c>
      <c r="T317" s="132" t="str">
        <f>IF('Objectifs de récolte et PC'!AB329="s",#REF!,"")</f>
        <v/>
      </c>
      <c r="U317" s="132" t="str">
        <f>IF('Objectifs de récolte et PC'!AC329="s",#REF!,"")</f>
        <v/>
      </c>
      <c r="V317" s="132" t="str">
        <f>IF('Objectifs de récolte et PC'!AD329="s",#REF!,"")</f>
        <v/>
      </c>
      <c r="W317" s="132" t="str">
        <f>IF('Objectifs de récolte et PC'!AE329="s",#REF!,"")</f>
        <v/>
      </c>
      <c r="X317" s="132" t="str">
        <f>IF('Objectifs de récolte et PC'!AF329="s",#REF!,"")</f>
        <v/>
      </c>
      <c r="Y317" s="132" t="str">
        <f>IF('Objectifs de récolte et PC'!AG329="s",#REF!,"")</f>
        <v/>
      </c>
      <c r="Z317" s="132" t="str">
        <f>IF('Objectifs de récolte et PC'!AH329="s",#REF!,"")</f>
        <v/>
      </c>
      <c r="AA317" s="132" t="str">
        <f>IF('Objectifs de récolte et PC'!AI329="s",#REF!,"")</f>
        <v/>
      </c>
      <c r="AB317" s="132" t="str">
        <f>IF('Objectifs de récolte et PC'!AJ329="s",#REF!,"")</f>
        <v/>
      </c>
      <c r="AC317" s="132" t="str">
        <f>IF('Objectifs de récolte et PC'!AK329="s",#REF!,"")</f>
        <v/>
      </c>
      <c r="AD317" s="132" t="str">
        <f>IF('Objectifs de récolte et PC'!AL329="s",#REF!,"")</f>
        <v/>
      </c>
      <c r="AE317" s="132" t="str">
        <f>IF('Objectifs de récolte et PC'!AM329="s",#REF!,"")</f>
        <v/>
      </c>
      <c r="AF317" s="132" t="str">
        <f>IF('Objectifs de récolte et PC'!AN329="s",#REF!,"")</f>
        <v/>
      </c>
      <c r="AG317" s="132" t="str">
        <f>IF('Objectifs de récolte et PC'!AO329="s",#REF!,"")</f>
        <v/>
      </c>
      <c r="AH317" s="132" t="str">
        <f>IF('Objectifs de récolte et PC'!AP329="s",#REF!,"")</f>
        <v/>
      </c>
      <c r="AI317" s="132" t="str">
        <f>IF('Objectifs de récolte et PC'!AQ329="s",#REF!,"")</f>
        <v/>
      </c>
      <c r="AJ317" s="132" t="str">
        <f>IF('Objectifs de récolte et PC'!AR329="s",#REF!,"")</f>
        <v/>
      </c>
      <c r="AK317" s="132" t="str">
        <f>IF('Objectifs de récolte et PC'!AS329="s",#REF!,"")</f>
        <v/>
      </c>
      <c r="AL317" s="132" t="str">
        <f>IF('Objectifs de récolte et PC'!AT329="s",#REF!,"")</f>
        <v/>
      </c>
      <c r="AM317" s="132" t="str">
        <f>IF('Objectifs de récolte et PC'!AU329="s",#REF!,"")</f>
        <v/>
      </c>
      <c r="AN317" s="132" t="str">
        <f>IF('Objectifs de récolte et PC'!AV329="s",#REF!,"")</f>
        <v/>
      </c>
      <c r="AO317" s="132" t="str">
        <f>IF('Objectifs de récolte et PC'!AW329="s",#REF!,"")</f>
        <v/>
      </c>
      <c r="AP317" s="132" t="str">
        <f>IF('Objectifs de récolte et PC'!AX329="s",#REF!,"")</f>
        <v/>
      </c>
      <c r="AQ317" s="132" t="str">
        <f>IF('Objectifs de récolte et PC'!AY329="s",#REF!,"")</f>
        <v/>
      </c>
      <c r="AR317" s="132" t="str">
        <f>IF('Objectifs de récolte et PC'!AZ329="s",#REF!,"")</f>
        <v/>
      </c>
      <c r="AS317" s="132" t="str">
        <f>IF('Objectifs de récolte et PC'!BA329="s",#REF!,"")</f>
        <v/>
      </c>
      <c r="AT317" s="132" t="str">
        <f>IF('Objectifs de récolte et PC'!BB329="s",#REF!,"")</f>
        <v/>
      </c>
      <c r="AU317" s="132" t="str">
        <f>IF('Objectifs de récolte et PC'!BC329="s",#REF!,"")</f>
        <v/>
      </c>
      <c r="AV317" s="132" t="str">
        <f>IF('Objectifs de récolte et PC'!BD329="s",#REF!,"")</f>
        <v/>
      </c>
      <c r="AW317" s="132" t="str">
        <f>IF('Objectifs de récolte et PC'!BE329="s",#REF!,"")</f>
        <v/>
      </c>
      <c r="AX317" s="132" t="str">
        <f>IF('Objectifs de récolte et PC'!BF329="s",#REF!,"")</f>
        <v/>
      </c>
    </row>
    <row r="318" spans="2:50" x14ac:dyDescent="0.25">
      <c r="B318" s="132" t="str">
        <f>IF('Objectifs de récolte et PC'!G330="s",#REF!,"")</f>
        <v/>
      </c>
      <c r="C318" s="132" t="str">
        <f>IF('Objectifs de récolte et PC'!H330="s",#REF!,"")</f>
        <v/>
      </c>
      <c r="D318" s="132" t="str">
        <f>IF('Objectifs de récolte et PC'!I330="s",#REF!,"")</f>
        <v/>
      </c>
      <c r="E318" s="132"/>
      <c r="F318" s="132" t="str">
        <f>IF('Objectifs de récolte et PC'!J330="s",#REF!,"")</f>
        <v/>
      </c>
      <c r="G318" s="132" t="str">
        <f>IF('Objectifs de récolte et PC'!K330="s",#REF!,"")</f>
        <v/>
      </c>
      <c r="H318" s="132" t="str">
        <f>IF('Objectifs de récolte et PC'!L330="s",#REF!,"")</f>
        <v/>
      </c>
      <c r="I318" s="132" t="str">
        <f>IF('Objectifs de récolte et PC'!M330="s",#REF!,"")</f>
        <v/>
      </c>
      <c r="J318" s="132" t="str">
        <f>IF('Objectifs de récolte et PC'!N330="s",#REF!,"")</f>
        <v/>
      </c>
      <c r="K318" s="132" t="str">
        <f>IF('Objectifs de récolte et PC'!S330="s",#REF!,"")</f>
        <v/>
      </c>
      <c r="L318" s="132" t="str">
        <f>IF('Objectifs de récolte et PC'!T330="s",#REF!,"")</f>
        <v/>
      </c>
      <c r="M318" s="132" t="str">
        <f>IF('Objectifs de récolte et PC'!U330="s",#REF!,"")</f>
        <v/>
      </c>
      <c r="N318" s="132" t="str">
        <f>IF('Objectifs de récolte et PC'!V330="s",#REF!,"")</f>
        <v/>
      </c>
      <c r="O318" s="132" t="str">
        <f>IF('Objectifs de récolte et PC'!W330="s",#REF!,"")</f>
        <v/>
      </c>
      <c r="P318" s="132" t="str">
        <f>IF('Objectifs de récolte et PC'!X330="s",#REF!,"")</f>
        <v/>
      </c>
      <c r="Q318" s="132" t="str">
        <f>IF('Objectifs de récolte et PC'!Y330="s",#REF!,"")</f>
        <v/>
      </c>
      <c r="R318" s="132" t="str">
        <f>IF('Objectifs de récolte et PC'!Z330="s",#REF!,"")</f>
        <v/>
      </c>
      <c r="S318" s="132" t="str">
        <f>IF('Objectifs de récolte et PC'!AA330="s",#REF!,"")</f>
        <v/>
      </c>
      <c r="T318" s="132" t="str">
        <f>IF('Objectifs de récolte et PC'!AB330="s",#REF!,"")</f>
        <v/>
      </c>
      <c r="U318" s="132" t="str">
        <f>IF('Objectifs de récolte et PC'!AC330="s",#REF!,"")</f>
        <v/>
      </c>
      <c r="V318" s="132" t="str">
        <f>IF('Objectifs de récolte et PC'!AD330="s",#REF!,"")</f>
        <v/>
      </c>
      <c r="W318" s="132" t="str">
        <f>IF('Objectifs de récolte et PC'!AE330="s",#REF!,"")</f>
        <v/>
      </c>
      <c r="X318" s="132" t="str">
        <f>IF('Objectifs de récolte et PC'!AF330="s",#REF!,"")</f>
        <v/>
      </c>
      <c r="Y318" s="132" t="str">
        <f>IF('Objectifs de récolte et PC'!AG330="s",#REF!,"")</f>
        <v/>
      </c>
      <c r="Z318" s="132" t="str">
        <f>IF('Objectifs de récolte et PC'!AH330="s",#REF!,"")</f>
        <v/>
      </c>
      <c r="AA318" s="132" t="str">
        <f>IF('Objectifs de récolte et PC'!AI330="s",#REF!,"")</f>
        <v/>
      </c>
      <c r="AB318" s="132" t="str">
        <f>IF('Objectifs de récolte et PC'!AJ330="s",#REF!,"")</f>
        <v/>
      </c>
      <c r="AC318" s="132" t="str">
        <f>IF('Objectifs de récolte et PC'!AK330="s",#REF!,"")</f>
        <v/>
      </c>
      <c r="AD318" s="132" t="str">
        <f>IF('Objectifs de récolte et PC'!AL330="s",#REF!,"")</f>
        <v/>
      </c>
      <c r="AE318" s="132" t="str">
        <f>IF('Objectifs de récolte et PC'!AM330="s",#REF!,"")</f>
        <v/>
      </c>
      <c r="AF318" s="132" t="str">
        <f>IF('Objectifs de récolte et PC'!AN330="s",#REF!,"")</f>
        <v/>
      </c>
      <c r="AG318" s="132" t="str">
        <f>IF('Objectifs de récolte et PC'!AO330="s",#REF!,"")</f>
        <v/>
      </c>
      <c r="AH318" s="132" t="str">
        <f>IF('Objectifs de récolte et PC'!AP330="s",#REF!,"")</f>
        <v/>
      </c>
      <c r="AI318" s="132" t="str">
        <f>IF('Objectifs de récolte et PC'!AQ330="s",#REF!,"")</f>
        <v/>
      </c>
      <c r="AJ318" s="132" t="str">
        <f>IF('Objectifs de récolte et PC'!AR330="s",#REF!,"")</f>
        <v/>
      </c>
      <c r="AK318" s="132" t="str">
        <f>IF('Objectifs de récolte et PC'!AS330="s",#REF!,"")</f>
        <v/>
      </c>
      <c r="AL318" s="132" t="str">
        <f>IF('Objectifs de récolte et PC'!AT330="s",#REF!,"")</f>
        <v/>
      </c>
      <c r="AM318" s="132" t="str">
        <f>IF('Objectifs de récolte et PC'!AU330="s",#REF!,"")</f>
        <v/>
      </c>
      <c r="AN318" s="132" t="str">
        <f>IF('Objectifs de récolte et PC'!AV330="s",#REF!,"")</f>
        <v/>
      </c>
      <c r="AO318" s="132" t="str">
        <f>IF('Objectifs de récolte et PC'!AW330="s",#REF!,"")</f>
        <v/>
      </c>
      <c r="AP318" s="132" t="str">
        <f>IF('Objectifs de récolte et PC'!AX330="s",#REF!,"")</f>
        <v/>
      </c>
      <c r="AQ318" s="132" t="str">
        <f>IF('Objectifs de récolte et PC'!AY330="s",#REF!,"")</f>
        <v/>
      </c>
      <c r="AR318" s="132" t="str">
        <f>IF('Objectifs de récolte et PC'!AZ330="s",#REF!,"")</f>
        <v/>
      </c>
      <c r="AS318" s="132" t="str">
        <f>IF('Objectifs de récolte et PC'!BA330="s",#REF!,"")</f>
        <v/>
      </c>
      <c r="AT318" s="132" t="str">
        <f>IF('Objectifs de récolte et PC'!BB330="s",#REF!,"")</f>
        <v/>
      </c>
      <c r="AU318" s="132" t="str">
        <f>IF('Objectifs de récolte et PC'!BC330="s",#REF!,"")</f>
        <v/>
      </c>
      <c r="AV318" s="132" t="str">
        <f>IF('Objectifs de récolte et PC'!BD330="s",#REF!,"")</f>
        <v/>
      </c>
      <c r="AW318" s="132" t="str">
        <f>IF('Objectifs de récolte et PC'!BE330="s",#REF!,"")</f>
        <v/>
      </c>
      <c r="AX318" s="132" t="str">
        <f>IF('Objectifs de récolte et PC'!BF330="s",#REF!,"")</f>
        <v/>
      </c>
    </row>
    <row r="319" spans="2:50" x14ac:dyDescent="0.25">
      <c r="B319" s="132" t="str">
        <f>IF('Objectifs de récolte et PC'!G331="s",#REF!,"")</f>
        <v/>
      </c>
      <c r="C319" s="132" t="str">
        <f>IF('Objectifs de récolte et PC'!H331="s",#REF!,"")</f>
        <v/>
      </c>
      <c r="D319" s="132" t="str">
        <f>IF('Objectifs de récolte et PC'!I331="s",#REF!,"")</f>
        <v/>
      </c>
      <c r="E319" s="132"/>
      <c r="F319" s="132" t="str">
        <f>IF('Objectifs de récolte et PC'!J331="s",#REF!,"")</f>
        <v/>
      </c>
      <c r="G319" s="132" t="str">
        <f>IF('Objectifs de récolte et PC'!K331="s",#REF!,"")</f>
        <v/>
      </c>
      <c r="H319" s="132" t="str">
        <f>IF('Objectifs de récolte et PC'!L331="s",#REF!,"")</f>
        <v/>
      </c>
      <c r="I319" s="132" t="str">
        <f>IF('Objectifs de récolte et PC'!M331="s",#REF!,"")</f>
        <v/>
      </c>
      <c r="J319" s="132" t="str">
        <f>IF('Objectifs de récolte et PC'!N331="s",#REF!,"")</f>
        <v/>
      </c>
      <c r="K319" s="132" t="str">
        <f>IF('Objectifs de récolte et PC'!S331="s",#REF!,"")</f>
        <v/>
      </c>
      <c r="L319" s="132" t="str">
        <f>IF('Objectifs de récolte et PC'!T331="s",#REF!,"")</f>
        <v/>
      </c>
      <c r="M319" s="132" t="str">
        <f>IF('Objectifs de récolte et PC'!U331="s",#REF!,"")</f>
        <v/>
      </c>
      <c r="N319" s="132" t="str">
        <f>IF('Objectifs de récolte et PC'!V331="s",#REF!,"")</f>
        <v/>
      </c>
      <c r="O319" s="132" t="str">
        <f>IF('Objectifs de récolte et PC'!W331="s",#REF!,"")</f>
        <v/>
      </c>
      <c r="P319" s="132" t="str">
        <f>IF('Objectifs de récolte et PC'!X331="s",#REF!,"")</f>
        <v/>
      </c>
      <c r="Q319" s="132" t="str">
        <f>IF('Objectifs de récolte et PC'!Y331="s",#REF!,"")</f>
        <v/>
      </c>
      <c r="R319" s="132" t="str">
        <f>IF('Objectifs de récolte et PC'!Z331="s",#REF!,"")</f>
        <v/>
      </c>
      <c r="S319" s="132" t="str">
        <f>IF('Objectifs de récolte et PC'!AA331="s",#REF!,"")</f>
        <v/>
      </c>
      <c r="T319" s="132" t="str">
        <f>IF('Objectifs de récolte et PC'!AB331="s",#REF!,"")</f>
        <v/>
      </c>
      <c r="U319" s="132" t="str">
        <f>IF('Objectifs de récolte et PC'!AC331="s",#REF!,"")</f>
        <v/>
      </c>
      <c r="V319" s="132" t="str">
        <f>IF('Objectifs de récolte et PC'!AD331="s",#REF!,"")</f>
        <v/>
      </c>
      <c r="W319" s="132" t="str">
        <f>IF('Objectifs de récolte et PC'!AE331="s",#REF!,"")</f>
        <v/>
      </c>
      <c r="X319" s="132" t="str">
        <f>IF('Objectifs de récolte et PC'!AF331="s",#REF!,"")</f>
        <v/>
      </c>
      <c r="Y319" s="132" t="str">
        <f>IF('Objectifs de récolte et PC'!AG331="s",#REF!,"")</f>
        <v/>
      </c>
      <c r="Z319" s="132" t="str">
        <f>IF('Objectifs de récolte et PC'!AH331="s",#REF!,"")</f>
        <v/>
      </c>
      <c r="AA319" s="132" t="str">
        <f>IF('Objectifs de récolte et PC'!AI331="s",#REF!,"")</f>
        <v/>
      </c>
      <c r="AB319" s="132" t="str">
        <f>IF('Objectifs de récolte et PC'!AJ331="s",#REF!,"")</f>
        <v/>
      </c>
      <c r="AC319" s="132" t="str">
        <f>IF('Objectifs de récolte et PC'!AK331="s",#REF!,"")</f>
        <v/>
      </c>
      <c r="AD319" s="132" t="str">
        <f>IF('Objectifs de récolte et PC'!AL331="s",#REF!,"")</f>
        <v/>
      </c>
      <c r="AE319" s="132" t="str">
        <f>IF('Objectifs de récolte et PC'!AM331="s",#REF!,"")</f>
        <v/>
      </c>
      <c r="AF319" s="132" t="str">
        <f>IF('Objectifs de récolte et PC'!AN331="s",#REF!,"")</f>
        <v/>
      </c>
      <c r="AG319" s="132" t="str">
        <f>IF('Objectifs de récolte et PC'!AO331="s",#REF!,"")</f>
        <v/>
      </c>
      <c r="AH319" s="132" t="str">
        <f>IF('Objectifs de récolte et PC'!AP331="s",#REF!,"")</f>
        <v/>
      </c>
      <c r="AI319" s="132" t="str">
        <f>IF('Objectifs de récolte et PC'!AQ331="s",#REF!,"")</f>
        <v/>
      </c>
      <c r="AJ319" s="132" t="str">
        <f>IF('Objectifs de récolte et PC'!AR331="s",#REF!,"")</f>
        <v/>
      </c>
      <c r="AK319" s="132" t="str">
        <f>IF('Objectifs de récolte et PC'!AS331="s",#REF!,"")</f>
        <v/>
      </c>
      <c r="AL319" s="132" t="str">
        <f>IF('Objectifs de récolte et PC'!AT331="s",#REF!,"")</f>
        <v/>
      </c>
      <c r="AM319" s="132" t="str">
        <f>IF('Objectifs de récolte et PC'!AU331="s",#REF!,"")</f>
        <v/>
      </c>
      <c r="AN319" s="132" t="str">
        <f>IF('Objectifs de récolte et PC'!AV331="s",#REF!,"")</f>
        <v/>
      </c>
      <c r="AO319" s="132" t="str">
        <f>IF('Objectifs de récolte et PC'!AW331="s",#REF!,"")</f>
        <v/>
      </c>
      <c r="AP319" s="132" t="str">
        <f>IF('Objectifs de récolte et PC'!AX331="s",#REF!,"")</f>
        <v/>
      </c>
      <c r="AQ319" s="132" t="str">
        <f>IF('Objectifs de récolte et PC'!AY331="s",#REF!,"")</f>
        <v/>
      </c>
      <c r="AR319" s="132" t="str">
        <f>IF('Objectifs de récolte et PC'!AZ331="s",#REF!,"")</f>
        <v/>
      </c>
      <c r="AS319" s="132" t="str">
        <f>IF('Objectifs de récolte et PC'!BA331="s",#REF!,"")</f>
        <v/>
      </c>
      <c r="AT319" s="132" t="str">
        <f>IF('Objectifs de récolte et PC'!BB331="s",#REF!,"")</f>
        <v/>
      </c>
      <c r="AU319" s="132" t="str">
        <f>IF('Objectifs de récolte et PC'!BC331="s",#REF!,"")</f>
        <v/>
      </c>
      <c r="AV319" s="132" t="str">
        <f>IF('Objectifs de récolte et PC'!BD331="s",#REF!,"")</f>
        <v/>
      </c>
      <c r="AW319" s="132" t="str">
        <f>IF('Objectifs de récolte et PC'!BE331="s",#REF!,"")</f>
        <v/>
      </c>
      <c r="AX319" s="132" t="str">
        <f>IF('Objectifs de récolte et PC'!BF331="s",#REF!,"")</f>
        <v/>
      </c>
    </row>
    <row r="320" spans="2:50" x14ac:dyDescent="0.25">
      <c r="B320" s="132" t="str">
        <f>IF('Objectifs de récolte et PC'!G332="s",#REF!,"")</f>
        <v/>
      </c>
      <c r="C320" s="132" t="str">
        <f>IF('Objectifs de récolte et PC'!H332="s",#REF!,"")</f>
        <v/>
      </c>
      <c r="D320" s="132" t="str">
        <f>IF('Objectifs de récolte et PC'!I332="s",#REF!,"")</f>
        <v/>
      </c>
      <c r="E320" s="132"/>
      <c r="F320" s="132" t="str">
        <f>IF('Objectifs de récolte et PC'!J332="s",#REF!,"")</f>
        <v/>
      </c>
      <c r="G320" s="132" t="str">
        <f>IF('Objectifs de récolte et PC'!K332="s",#REF!,"")</f>
        <v/>
      </c>
      <c r="H320" s="132" t="str">
        <f>IF('Objectifs de récolte et PC'!L332="s",#REF!,"")</f>
        <v/>
      </c>
      <c r="I320" s="132" t="str">
        <f>IF('Objectifs de récolte et PC'!M332="s",#REF!,"")</f>
        <v/>
      </c>
      <c r="J320" s="132" t="str">
        <f>IF('Objectifs de récolte et PC'!N332="s",#REF!,"")</f>
        <v/>
      </c>
      <c r="K320" s="132" t="str">
        <f>IF('Objectifs de récolte et PC'!S332="s",#REF!,"")</f>
        <v/>
      </c>
      <c r="L320" s="132" t="str">
        <f>IF('Objectifs de récolte et PC'!T332="s",#REF!,"")</f>
        <v/>
      </c>
      <c r="M320" s="132" t="str">
        <f>IF('Objectifs de récolte et PC'!U332="s",#REF!,"")</f>
        <v/>
      </c>
      <c r="N320" s="132" t="str">
        <f>IF('Objectifs de récolte et PC'!V332="s",#REF!,"")</f>
        <v/>
      </c>
      <c r="O320" s="132" t="str">
        <f>IF('Objectifs de récolte et PC'!W332="s",#REF!,"")</f>
        <v/>
      </c>
      <c r="P320" s="132" t="str">
        <f>IF('Objectifs de récolte et PC'!X332="s",#REF!,"")</f>
        <v/>
      </c>
      <c r="Q320" s="132" t="str">
        <f>IF('Objectifs de récolte et PC'!Y332="s",#REF!,"")</f>
        <v/>
      </c>
      <c r="R320" s="132" t="str">
        <f>IF('Objectifs de récolte et PC'!Z332="s",#REF!,"")</f>
        <v/>
      </c>
      <c r="S320" s="132" t="str">
        <f>IF('Objectifs de récolte et PC'!AA332="s",#REF!,"")</f>
        <v/>
      </c>
      <c r="T320" s="132" t="str">
        <f>IF('Objectifs de récolte et PC'!AB332="s",#REF!,"")</f>
        <v/>
      </c>
      <c r="U320" s="132" t="str">
        <f>IF('Objectifs de récolte et PC'!AC332="s",#REF!,"")</f>
        <v/>
      </c>
      <c r="V320" s="132" t="str">
        <f>IF('Objectifs de récolte et PC'!AD332="s",#REF!,"")</f>
        <v/>
      </c>
      <c r="W320" s="132" t="str">
        <f>IF('Objectifs de récolte et PC'!AE332="s",#REF!,"")</f>
        <v/>
      </c>
      <c r="X320" s="132" t="str">
        <f>IF('Objectifs de récolte et PC'!AF332="s",#REF!,"")</f>
        <v/>
      </c>
      <c r="Y320" s="132" t="str">
        <f>IF('Objectifs de récolte et PC'!AG332="s",#REF!,"")</f>
        <v/>
      </c>
      <c r="Z320" s="132" t="str">
        <f>IF('Objectifs de récolte et PC'!AH332="s",#REF!,"")</f>
        <v/>
      </c>
      <c r="AA320" s="132" t="str">
        <f>IF('Objectifs de récolte et PC'!AI332="s",#REF!,"")</f>
        <v/>
      </c>
      <c r="AB320" s="132" t="str">
        <f>IF('Objectifs de récolte et PC'!AJ332="s",#REF!,"")</f>
        <v/>
      </c>
      <c r="AC320" s="132" t="str">
        <f>IF('Objectifs de récolte et PC'!AK332="s",#REF!,"")</f>
        <v/>
      </c>
      <c r="AD320" s="132" t="str">
        <f>IF('Objectifs de récolte et PC'!AL332="s",#REF!,"")</f>
        <v/>
      </c>
      <c r="AE320" s="132" t="str">
        <f>IF('Objectifs de récolte et PC'!AM332="s",#REF!,"")</f>
        <v/>
      </c>
      <c r="AF320" s="132" t="str">
        <f>IF('Objectifs de récolte et PC'!AN332="s",#REF!,"")</f>
        <v/>
      </c>
      <c r="AG320" s="132" t="str">
        <f>IF('Objectifs de récolte et PC'!AO332="s",#REF!,"")</f>
        <v/>
      </c>
      <c r="AH320" s="132" t="str">
        <f>IF('Objectifs de récolte et PC'!AP332="s",#REF!,"")</f>
        <v/>
      </c>
      <c r="AI320" s="132" t="str">
        <f>IF('Objectifs de récolte et PC'!AQ332="s",#REF!,"")</f>
        <v/>
      </c>
      <c r="AJ320" s="132" t="str">
        <f>IF('Objectifs de récolte et PC'!AR332="s",#REF!,"")</f>
        <v/>
      </c>
      <c r="AK320" s="132" t="str">
        <f>IF('Objectifs de récolte et PC'!AS332="s",#REF!,"")</f>
        <v/>
      </c>
      <c r="AL320" s="132" t="str">
        <f>IF('Objectifs de récolte et PC'!AT332="s",#REF!,"")</f>
        <v/>
      </c>
      <c r="AM320" s="132" t="str">
        <f>IF('Objectifs de récolte et PC'!AU332="s",#REF!,"")</f>
        <v/>
      </c>
      <c r="AN320" s="132" t="str">
        <f>IF('Objectifs de récolte et PC'!AV332="s",#REF!,"")</f>
        <v/>
      </c>
      <c r="AO320" s="132" t="str">
        <f>IF('Objectifs de récolte et PC'!AW332="s",#REF!,"")</f>
        <v/>
      </c>
      <c r="AP320" s="132" t="str">
        <f>IF('Objectifs de récolte et PC'!AX332="s",#REF!,"")</f>
        <v/>
      </c>
      <c r="AQ320" s="132" t="str">
        <f>IF('Objectifs de récolte et PC'!AY332="s",#REF!,"")</f>
        <v/>
      </c>
      <c r="AR320" s="132" t="str">
        <f>IF('Objectifs de récolte et PC'!AZ332="s",#REF!,"")</f>
        <v/>
      </c>
      <c r="AS320" s="132" t="str">
        <f>IF('Objectifs de récolte et PC'!BA332="s",#REF!,"")</f>
        <v/>
      </c>
      <c r="AT320" s="132" t="str">
        <f>IF('Objectifs de récolte et PC'!BB332="s",#REF!,"")</f>
        <v/>
      </c>
      <c r="AU320" s="132" t="str">
        <f>IF('Objectifs de récolte et PC'!BC332="s",#REF!,"")</f>
        <v/>
      </c>
      <c r="AV320" s="132" t="str">
        <f>IF('Objectifs de récolte et PC'!BD332="s",#REF!,"")</f>
        <v/>
      </c>
      <c r="AW320" s="132" t="str">
        <f>IF('Objectifs de récolte et PC'!BE332="s",#REF!,"")</f>
        <v/>
      </c>
      <c r="AX320" s="132" t="str">
        <f>IF('Objectifs de récolte et PC'!BF332="s",#REF!,"")</f>
        <v/>
      </c>
    </row>
    <row r="321" spans="2:50" x14ac:dyDescent="0.25">
      <c r="B321" s="132" t="str">
        <f>IF('Objectifs de récolte et PC'!G333="s",#REF!,"")</f>
        <v/>
      </c>
      <c r="C321" s="132" t="str">
        <f>IF('Objectifs de récolte et PC'!H333="s",#REF!,"")</f>
        <v/>
      </c>
      <c r="D321" s="132" t="str">
        <f>IF('Objectifs de récolte et PC'!I333="s",#REF!,"")</f>
        <v/>
      </c>
      <c r="E321" s="132"/>
      <c r="F321" s="132" t="str">
        <f>IF('Objectifs de récolte et PC'!J333="s",#REF!,"")</f>
        <v/>
      </c>
      <c r="G321" s="132" t="str">
        <f>IF('Objectifs de récolte et PC'!K333="s",#REF!,"")</f>
        <v/>
      </c>
      <c r="H321" s="132" t="str">
        <f>IF('Objectifs de récolte et PC'!L333="s",#REF!,"")</f>
        <v/>
      </c>
      <c r="I321" s="132" t="str">
        <f>IF('Objectifs de récolte et PC'!M333="s",#REF!,"")</f>
        <v/>
      </c>
      <c r="J321" s="132" t="str">
        <f>IF('Objectifs de récolte et PC'!N333="s",#REF!,"")</f>
        <v/>
      </c>
      <c r="K321" s="132" t="str">
        <f>IF('Objectifs de récolte et PC'!S333="s",#REF!,"")</f>
        <v/>
      </c>
      <c r="L321" s="132" t="str">
        <f>IF('Objectifs de récolte et PC'!T333="s",#REF!,"")</f>
        <v/>
      </c>
      <c r="M321" s="132" t="str">
        <f>IF('Objectifs de récolte et PC'!U333="s",#REF!,"")</f>
        <v/>
      </c>
      <c r="N321" s="132" t="str">
        <f>IF('Objectifs de récolte et PC'!V333="s",#REF!,"")</f>
        <v/>
      </c>
      <c r="O321" s="132" t="str">
        <f>IF('Objectifs de récolte et PC'!W333="s",#REF!,"")</f>
        <v/>
      </c>
      <c r="P321" s="132" t="str">
        <f>IF('Objectifs de récolte et PC'!X333="s",#REF!,"")</f>
        <v/>
      </c>
      <c r="Q321" s="132" t="str">
        <f>IF('Objectifs de récolte et PC'!Y333="s",#REF!,"")</f>
        <v/>
      </c>
      <c r="R321" s="132" t="str">
        <f>IF('Objectifs de récolte et PC'!Z333="s",#REF!,"")</f>
        <v/>
      </c>
      <c r="S321" s="132" t="str">
        <f>IF('Objectifs de récolte et PC'!AA333="s",#REF!,"")</f>
        <v/>
      </c>
      <c r="T321" s="132" t="str">
        <f>IF('Objectifs de récolte et PC'!AB333="s",#REF!,"")</f>
        <v/>
      </c>
      <c r="U321" s="132" t="str">
        <f>IF('Objectifs de récolte et PC'!AC333="s",#REF!,"")</f>
        <v/>
      </c>
      <c r="V321" s="132" t="str">
        <f>IF('Objectifs de récolte et PC'!AD333="s",#REF!,"")</f>
        <v/>
      </c>
      <c r="W321" s="132" t="str">
        <f>IF('Objectifs de récolte et PC'!AE333="s",#REF!,"")</f>
        <v/>
      </c>
      <c r="X321" s="132" t="str">
        <f>IF('Objectifs de récolte et PC'!AF333="s",#REF!,"")</f>
        <v/>
      </c>
      <c r="Y321" s="132" t="str">
        <f>IF('Objectifs de récolte et PC'!AG333="s",#REF!,"")</f>
        <v/>
      </c>
      <c r="Z321" s="132" t="str">
        <f>IF('Objectifs de récolte et PC'!AH333="s",#REF!,"")</f>
        <v/>
      </c>
      <c r="AA321" s="132" t="str">
        <f>IF('Objectifs de récolte et PC'!AI333="s",#REF!,"")</f>
        <v/>
      </c>
      <c r="AB321" s="132" t="str">
        <f>IF('Objectifs de récolte et PC'!AJ333="s",#REF!,"")</f>
        <v/>
      </c>
      <c r="AC321" s="132" t="str">
        <f>IF('Objectifs de récolte et PC'!AK333="s",#REF!,"")</f>
        <v/>
      </c>
      <c r="AD321" s="132" t="str">
        <f>IF('Objectifs de récolte et PC'!AL333="s",#REF!,"")</f>
        <v/>
      </c>
      <c r="AE321" s="132" t="str">
        <f>IF('Objectifs de récolte et PC'!AM333="s",#REF!,"")</f>
        <v/>
      </c>
      <c r="AF321" s="132" t="str">
        <f>IF('Objectifs de récolte et PC'!AN333="s",#REF!,"")</f>
        <v/>
      </c>
      <c r="AG321" s="132" t="str">
        <f>IF('Objectifs de récolte et PC'!AO333="s",#REF!,"")</f>
        <v/>
      </c>
      <c r="AH321" s="132" t="str">
        <f>IF('Objectifs de récolte et PC'!AP333="s",#REF!,"")</f>
        <v/>
      </c>
      <c r="AI321" s="132" t="str">
        <f>IF('Objectifs de récolte et PC'!AQ333="s",#REF!,"")</f>
        <v/>
      </c>
      <c r="AJ321" s="132" t="str">
        <f>IF('Objectifs de récolte et PC'!AR333="s",#REF!,"")</f>
        <v/>
      </c>
      <c r="AK321" s="132" t="str">
        <f>IF('Objectifs de récolte et PC'!AS333="s",#REF!,"")</f>
        <v/>
      </c>
      <c r="AL321" s="132" t="str">
        <f>IF('Objectifs de récolte et PC'!AT333="s",#REF!,"")</f>
        <v/>
      </c>
      <c r="AM321" s="132" t="str">
        <f>IF('Objectifs de récolte et PC'!AU333="s",#REF!,"")</f>
        <v/>
      </c>
      <c r="AN321" s="132" t="str">
        <f>IF('Objectifs de récolte et PC'!AV333="s",#REF!,"")</f>
        <v/>
      </c>
      <c r="AO321" s="132" t="str">
        <f>IF('Objectifs de récolte et PC'!AW333="s",#REF!,"")</f>
        <v/>
      </c>
      <c r="AP321" s="132" t="str">
        <f>IF('Objectifs de récolte et PC'!AX333="s",#REF!,"")</f>
        <v/>
      </c>
      <c r="AQ321" s="132" t="str">
        <f>IF('Objectifs de récolte et PC'!AY333="s",#REF!,"")</f>
        <v/>
      </c>
      <c r="AR321" s="132" t="str">
        <f>IF('Objectifs de récolte et PC'!AZ333="s",#REF!,"")</f>
        <v/>
      </c>
      <c r="AS321" s="132" t="str">
        <f>IF('Objectifs de récolte et PC'!BA333="s",#REF!,"")</f>
        <v/>
      </c>
      <c r="AT321" s="132" t="str">
        <f>IF('Objectifs de récolte et PC'!BB333="s",#REF!,"")</f>
        <v/>
      </c>
      <c r="AU321" s="132" t="str">
        <f>IF('Objectifs de récolte et PC'!BC333="s",#REF!,"")</f>
        <v/>
      </c>
      <c r="AV321" s="132" t="str">
        <f>IF('Objectifs de récolte et PC'!BD333="s",#REF!,"")</f>
        <v/>
      </c>
      <c r="AW321" s="132" t="str">
        <f>IF('Objectifs de récolte et PC'!BE333="s",#REF!,"")</f>
        <v/>
      </c>
      <c r="AX321" s="132" t="str">
        <f>IF('Objectifs de récolte et PC'!BF333="s",#REF!,"")</f>
        <v/>
      </c>
    </row>
    <row r="322" spans="2:50" x14ac:dyDescent="0.25">
      <c r="B322" s="132" t="str">
        <f>IF('Objectifs de récolte et PC'!G334="s",#REF!,"")</f>
        <v/>
      </c>
      <c r="C322" s="132" t="str">
        <f>IF('Objectifs de récolte et PC'!H334="s",#REF!,"")</f>
        <v/>
      </c>
      <c r="D322" s="132" t="str">
        <f>IF('Objectifs de récolte et PC'!I334="s",#REF!,"")</f>
        <v/>
      </c>
      <c r="E322" s="132"/>
      <c r="F322" s="132" t="str">
        <f>IF('Objectifs de récolte et PC'!J334="s",#REF!,"")</f>
        <v/>
      </c>
      <c r="G322" s="132" t="str">
        <f>IF('Objectifs de récolte et PC'!K334="s",#REF!,"")</f>
        <v/>
      </c>
      <c r="H322" s="132" t="str">
        <f>IF('Objectifs de récolte et PC'!L334="s",#REF!,"")</f>
        <v/>
      </c>
      <c r="I322" s="132" t="str">
        <f>IF('Objectifs de récolte et PC'!M334="s",#REF!,"")</f>
        <v/>
      </c>
      <c r="J322" s="132" t="str">
        <f>IF('Objectifs de récolte et PC'!N334="s",#REF!,"")</f>
        <v/>
      </c>
      <c r="K322" s="132" t="str">
        <f>IF('Objectifs de récolte et PC'!S334="s",#REF!,"")</f>
        <v/>
      </c>
      <c r="L322" s="132" t="str">
        <f>IF('Objectifs de récolte et PC'!T334="s",#REF!,"")</f>
        <v/>
      </c>
      <c r="M322" s="132" t="str">
        <f>IF('Objectifs de récolte et PC'!U334="s",#REF!,"")</f>
        <v/>
      </c>
      <c r="N322" s="132" t="str">
        <f>IF('Objectifs de récolte et PC'!V334="s",#REF!,"")</f>
        <v/>
      </c>
      <c r="O322" s="132" t="str">
        <f>IF('Objectifs de récolte et PC'!W334="s",#REF!,"")</f>
        <v/>
      </c>
      <c r="P322" s="132" t="str">
        <f>IF('Objectifs de récolte et PC'!X334="s",#REF!,"")</f>
        <v/>
      </c>
      <c r="Q322" s="132" t="str">
        <f>IF('Objectifs de récolte et PC'!Y334="s",#REF!,"")</f>
        <v/>
      </c>
      <c r="R322" s="132" t="str">
        <f>IF('Objectifs de récolte et PC'!Z334="s",#REF!,"")</f>
        <v/>
      </c>
      <c r="S322" s="132" t="str">
        <f>IF('Objectifs de récolte et PC'!AA334="s",#REF!,"")</f>
        <v/>
      </c>
      <c r="T322" s="132" t="str">
        <f>IF('Objectifs de récolte et PC'!AB334="s",#REF!,"")</f>
        <v/>
      </c>
      <c r="U322" s="132" t="str">
        <f>IF('Objectifs de récolte et PC'!AC334="s",#REF!,"")</f>
        <v/>
      </c>
      <c r="V322" s="132" t="str">
        <f>IF('Objectifs de récolte et PC'!AD334="s",#REF!,"")</f>
        <v/>
      </c>
      <c r="W322" s="132" t="str">
        <f>IF('Objectifs de récolte et PC'!AE334="s",#REF!,"")</f>
        <v/>
      </c>
      <c r="X322" s="132" t="str">
        <f>IF('Objectifs de récolte et PC'!AF334="s",#REF!,"")</f>
        <v/>
      </c>
      <c r="Y322" s="132" t="str">
        <f>IF('Objectifs de récolte et PC'!AG334="s",#REF!,"")</f>
        <v/>
      </c>
      <c r="Z322" s="132" t="str">
        <f>IF('Objectifs de récolte et PC'!AH334="s",#REF!,"")</f>
        <v/>
      </c>
      <c r="AA322" s="132" t="str">
        <f>IF('Objectifs de récolte et PC'!AI334="s",#REF!,"")</f>
        <v/>
      </c>
      <c r="AB322" s="132" t="str">
        <f>IF('Objectifs de récolte et PC'!AJ334="s",#REF!,"")</f>
        <v/>
      </c>
      <c r="AC322" s="132" t="str">
        <f>IF('Objectifs de récolte et PC'!AK334="s",#REF!,"")</f>
        <v/>
      </c>
      <c r="AD322" s="132" t="str">
        <f>IF('Objectifs de récolte et PC'!AL334="s",#REF!,"")</f>
        <v/>
      </c>
      <c r="AE322" s="132" t="str">
        <f>IF('Objectifs de récolte et PC'!AM334="s",#REF!,"")</f>
        <v/>
      </c>
      <c r="AF322" s="132" t="str">
        <f>IF('Objectifs de récolte et PC'!AN334="s",#REF!,"")</f>
        <v/>
      </c>
      <c r="AG322" s="132" t="str">
        <f>IF('Objectifs de récolte et PC'!AO334="s",#REF!,"")</f>
        <v/>
      </c>
      <c r="AH322" s="132" t="str">
        <f>IF('Objectifs de récolte et PC'!AP334="s",#REF!,"")</f>
        <v/>
      </c>
      <c r="AI322" s="132" t="str">
        <f>IF('Objectifs de récolte et PC'!AQ334="s",#REF!,"")</f>
        <v/>
      </c>
      <c r="AJ322" s="132" t="str">
        <f>IF('Objectifs de récolte et PC'!AR334="s",#REF!,"")</f>
        <v/>
      </c>
      <c r="AK322" s="132" t="str">
        <f>IF('Objectifs de récolte et PC'!AS334="s",#REF!,"")</f>
        <v/>
      </c>
      <c r="AL322" s="132" t="str">
        <f>IF('Objectifs de récolte et PC'!AT334="s",#REF!,"")</f>
        <v/>
      </c>
      <c r="AM322" s="132" t="str">
        <f>IF('Objectifs de récolte et PC'!AU334="s",#REF!,"")</f>
        <v/>
      </c>
      <c r="AN322" s="132" t="str">
        <f>IF('Objectifs de récolte et PC'!AV334="s",#REF!,"")</f>
        <v/>
      </c>
      <c r="AO322" s="132" t="str">
        <f>IF('Objectifs de récolte et PC'!AW334="s",#REF!,"")</f>
        <v/>
      </c>
      <c r="AP322" s="132" t="str">
        <f>IF('Objectifs de récolte et PC'!AX334="s",#REF!,"")</f>
        <v/>
      </c>
      <c r="AQ322" s="132" t="str">
        <f>IF('Objectifs de récolte et PC'!AY334="s",#REF!,"")</f>
        <v/>
      </c>
      <c r="AR322" s="132" t="str">
        <f>IF('Objectifs de récolte et PC'!AZ334="s",#REF!,"")</f>
        <v/>
      </c>
      <c r="AS322" s="132" t="str">
        <f>IF('Objectifs de récolte et PC'!BA334="s",#REF!,"")</f>
        <v/>
      </c>
      <c r="AT322" s="132" t="str">
        <f>IF('Objectifs de récolte et PC'!BB334="s",#REF!,"")</f>
        <v/>
      </c>
      <c r="AU322" s="132" t="str">
        <f>IF('Objectifs de récolte et PC'!BC334="s",#REF!,"")</f>
        <v/>
      </c>
      <c r="AV322" s="132" t="str">
        <f>IF('Objectifs de récolte et PC'!BD334="s",#REF!,"")</f>
        <v/>
      </c>
      <c r="AW322" s="132" t="str">
        <f>IF('Objectifs de récolte et PC'!BE334="s",#REF!,"")</f>
        <v/>
      </c>
      <c r="AX322" s="132" t="str">
        <f>IF('Objectifs de récolte et PC'!BF334="s",#REF!,"")</f>
        <v/>
      </c>
    </row>
    <row r="323" spans="2:50" x14ac:dyDescent="0.25">
      <c r="B323" s="132" t="str">
        <f>IF('Objectifs de récolte et PC'!G335="s",#REF!,"")</f>
        <v/>
      </c>
      <c r="C323" s="132" t="str">
        <f>IF('Objectifs de récolte et PC'!H335="s",#REF!,"")</f>
        <v/>
      </c>
      <c r="D323" s="132" t="str">
        <f>IF('Objectifs de récolte et PC'!I335="s",#REF!,"")</f>
        <v/>
      </c>
      <c r="E323" s="132"/>
      <c r="F323" s="132" t="str">
        <f>IF('Objectifs de récolte et PC'!J335="s",#REF!,"")</f>
        <v/>
      </c>
      <c r="G323" s="132" t="str">
        <f>IF('Objectifs de récolte et PC'!K335="s",#REF!,"")</f>
        <v/>
      </c>
      <c r="H323" s="132" t="str">
        <f>IF('Objectifs de récolte et PC'!L335="s",#REF!,"")</f>
        <v/>
      </c>
      <c r="I323" s="132" t="str">
        <f>IF('Objectifs de récolte et PC'!M335="s",#REF!,"")</f>
        <v/>
      </c>
      <c r="J323" s="132" t="str">
        <f>IF('Objectifs de récolte et PC'!N335="s",#REF!,"")</f>
        <v/>
      </c>
      <c r="K323" s="132" t="str">
        <f>IF('Objectifs de récolte et PC'!S335="s",#REF!,"")</f>
        <v/>
      </c>
      <c r="L323" s="132" t="str">
        <f>IF('Objectifs de récolte et PC'!T335="s",#REF!,"")</f>
        <v/>
      </c>
      <c r="M323" s="132" t="str">
        <f>IF('Objectifs de récolte et PC'!U335="s",#REF!,"")</f>
        <v/>
      </c>
      <c r="N323" s="132" t="str">
        <f>IF('Objectifs de récolte et PC'!V335="s",#REF!,"")</f>
        <v/>
      </c>
      <c r="O323" s="132" t="str">
        <f>IF('Objectifs de récolte et PC'!W335="s",#REF!,"")</f>
        <v/>
      </c>
      <c r="P323" s="132" t="str">
        <f>IF('Objectifs de récolte et PC'!X335="s",#REF!,"")</f>
        <v/>
      </c>
      <c r="Q323" s="132" t="str">
        <f>IF('Objectifs de récolte et PC'!Y335="s",#REF!,"")</f>
        <v/>
      </c>
      <c r="R323" s="132" t="str">
        <f>IF('Objectifs de récolte et PC'!Z335="s",#REF!,"")</f>
        <v/>
      </c>
      <c r="S323" s="132" t="str">
        <f>IF('Objectifs de récolte et PC'!AA335="s",#REF!,"")</f>
        <v/>
      </c>
      <c r="T323" s="132" t="str">
        <f>IF('Objectifs de récolte et PC'!AB335="s",#REF!,"")</f>
        <v/>
      </c>
      <c r="U323" s="132" t="str">
        <f>IF('Objectifs de récolte et PC'!AC335="s",#REF!,"")</f>
        <v/>
      </c>
      <c r="V323" s="132" t="str">
        <f>IF('Objectifs de récolte et PC'!AD335="s",#REF!,"")</f>
        <v/>
      </c>
      <c r="W323" s="132" t="str">
        <f>IF('Objectifs de récolte et PC'!AE335="s",#REF!,"")</f>
        <v/>
      </c>
      <c r="X323" s="132" t="str">
        <f>IF('Objectifs de récolte et PC'!AF335="s",#REF!,"")</f>
        <v/>
      </c>
      <c r="Y323" s="132" t="str">
        <f>IF('Objectifs de récolte et PC'!AG335="s",#REF!,"")</f>
        <v/>
      </c>
      <c r="Z323" s="132" t="str">
        <f>IF('Objectifs de récolte et PC'!AH335="s",#REF!,"")</f>
        <v/>
      </c>
      <c r="AA323" s="132" t="str">
        <f>IF('Objectifs de récolte et PC'!AI335="s",#REF!,"")</f>
        <v/>
      </c>
      <c r="AB323" s="132" t="str">
        <f>IF('Objectifs de récolte et PC'!AJ335="s",#REF!,"")</f>
        <v/>
      </c>
      <c r="AC323" s="132" t="str">
        <f>IF('Objectifs de récolte et PC'!AK335="s",#REF!,"")</f>
        <v/>
      </c>
      <c r="AD323" s="132" t="str">
        <f>IF('Objectifs de récolte et PC'!AL335="s",#REF!,"")</f>
        <v/>
      </c>
      <c r="AE323" s="132" t="str">
        <f>IF('Objectifs de récolte et PC'!AM335="s",#REF!,"")</f>
        <v/>
      </c>
      <c r="AF323" s="132" t="str">
        <f>IF('Objectifs de récolte et PC'!AN335="s",#REF!,"")</f>
        <v/>
      </c>
      <c r="AG323" s="132" t="str">
        <f>IF('Objectifs de récolte et PC'!AO335="s",#REF!,"")</f>
        <v/>
      </c>
      <c r="AH323" s="132" t="str">
        <f>IF('Objectifs de récolte et PC'!AP335="s",#REF!,"")</f>
        <v/>
      </c>
      <c r="AI323" s="132" t="str">
        <f>IF('Objectifs de récolte et PC'!AQ335="s",#REF!,"")</f>
        <v/>
      </c>
      <c r="AJ323" s="132" t="str">
        <f>IF('Objectifs de récolte et PC'!AR335="s",#REF!,"")</f>
        <v/>
      </c>
      <c r="AK323" s="132" t="str">
        <f>IF('Objectifs de récolte et PC'!AS335="s",#REF!,"")</f>
        <v/>
      </c>
      <c r="AL323" s="132" t="str">
        <f>IF('Objectifs de récolte et PC'!AT335="s",#REF!,"")</f>
        <v/>
      </c>
      <c r="AM323" s="132" t="str">
        <f>IF('Objectifs de récolte et PC'!AU335="s",#REF!,"")</f>
        <v/>
      </c>
      <c r="AN323" s="132" t="str">
        <f>IF('Objectifs de récolte et PC'!AV335="s",#REF!,"")</f>
        <v/>
      </c>
      <c r="AO323" s="132" t="str">
        <f>IF('Objectifs de récolte et PC'!AW335="s",#REF!,"")</f>
        <v/>
      </c>
      <c r="AP323" s="132" t="str">
        <f>IF('Objectifs de récolte et PC'!AX335="s",#REF!,"")</f>
        <v/>
      </c>
      <c r="AQ323" s="132" t="str">
        <f>IF('Objectifs de récolte et PC'!AY335="s",#REF!,"")</f>
        <v/>
      </c>
      <c r="AR323" s="132" t="str">
        <f>IF('Objectifs de récolte et PC'!AZ335="s",#REF!,"")</f>
        <v/>
      </c>
      <c r="AS323" s="132" t="str">
        <f>IF('Objectifs de récolte et PC'!BA335="s",#REF!,"")</f>
        <v/>
      </c>
      <c r="AT323" s="132" t="str">
        <f>IF('Objectifs de récolte et PC'!BB335="s",#REF!,"")</f>
        <v/>
      </c>
      <c r="AU323" s="132" t="str">
        <f>IF('Objectifs de récolte et PC'!BC335="s",#REF!,"")</f>
        <v/>
      </c>
      <c r="AV323" s="132" t="str">
        <f>IF('Objectifs de récolte et PC'!BD335="s",#REF!,"")</f>
        <v/>
      </c>
      <c r="AW323" s="132" t="str">
        <f>IF('Objectifs de récolte et PC'!BE335="s",#REF!,"")</f>
        <v/>
      </c>
      <c r="AX323" s="132" t="str">
        <f>IF('Objectifs de récolte et PC'!BF335="s",#REF!,"")</f>
        <v/>
      </c>
    </row>
    <row r="324" spans="2:50" x14ac:dyDescent="0.25">
      <c r="B324" s="132" t="str">
        <f>IF('Objectifs de récolte et PC'!G336="s",#REF!,"")</f>
        <v/>
      </c>
      <c r="C324" s="132" t="str">
        <f>IF('Objectifs de récolte et PC'!H336="s",#REF!,"")</f>
        <v/>
      </c>
      <c r="D324" s="132" t="str">
        <f>IF('Objectifs de récolte et PC'!I336="s",#REF!,"")</f>
        <v/>
      </c>
      <c r="E324" s="132"/>
      <c r="F324" s="132" t="str">
        <f>IF('Objectifs de récolte et PC'!J336="s",#REF!,"")</f>
        <v/>
      </c>
      <c r="G324" s="132" t="str">
        <f>IF('Objectifs de récolte et PC'!K336="s",#REF!,"")</f>
        <v/>
      </c>
      <c r="H324" s="132" t="str">
        <f>IF('Objectifs de récolte et PC'!L336="s",#REF!,"")</f>
        <v/>
      </c>
      <c r="I324" s="132" t="str">
        <f>IF('Objectifs de récolte et PC'!M336="s",#REF!,"")</f>
        <v/>
      </c>
      <c r="J324" s="132" t="str">
        <f>IF('Objectifs de récolte et PC'!N336="s",#REF!,"")</f>
        <v/>
      </c>
      <c r="K324" s="132" t="str">
        <f>IF('Objectifs de récolte et PC'!S336="s",#REF!,"")</f>
        <v/>
      </c>
      <c r="L324" s="132" t="str">
        <f>IF('Objectifs de récolte et PC'!T336="s",#REF!,"")</f>
        <v/>
      </c>
      <c r="M324" s="132" t="str">
        <f>IF('Objectifs de récolte et PC'!U336="s",#REF!,"")</f>
        <v/>
      </c>
      <c r="N324" s="132" t="str">
        <f>IF('Objectifs de récolte et PC'!V336="s",#REF!,"")</f>
        <v/>
      </c>
      <c r="O324" s="132" t="str">
        <f>IF('Objectifs de récolte et PC'!W336="s",#REF!,"")</f>
        <v/>
      </c>
      <c r="P324" s="132" t="str">
        <f>IF('Objectifs de récolte et PC'!X336="s",#REF!,"")</f>
        <v/>
      </c>
      <c r="Q324" s="132" t="str">
        <f>IF('Objectifs de récolte et PC'!Y336="s",#REF!,"")</f>
        <v/>
      </c>
      <c r="R324" s="132" t="str">
        <f>IF('Objectifs de récolte et PC'!Z336="s",#REF!,"")</f>
        <v/>
      </c>
      <c r="S324" s="132" t="str">
        <f>IF('Objectifs de récolte et PC'!AA336="s",#REF!,"")</f>
        <v/>
      </c>
      <c r="T324" s="132" t="str">
        <f>IF('Objectifs de récolte et PC'!AB336="s",#REF!,"")</f>
        <v/>
      </c>
      <c r="U324" s="132" t="str">
        <f>IF('Objectifs de récolte et PC'!AC336="s",#REF!,"")</f>
        <v/>
      </c>
      <c r="V324" s="132" t="str">
        <f>IF('Objectifs de récolte et PC'!AD336="s",#REF!,"")</f>
        <v/>
      </c>
      <c r="W324" s="132" t="str">
        <f>IF('Objectifs de récolte et PC'!AE336="s",#REF!,"")</f>
        <v/>
      </c>
      <c r="X324" s="132" t="str">
        <f>IF('Objectifs de récolte et PC'!AF336="s",#REF!,"")</f>
        <v/>
      </c>
      <c r="Y324" s="132" t="str">
        <f>IF('Objectifs de récolte et PC'!AG336="s",#REF!,"")</f>
        <v/>
      </c>
      <c r="Z324" s="132" t="str">
        <f>IF('Objectifs de récolte et PC'!AH336="s",#REF!,"")</f>
        <v/>
      </c>
      <c r="AA324" s="132" t="str">
        <f>IF('Objectifs de récolte et PC'!AI336="s",#REF!,"")</f>
        <v/>
      </c>
      <c r="AB324" s="132" t="str">
        <f>IF('Objectifs de récolte et PC'!AJ336="s",#REF!,"")</f>
        <v/>
      </c>
      <c r="AC324" s="132" t="str">
        <f>IF('Objectifs de récolte et PC'!AK336="s",#REF!,"")</f>
        <v/>
      </c>
      <c r="AD324" s="132" t="str">
        <f>IF('Objectifs de récolte et PC'!AL336="s",#REF!,"")</f>
        <v/>
      </c>
      <c r="AE324" s="132" t="str">
        <f>IF('Objectifs de récolte et PC'!AM336="s",#REF!,"")</f>
        <v/>
      </c>
      <c r="AF324" s="132" t="str">
        <f>IF('Objectifs de récolte et PC'!AN336="s",#REF!,"")</f>
        <v/>
      </c>
      <c r="AG324" s="132" t="str">
        <f>IF('Objectifs de récolte et PC'!AO336="s",#REF!,"")</f>
        <v/>
      </c>
      <c r="AH324" s="132" t="str">
        <f>IF('Objectifs de récolte et PC'!AP336="s",#REF!,"")</f>
        <v/>
      </c>
      <c r="AI324" s="132" t="str">
        <f>IF('Objectifs de récolte et PC'!AQ336="s",#REF!,"")</f>
        <v/>
      </c>
      <c r="AJ324" s="132" t="str">
        <f>IF('Objectifs de récolte et PC'!AR336="s",#REF!,"")</f>
        <v/>
      </c>
      <c r="AK324" s="132" t="str">
        <f>IF('Objectifs de récolte et PC'!AS336="s",#REF!,"")</f>
        <v/>
      </c>
      <c r="AL324" s="132" t="str">
        <f>IF('Objectifs de récolte et PC'!AT336="s",#REF!,"")</f>
        <v/>
      </c>
      <c r="AM324" s="132" t="str">
        <f>IF('Objectifs de récolte et PC'!AU336="s",#REF!,"")</f>
        <v/>
      </c>
      <c r="AN324" s="132" t="str">
        <f>IF('Objectifs de récolte et PC'!AV336="s",#REF!,"")</f>
        <v/>
      </c>
      <c r="AO324" s="132" t="str">
        <f>IF('Objectifs de récolte et PC'!AW336="s",#REF!,"")</f>
        <v/>
      </c>
      <c r="AP324" s="132" t="str">
        <f>IF('Objectifs de récolte et PC'!AX336="s",#REF!,"")</f>
        <v/>
      </c>
      <c r="AQ324" s="132" t="str">
        <f>IF('Objectifs de récolte et PC'!AY336="s",#REF!,"")</f>
        <v/>
      </c>
      <c r="AR324" s="132" t="str">
        <f>IF('Objectifs de récolte et PC'!AZ336="s",#REF!,"")</f>
        <v/>
      </c>
      <c r="AS324" s="132" t="str">
        <f>IF('Objectifs de récolte et PC'!BA336="s",#REF!,"")</f>
        <v/>
      </c>
      <c r="AT324" s="132" t="str">
        <f>IF('Objectifs de récolte et PC'!BB336="s",#REF!,"")</f>
        <v/>
      </c>
      <c r="AU324" s="132" t="str">
        <f>IF('Objectifs de récolte et PC'!BC336="s",#REF!,"")</f>
        <v/>
      </c>
      <c r="AV324" s="132" t="str">
        <f>IF('Objectifs de récolte et PC'!BD336="s",#REF!,"")</f>
        <v/>
      </c>
      <c r="AW324" s="132" t="str">
        <f>IF('Objectifs de récolte et PC'!BE336="s",#REF!,"")</f>
        <v/>
      </c>
      <c r="AX324" s="132" t="str">
        <f>IF('Objectifs de récolte et PC'!BF336="s",#REF!,"")</f>
        <v/>
      </c>
    </row>
    <row r="325" spans="2:50" x14ac:dyDescent="0.25">
      <c r="B325" s="132" t="str">
        <f>IF('Objectifs de récolte et PC'!G337="s",#REF!,"")</f>
        <v/>
      </c>
      <c r="C325" s="132" t="str">
        <f>IF('Objectifs de récolte et PC'!H337="s",#REF!,"")</f>
        <v/>
      </c>
      <c r="D325" s="132" t="str">
        <f>IF('Objectifs de récolte et PC'!I337="s",#REF!,"")</f>
        <v/>
      </c>
      <c r="E325" s="132"/>
      <c r="F325" s="132" t="str">
        <f>IF('Objectifs de récolte et PC'!J337="s",#REF!,"")</f>
        <v/>
      </c>
      <c r="G325" s="132" t="str">
        <f>IF('Objectifs de récolte et PC'!K337="s",#REF!,"")</f>
        <v/>
      </c>
      <c r="H325" s="132" t="str">
        <f>IF('Objectifs de récolte et PC'!L337="s",#REF!,"")</f>
        <v/>
      </c>
      <c r="I325" s="132" t="str">
        <f>IF('Objectifs de récolte et PC'!M337="s",#REF!,"")</f>
        <v/>
      </c>
      <c r="J325" s="132" t="str">
        <f>IF('Objectifs de récolte et PC'!N337="s",#REF!,"")</f>
        <v/>
      </c>
      <c r="K325" s="132" t="str">
        <f>IF('Objectifs de récolte et PC'!S337="s",#REF!,"")</f>
        <v/>
      </c>
      <c r="L325" s="132" t="str">
        <f>IF('Objectifs de récolte et PC'!T337="s",#REF!,"")</f>
        <v/>
      </c>
      <c r="M325" s="132" t="str">
        <f>IF('Objectifs de récolte et PC'!U337="s",#REF!,"")</f>
        <v/>
      </c>
      <c r="N325" s="132" t="str">
        <f>IF('Objectifs de récolte et PC'!V337="s",#REF!,"")</f>
        <v/>
      </c>
      <c r="O325" s="132" t="str">
        <f>IF('Objectifs de récolte et PC'!W337="s",#REF!,"")</f>
        <v/>
      </c>
      <c r="P325" s="132" t="str">
        <f>IF('Objectifs de récolte et PC'!X337="s",#REF!,"")</f>
        <v/>
      </c>
      <c r="Q325" s="132" t="str">
        <f>IF('Objectifs de récolte et PC'!Y337="s",#REF!,"")</f>
        <v/>
      </c>
      <c r="R325" s="132" t="str">
        <f>IF('Objectifs de récolte et PC'!Z337="s",#REF!,"")</f>
        <v/>
      </c>
      <c r="S325" s="132" t="str">
        <f>IF('Objectifs de récolte et PC'!AA337="s",#REF!,"")</f>
        <v/>
      </c>
      <c r="T325" s="132" t="str">
        <f>IF('Objectifs de récolte et PC'!AB337="s",#REF!,"")</f>
        <v/>
      </c>
      <c r="U325" s="132" t="str">
        <f>IF('Objectifs de récolte et PC'!AC337="s",#REF!,"")</f>
        <v/>
      </c>
      <c r="V325" s="132" t="str">
        <f>IF('Objectifs de récolte et PC'!AD337="s",#REF!,"")</f>
        <v/>
      </c>
      <c r="W325" s="132" t="str">
        <f>IF('Objectifs de récolte et PC'!AE337="s",#REF!,"")</f>
        <v/>
      </c>
      <c r="X325" s="132" t="str">
        <f>IF('Objectifs de récolte et PC'!AF337="s",#REF!,"")</f>
        <v/>
      </c>
      <c r="Y325" s="132" t="str">
        <f>IF('Objectifs de récolte et PC'!AG337="s",#REF!,"")</f>
        <v/>
      </c>
      <c r="Z325" s="132" t="str">
        <f>IF('Objectifs de récolte et PC'!AH337="s",#REF!,"")</f>
        <v/>
      </c>
      <c r="AA325" s="132" t="str">
        <f>IF('Objectifs de récolte et PC'!AI337="s",#REF!,"")</f>
        <v/>
      </c>
      <c r="AB325" s="132" t="str">
        <f>IF('Objectifs de récolte et PC'!AJ337="s",#REF!,"")</f>
        <v/>
      </c>
      <c r="AC325" s="132" t="str">
        <f>IF('Objectifs de récolte et PC'!AK337="s",#REF!,"")</f>
        <v/>
      </c>
      <c r="AD325" s="132" t="str">
        <f>IF('Objectifs de récolte et PC'!AL337="s",#REF!,"")</f>
        <v/>
      </c>
      <c r="AE325" s="132" t="str">
        <f>IF('Objectifs de récolte et PC'!AM337="s",#REF!,"")</f>
        <v/>
      </c>
      <c r="AF325" s="132" t="str">
        <f>IF('Objectifs de récolte et PC'!AN337="s",#REF!,"")</f>
        <v/>
      </c>
      <c r="AG325" s="132" t="str">
        <f>IF('Objectifs de récolte et PC'!AO337="s",#REF!,"")</f>
        <v/>
      </c>
      <c r="AH325" s="132" t="str">
        <f>IF('Objectifs de récolte et PC'!AP337="s",#REF!,"")</f>
        <v/>
      </c>
      <c r="AI325" s="132" t="str">
        <f>IF('Objectifs de récolte et PC'!AQ337="s",#REF!,"")</f>
        <v/>
      </c>
      <c r="AJ325" s="132" t="str">
        <f>IF('Objectifs de récolte et PC'!AR337="s",#REF!,"")</f>
        <v/>
      </c>
      <c r="AK325" s="132" t="str">
        <f>IF('Objectifs de récolte et PC'!AS337="s",#REF!,"")</f>
        <v/>
      </c>
      <c r="AL325" s="132" t="str">
        <f>IF('Objectifs de récolte et PC'!AT337="s",#REF!,"")</f>
        <v/>
      </c>
      <c r="AM325" s="132" t="str">
        <f>IF('Objectifs de récolte et PC'!AU337="s",#REF!,"")</f>
        <v/>
      </c>
      <c r="AN325" s="132" t="str">
        <f>IF('Objectifs de récolte et PC'!AV337="s",#REF!,"")</f>
        <v/>
      </c>
      <c r="AO325" s="132" t="str">
        <f>IF('Objectifs de récolte et PC'!AW337="s",#REF!,"")</f>
        <v/>
      </c>
      <c r="AP325" s="132" t="str">
        <f>IF('Objectifs de récolte et PC'!AX337="s",#REF!,"")</f>
        <v/>
      </c>
      <c r="AQ325" s="132" t="str">
        <f>IF('Objectifs de récolte et PC'!AY337="s",#REF!,"")</f>
        <v/>
      </c>
      <c r="AR325" s="132" t="str">
        <f>IF('Objectifs de récolte et PC'!AZ337="s",#REF!,"")</f>
        <v/>
      </c>
      <c r="AS325" s="132" t="str">
        <f>IF('Objectifs de récolte et PC'!BA337="s",#REF!,"")</f>
        <v/>
      </c>
      <c r="AT325" s="132" t="str">
        <f>IF('Objectifs de récolte et PC'!BB337="s",#REF!,"")</f>
        <v/>
      </c>
      <c r="AU325" s="132" t="str">
        <f>IF('Objectifs de récolte et PC'!BC337="s",#REF!,"")</f>
        <v/>
      </c>
      <c r="AV325" s="132" t="str">
        <f>IF('Objectifs de récolte et PC'!BD337="s",#REF!,"")</f>
        <v/>
      </c>
      <c r="AW325" s="132" t="str">
        <f>IF('Objectifs de récolte et PC'!BE337="s",#REF!,"")</f>
        <v/>
      </c>
      <c r="AX325" s="132" t="str">
        <f>IF('Objectifs de récolte et PC'!BF337="s",#REF!,"")</f>
        <v/>
      </c>
    </row>
    <row r="326" spans="2:50" x14ac:dyDescent="0.25">
      <c r="B326" s="132" t="str">
        <f>IF('Objectifs de récolte et PC'!G338="s",#REF!,"")</f>
        <v/>
      </c>
      <c r="C326" s="132" t="str">
        <f>IF('Objectifs de récolte et PC'!H338="s",#REF!,"")</f>
        <v/>
      </c>
      <c r="D326" s="132" t="str">
        <f>IF('Objectifs de récolte et PC'!I338="s",#REF!,"")</f>
        <v/>
      </c>
      <c r="E326" s="132"/>
      <c r="F326" s="132" t="str">
        <f>IF('Objectifs de récolte et PC'!J338="s",#REF!,"")</f>
        <v/>
      </c>
      <c r="G326" s="132" t="str">
        <f>IF('Objectifs de récolte et PC'!K338="s",#REF!,"")</f>
        <v/>
      </c>
      <c r="H326" s="132" t="str">
        <f>IF('Objectifs de récolte et PC'!L338="s",#REF!,"")</f>
        <v/>
      </c>
      <c r="I326" s="132" t="str">
        <f>IF('Objectifs de récolte et PC'!M338="s",#REF!,"")</f>
        <v/>
      </c>
      <c r="J326" s="132" t="str">
        <f>IF('Objectifs de récolte et PC'!N338="s",#REF!,"")</f>
        <v/>
      </c>
      <c r="K326" s="132" t="str">
        <f>IF('Objectifs de récolte et PC'!S338="s",#REF!,"")</f>
        <v/>
      </c>
      <c r="L326" s="132" t="str">
        <f>IF('Objectifs de récolte et PC'!T338="s",#REF!,"")</f>
        <v/>
      </c>
      <c r="M326" s="132" t="str">
        <f>IF('Objectifs de récolte et PC'!U338="s",#REF!,"")</f>
        <v/>
      </c>
      <c r="N326" s="132" t="str">
        <f>IF('Objectifs de récolte et PC'!V338="s",#REF!,"")</f>
        <v/>
      </c>
      <c r="O326" s="132" t="str">
        <f>IF('Objectifs de récolte et PC'!W338="s",#REF!,"")</f>
        <v/>
      </c>
      <c r="P326" s="132" t="str">
        <f>IF('Objectifs de récolte et PC'!X338="s",#REF!,"")</f>
        <v/>
      </c>
      <c r="Q326" s="132" t="str">
        <f>IF('Objectifs de récolte et PC'!Y338="s",#REF!,"")</f>
        <v/>
      </c>
      <c r="R326" s="132" t="str">
        <f>IF('Objectifs de récolte et PC'!Z338="s",#REF!,"")</f>
        <v/>
      </c>
      <c r="S326" s="132" t="str">
        <f>IF('Objectifs de récolte et PC'!AA338="s",#REF!,"")</f>
        <v/>
      </c>
      <c r="T326" s="132" t="str">
        <f>IF('Objectifs de récolte et PC'!AB338="s",#REF!,"")</f>
        <v/>
      </c>
      <c r="U326" s="132" t="str">
        <f>IF('Objectifs de récolte et PC'!AC338="s",#REF!,"")</f>
        <v/>
      </c>
      <c r="V326" s="132" t="str">
        <f>IF('Objectifs de récolte et PC'!AD338="s",#REF!,"")</f>
        <v/>
      </c>
      <c r="W326" s="132" t="str">
        <f>IF('Objectifs de récolte et PC'!AE338="s",#REF!,"")</f>
        <v/>
      </c>
      <c r="X326" s="132" t="str">
        <f>IF('Objectifs de récolte et PC'!AF338="s",#REF!,"")</f>
        <v/>
      </c>
      <c r="Y326" s="132" t="str">
        <f>IF('Objectifs de récolte et PC'!AG338="s",#REF!,"")</f>
        <v/>
      </c>
      <c r="Z326" s="132" t="str">
        <f>IF('Objectifs de récolte et PC'!AH338="s",#REF!,"")</f>
        <v/>
      </c>
      <c r="AA326" s="132" t="str">
        <f>IF('Objectifs de récolte et PC'!AI338="s",#REF!,"")</f>
        <v/>
      </c>
      <c r="AB326" s="132" t="str">
        <f>IF('Objectifs de récolte et PC'!AJ338="s",#REF!,"")</f>
        <v/>
      </c>
      <c r="AC326" s="132" t="str">
        <f>IF('Objectifs de récolte et PC'!AK338="s",#REF!,"")</f>
        <v/>
      </c>
      <c r="AD326" s="132" t="str">
        <f>IF('Objectifs de récolte et PC'!AL338="s",#REF!,"")</f>
        <v/>
      </c>
      <c r="AE326" s="132" t="str">
        <f>IF('Objectifs de récolte et PC'!AM338="s",#REF!,"")</f>
        <v/>
      </c>
      <c r="AF326" s="132" t="str">
        <f>IF('Objectifs de récolte et PC'!AN338="s",#REF!,"")</f>
        <v/>
      </c>
      <c r="AG326" s="132" t="str">
        <f>IF('Objectifs de récolte et PC'!AO338="s",#REF!,"")</f>
        <v/>
      </c>
      <c r="AH326" s="132" t="str">
        <f>IF('Objectifs de récolte et PC'!AP338="s",#REF!,"")</f>
        <v/>
      </c>
      <c r="AI326" s="132" t="str">
        <f>IF('Objectifs de récolte et PC'!AQ338="s",#REF!,"")</f>
        <v/>
      </c>
      <c r="AJ326" s="132" t="str">
        <f>IF('Objectifs de récolte et PC'!AR338="s",#REF!,"")</f>
        <v/>
      </c>
      <c r="AK326" s="132" t="str">
        <f>IF('Objectifs de récolte et PC'!AS338="s",#REF!,"")</f>
        <v/>
      </c>
      <c r="AL326" s="132" t="str">
        <f>IF('Objectifs de récolte et PC'!AT338="s",#REF!,"")</f>
        <v/>
      </c>
      <c r="AM326" s="132" t="str">
        <f>IF('Objectifs de récolte et PC'!AU338="s",#REF!,"")</f>
        <v/>
      </c>
      <c r="AN326" s="132" t="str">
        <f>IF('Objectifs de récolte et PC'!AV338="s",#REF!,"")</f>
        <v/>
      </c>
      <c r="AO326" s="132" t="str">
        <f>IF('Objectifs de récolte et PC'!AW338="s",#REF!,"")</f>
        <v/>
      </c>
      <c r="AP326" s="132" t="str">
        <f>IF('Objectifs de récolte et PC'!AX338="s",#REF!,"")</f>
        <v/>
      </c>
      <c r="AQ326" s="132" t="str">
        <f>IF('Objectifs de récolte et PC'!AY338="s",#REF!,"")</f>
        <v/>
      </c>
      <c r="AR326" s="132" t="str">
        <f>IF('Objectifs de récolte et PC'!AZ338="s",#REF!,"")</f>
        <v/>
      </c>
      <c r="AS326" s="132" t="str">
        <f>IF('Objectifs de récolte et PC'!BA338="s",#REF!,"")</f>
        <v/>
      </c>
      <c r="AT326" s="132" t="str">
        <f>IF('Objectifs de récolte et PC'!BB338="s",#REF!,"")</f>
        <v/>
      </c>
      <c r="AU326" s="132" t="str">
        <f>IF('Objectifs de récolte et PC'!BC338="s",#REF!,"")</f>
        <v/>
      </c>
      <c r="AV326" s="132" t="str">
        <f>IF('Objectifs de récolte et PC'!BD338="s",#REF!,"")</f>
        <v/>
      </c>
      <c r="AW326" s="132" t="str">
        <f>IF('Objectifs de récolte et PC'!BE338="s",#REF!,"")</f>
        <v/>
      </c>
      <c r="AX326" s="132" t="str">
        <f>IF('Objectifs de récolte et PC'!BF338="s",#REF!,"")</f>
        <v/>
      </c>
    </row>
    <row r="327" spans="2:50" x14ac:dyDescent="0.25">
      <c r="B327" s="132" t="str">
        <f>IF('Objectifs de récolte et PC'!G339="s",#REF!,"")</f>
        <v/>
      </c>
      <c r="C327" s="132" t="str">
        <f>IF('Objectifs de récolte et PC'!H339="s",#REF!,"")</f>
        <v/>
      </c>
      <c r="D327" s="132" t="str">
        <f>IF('Objectifs de récolte et PC'!I339="s",#REF!,"")</f>
        <v/>
      </c>
      <c r="E327" s="132"/>
      <c r="F327" s="132" t="str">
        <f>IF('Objectifs de récolte et PC'!J339="s",#REF!,"")</f>
        <v/>
      </c>
      <c r="G327" s="132" t="str">
        <f>IF('Objectifs de récolte et PC'!K339="s",#REF!,"")</f>
        <v/>
      </c>
      <c r="H327" s="132" t="str">
        <f>IF('Objectifs de récolte et PC'!L339="s",#REF!,"")</f>
        <v/>
      </c>
      <c r="I327" s="132" t="str">
        <f>IF('Objectifs de récolte et PC'!M339="s",#REF!,"")</f>
        <v/>
      </c>
      <c r="J327" s="132" t="str">
        <f>IF('Objectifs de récolte et PC'!N339="s",#REF!,"")</f>
        <v/>
      </c>
      <c r="K327" s="132" t="str">
        <f>IF('Objectifs de récolte et PC'!S339="s",#REF!,"")</f>
        <v/>
      </c>
      <c r="L327" s="132" t="str">
        <f>IF('Objectifs de récolte et PC'!T339="s",#REF!,"")</f>
        <v/>
      </c>
      <c r="M327" s="132" t="str">
        <f>IF('Objectifs de récolte et PC'!U339="s",#REF!,"")</f>
        <v/>
      </c>
      <c r="N327" s="132" t="str">
        <f>IF('Objectifs de récolte et PC'!V339="s",#REF!,"")</f>
        <v/>
      </c>
      <c r="O327" s="132" t="str">
        <f>IF('Objectifs de récolte et PC'!W339="s",#REF!,"")</f>
        <v/>
      </c>
      <c r="P327" s="132" t="str">
        <f>IF('Objectifs de récolte et PC'!X339="s",#REF!,"")</f>
        <v/>
      </c>
      <c r="Q327" s="132" t="str">
        <f>IF('Objectifs de récolte et PC'!Y339="s",#REF!,"")</f>
        <v/>
      </c>
      <c r="R327" s="132" t="str">
        <f>IF('Objectifs de récolte et PC'!Z339="s",#REF!,"")</f>
        <v/>
      </c>
      <c r="S327" s="132" t="str">
        <f>IF('Objectifs de récolte et PC'!AA339="s",#REF!,"")</f>
        <v/>
      </c>
      <c r="T327" s="132" t="str">
        <f>IF('Objectifs de récolte et PC'!AB339="s",#REF!,"")</f>
        <v/>
      </c>
      <c r="U327" s="132" t="str">
        <f>IF('Objectifs de récolte et PC'!AC339="s",#REF!,"")</f>
        <v/>
      </c>
      <c r="V327" s="132" t="str">
        <f>IF('Objectifs de récolte et PC'!AD339="s",#REF!,"")</f>
        <v/>
      </c>
      <c r="W327" s="132" t="str">
        <f>IF('Objectifs de récolte et PC'!AE339="s",#REF!,"")</f>
        <v/>
      </c>
      <c r="X327" s="132" t="str">
        <f>IF('Objectifs de récolte et PC'!AF339="s",#REF!,"")</f>
        <v/>
      </c>
      <c r="Y327" s="132" t="str">
        <f>IF('Objectifs de récolte et PC'!AG339="s",#REF!,"")</f>
        <v/>
      </c>
      <c r="Z327" s="132" t="str">
        <f>IF('Objectifs de récolte et PC'!AH339="s",#REF!,"")</f>
        <v/>
      </c>
      <c r="AA327" s="132" t="str">
        <f>IF('Objectifs de récolte et PC'!AI339="s",#REF!,"")</f>
        <v/>
      </c>
      <c r="AB327" s="132" t="str">
        <f>IF('Objectifs de récolte et PC'!AJ339="s",#REF!,"")</f>
        <v/>
      </c>
      <c r="AC327" s="132" t="str">
        <f>IF('Objectifs de récolte et PC'!AK339="s",#REF!,"")</f>
        <v/>
      </c>
      <c r="AD327" s="132" t="str">
        <f>IF('Objectifs de récolte et PC'!AL339="s",#REF!,"")</f>
        <v/>
      </c>
      <c r="AE327" s="132" t="str">
        <f>IF('Objectifs de récolte et PC'!AM339="s",#REF!,"")</f>
        <v/>
      </c>
      <c r="AF327" s="132" t="str">
        <f>IF('Objectifs de récolte et PC'!AN339="s",#REF!,"")</f>
        <v/>
      </c>
      <c r="AG327" s="132" t="str">
        <f>IF('Objectifs de récolte et PC'!AO339="s",#REF!,"")</f>
        <v/>
      </c>
      <c r="AH327" s="132" t="str">
        <f>IF('Objectifs de récolte et PC'!AP339="s",#REF!,"")</f>
        <v/>
      </c>
      <c r="AI327" s="132" t="str">
        <f>IF('Objectifs de récolte et PC'!AQ339="s",#REF!,"")</f>
        <v/>
      </c>
      <c r="AJ327" s="132" t="str">
        <f>IF('Objectifs de récolte et PC'!AR339="s",#REF!,"")</f>
        <v/>
      </c>
      <c r="AK327" s="132" t="str">
        <f>IF('Objectifs de récolte et PC'!AS339="s",#REF!,"")</f>
        <v/>
      </c>
      <c r="AL327" s="132" t="str">
        <f>IF('Objectifs de récolte et PC'!AT339="s",#REF!,"")</f>
        <v/>
      </c>
      <c r="AM327" s="132" t="str">
        <f>IF('Objectifs de récolte et PC'!AU339="s",#REF!,"")</f>
        <v/>
      </c>
      <c r="AN327" s="132" t="str">
        <f>IF('Objectifs de récolte et PC'!AV339="s",#REF!,"")</f>
        <v/>
      </c>
      <c r="AO327" s="132" t="str">
        <f>IF('Objectifs de récolte et PC'!AW339="s",#REF!,"")</f>
        <v/>
      </c>
      <c r="AP327" s="132" t="str">
        <f>IF('Objectifs de récolte et PC'!AX339="s",#REF!,"")</f>
        <v/>
      </c>
      <c r="AQ327" s="132" t="str">
        <f>IF('Objectifs de récolte et PC'!AY339="s",#REF!,"")</f>
        <v/>
      </c>
      <c r="AR327" s="132" t="str">
        <f>IF('Objectifs de récolte et PC'!AZ339="s",#REF!,"")</f>
        <v/>
      </c>
      <c r="AS327" s="132" t="str">
        <f>IF('Objectifs de récolte et PC'!BA339="s",#REF!,"")</f>
        <v/>
      </c>
      <c r="AT327" s="132" t="str">
        <f>IF('Objectifs de récolte et PC'!BB339="s",#REF!,"")</f>
        <v/>
      </c>
      <c r="AU327" s="132" t="str">
        <f>IF('Objectifs de récolte et PC'!BC339="s",#REF!,"")</f>
        <v/>
      </c>
      <c r="AV327" s="132" t="str">
        <f>IF('Objectifs de récolte et PC'!BD339="s",#REF!,"")</f>
        <v/>
      </c>
      <c r="AW327" s="132" t="str">
        <f>IF('Objectifs de récolte et PC'!BE339="s",#REF!,"")</f>
        <v/>
      </c>
      <c r="AX327" s="132" t="str">
        <f>IF('Objectifs de récolte et PC'!BF339="s",#REF!,"")</f>
        <v/>
      </c>
    </row>
    <row r="328" spans="2:50" x14ac:dyDescent="0.25">
      <c r="B328" s="132" t="str">
        <f>IF('Objectifs de récolte et PC'!G340="s",#REF!,"")</f>
        <v/>
      </c>
      <c r="C328" s="132" t="str">
        <f>IF('Objectifs de récolte et PC'!H340="s",#REF!,"")</f>
        <v/>
      </c>
      <c r="D328" s="132" t="str">
        <f>IF('Objectifs de récolte et PC'!I340="s",#REF!,"")</f>
        <v/>
      </c>
      <c r="E328" s="132"/>
      <c r="F328" s="132" t="str">
        <f>IF('Objectifs de récolte et PC'!J340="s",#REF!,"")</f>
        <v/>
      </c>
      <c r="G328" s="132" t="str">
        <f>IF('Objectifs de récolte et PC'!K340="s",#REF!,"")</f>
        <v/>
      </c>
      <c r="H328" s="132" t="str">
        <f>IF('Objectifs de récolte et PC'!L340="s",#REF!,"")</f>
        <v/>
      </c>
      <c r="I328" s="132" t="str">
        <f>IF('Objectifs de récolte et PC'!M340="s",#REF!,"")</f>
        <v/>
      </c>
      <c r="J328" s="132" t="str">
        <f>IF('Objectifs de récolte et PC'!N340="s",#REF!,"")</f>
        <v/>
      </c>
      <c r="K328" s="132" t="str">
        <f>IF('Objectifs de récolte et PC'!S340="s",#REF!,"")</f>
        <v/>
      </c>
      <c r="L328" s="132" t="str">
        <f>IF('Objectifs de récolte et PC'!T340="s",#REF!,"")</f>
        <v/>
      </c>
      <c r="M328" s="132" t="str">
        <f>IF('Objectifs de récolte et PC'!U340="s",#REF!,"")</f>
        <v/>
      </c>
      <c r="N328" s="132" t="str">
        <f>IF('Objectifs de récolte et PC'!V340="s",#REF!,"")</f>
        <v/>
      </c>
      <c r="O328" s="132" t="str">
        <f>IF('Objectifs de récolte et PC'!W340="s",#REF!,"")</f>
        <v/>
      </c>
      <c r="P328" s="132" t="str">
        <f>IF('Objectifs de récolte et PC'!X340="s",#REF!,"")</f>
        <v/>
      </c>
      <c r="Q328" s="132" t="str">
        <f>IF('Objectifs de récolte et PC'!Y340="s",#REF!,"")</f>
        <v/>
      </c>
      <c r="R328" s="132" t="str">
        <f>IF('Objectifs de récolte et PC'!Z340="s",#REF!,"")</f>
        <v/>
      </c>
      <c r="S328" s="132" t="str">
        <f>IF('Objectifs de récolte et PC'!AA340="s",#REF!,"")</f>
        <v/>
      </c>
      <c r="T328" s="132" t="str">
        <f>IF('Objectifs de récolte et PC'!AB340="s",#REF!,"")</f>
        <v/>
      </c>
      <c r="U328" s="132" t="str">
        <f>IF('Objectifs de récolte et PC'!AC340="s",#REF!,"")</f>
        <v/>
      </c>
      <c r="V328" s="132" t="str">
        <f>IF('Objectifs de récolte et PC'!AD340="s",#REF!,"")</f>
        <v/>
      </c>
      <c r="W328" s="132" t="str">
        <f>IF('Objectifs de récolte et PC'!AE340="s",#REF!,"")</f>
        <v/>
      </c>
      <c r="X328" s="132" t="str">
        <f>IF('Objectifs de récolte et PC'!AF340="s",#REF!,"")</f>
        <v/>
      </c>
      <c r="Y328" s="132" t="str">
        <f>IF('Objectifs de récolte et PC'!AG340="s",#REF!,"")</f>
        <v/>
      </c>
      <c r="Z328" s="132" t="str">
        <f>IF('Objectifs de récolte et PC'!AH340="s",#REF!,"")</f>
        <v/>
      </c>
      <c r="AA328" s="132" t="str">
        <f>IF('Objectifs de récolte et PC'!AI340="s",#REF!,"")</f>
        <v/>
      </c>
      <c r="AB328" s="132" t="str">
        <f>IF('Objectifs de récolte et PC'!AJ340="s",#REF!,"")</f>
        <v/>
      </c>
      <c r="AC328" s="132" t="str">
        <f>IF('Objectifs de récolte et PC'!AK340="s",#REF!,"")</f>
        <v/>
      </c>
      <c r="AD328" s="132" t="str">
        <f>IF('Objectifs de récolte et PC'!AL340="s",#REF!,"")</f>
        <v/>
      </c>
      <c r="AE328" s="132" t="str">
        <f>IF('Objectifs de récolte et PC'!AM340="s",#REF!,"")</f>
        <v/>
      </c>
      <c r="AF328" s="132" t="str">
        <f>IF('Objectifs de récolte et PC'!AN340="s",#REF!,"")</f>
        <v/>
      </c>
      <c r="AG328" s="132" t="str">
        <f>IF('Objectifs de récolte et PC'!AO340="s",#REF!,"")</f>
        <v/>
      </c>
      <c r="AH328" s="132" t="str">
        <f>IF('Objectifs de récolte et PC'!AP340="s",#REF!,"")</f>
        <v/>
      </c>
      <c r="AI328" s="132" t="str">
        <f>IF('Objectifs de récolte et PC'!AQ340="s",#REF!,"")</f>
        <v/>
      </c>
      <c r="AJ328" s="132" t="str">
        <f>IF('Objectifs de récolte et PC'!AR340="s",#REF!,"")</f>
        <v/>
      </c>
      <c r="AK328" s="132" t="str">
        <f>IF('Objectifs de récolte et PC'!AS340="s",#REF!,"")</f>
        <v/>
      </c>
      <c r="AL328" s="132" t="str">
        <f>IF('Objectifs de récolte et PC'!AT340="s",#REF!,"")</f>
        <v/>
      </c>
      <c r="AM328" s="132" t="str">
        <f>IF('Objectifs de récolte et PC'!AU340="s",#REF!,"")</f>
        <v/>
      </c>
      <c r="AN328" s="132" t="str">
        <f>IF('Objectifs de récolte et PC'!AV340="s",#REF!,"")</f>
        <v/>
      </c>
      <c r="AO328" s="132" t="str">
        <f>IF('Objectifs de récolte et PC'!AW340="s",#REF!,"")</f>
        <v/>
      </c>
      <c r="AP328" s="132" t="str">
        <f>IF('Objectifs de récolte et PC'!AX340="s",#REF!,"")</f>
        <v/>
      </c>
      <c r="AQ328" s="132" t="str">
        <f>IF('Objectifs de récolte et PC'!AY340="s",#REF!,"")</f>
        <v/>
      </c>
      <c r="AR328" s="132" t="str">
        <f>IF('Objectifs de récolte et PC'!AZ340="s",#REF!,"")</f>
        <v/>
      </c>
      <c r="AS328" s="132" t="str">
        <f>IF('Objectifs de récolte et PC'!BA340="s",#REF!,"")</f>
        <v/>
      </c>
      <c r="AT328" s="132" t="str">
        <f>IF('Objectifs de récolte et PC'!BB340="s",#REF!,"")</f>
        <v/>
      </c>
      <c r="AU328" s="132" t="str">
        <f>IF('Objectifs de récolte et PC'!BC340="s",#REF!,"")</f>
        <v/>
      </c>
      <c r="AV328" s="132" t="str">
        <f>IF('Objectifs de récolte et PC'!BD340="s",#REF!,"")</f>
        <v/>
      </c>
      <c r="AW328" s="132" t="str">
        <f>IF('Objectifs de récolte et PC'!BE340="s",#REF!,"")</f>
        <v/>
      </c>
      <c r="AX328" s="132" t="str">
        <f>IF('Objectifs de récolte et PC'!BF340="s",#REF!,"")</f>
        <v/>
      </c>
    </row>
    <row r="329" spans="2:50" x14ac:dyDescent="0.25">
      <c r="B329" s="132" t="str">
        <f>IF('Objectifs de récolte et PC'!G341="s",#REF!,"")</f>
        <v/>
      </c>
      <c r="C329" s="132" t="str">
        <f>IF('Objectifs de récolte et PC'!H341="s",#REF!,"")</f>
        <v/>
      </c>
      <c r="D329" s="132" t="str">
        <f>IF('Objectifs de récolte et PC'!I341="s",#REF!,"")</f>
        <v/>
      </c>
      <c r="E329" s="132"/>
      <c r="F329" s="132" t="str">
        <f>IF('Objectifs de récolte et PC'!J341="s",#REF!,"")</f>
        <v/>
      </c>
      <c r="G329" s="132" t="str">
        <f>IF('Objectifs de récolte et PC'!K341="s",#REF!,"")</f>
        <v/>
      </c>
      <c r="H329" s="132" t="str">
        <f>IF('Objectifs de récolte et PC'!L341="s",#REF!,"")</f>
        <v/>
      </c>
      <c r="I329" s="132" t="str">
        <f>IF('Objectifs de récolte et PC'!M341="s",#REF!,"")</f>
        <v/>
      </c>
      <c r="J329" s="132" t="str">
        <f>IF('Objectifs de récolte et PC'!N341="s",#REF!,"")</f>
        <v/>
      </c>
      <c r="K329" s="132" t="str">
        <f>IF('Objectifs de récolte et PC'!S341="s",#REF!,"")</f>
        <v/>
      </c>
      <c r="L329" s="132" t="str">
        <f>IF('Objectifs de récolte et PC'!T341="s",#REF!,"")</f>
        <v/>
      </c>
      <c r="M329" s="132" t="str">
        <f>IF('Objectifs de récolte et PC'!U341="s",#REF!,"")</f>
        <v/>
      </c>
      <c r="N329" s="132" t="str">
        <f>IF('Objectifs de récolte et PC'!V341="s",#REF!,"")</f>
        <v/>
      </c>
      <c r="O329" s="132" t="str">
        <f>IF('Objectifs de récolte et PC'!W341="s",#REF!,"")</f>
        <v/>
      </c>
      <c r="P329" s="132" t="str">
        <f>IF('Objectifs de récolte et PC'!X341="s",#REF!,"")</f>
        <v/>
      </c>
      <c r="Q329" s="132" t="str">
        <f>IF('Objectifs de récolte et PC'!Y341="s",#REF!,"")</f>
        <v/>
      </c>
      <c r="R329" s="132" t="str">
        <f>IF('Objectifs de récolte et PC'!Z341="s",#REF!,"")</f>
        <v/>
      </c>
      <c r="S329" s="132" t="str">
        <f>IF('Objectifs de récolte et PC'!AA341="s",#REF!,"")</f>
        <v/>
      </c>
      <c r="T329" s="132" t="str">
        <f>IF('Objectifs de récolte et PC'!AB341="s",#REF!,"")</f>
        <v/>
      </c>
      <c r="U329" s="132" t="str">
        <f>IF('Objectifs de récolte et PC'!AC341="s",#REF!,"")</f>
        <v/>
      </c>
      <c r="V329" s="132" t="str">
        <f>IF('Objectifs de récolte et PC'!AD341="s",#REF!,"")</f>
        <v/>
      </c>
      <c r="W329" s="132" t="str">
        <f>IF('Objectifs de récolte et PC'!AE341="s",#REF!,"")</f>
        <v/>
      </c>
      <c r="X329" s="132" t="str">
        <f>IF('Objectifs de récolte et PC'!AF341="s",#REF!,"")</f>
        <v/>
      </c>
      <c r="Y329" s="132" t="str">
        <f>IF('Objectifs de récolte et PC'!AG341="s",#REF!,"")</f>
        <v/>
      </c>
      <c r="Z329" s="132" t="str">
        <f>IF('Objectifs de récolte et PC'!AH341="s",#REF!,"")</f>
        <v/>
      </c>
      <c r="AA329" s="132" t="str">
        <f>IF('Objectifs de récolte et PC'!AI341="s",#REF!,"")</f>
        <v/>
      </c>
      <c r="AB329" s="132" t="str">
        <f>IF('Objectifs de récolte et PC'!AJ341="s",#REF!,"")</f>
        <v/>
      </c>
      <c r="AC329" s="132" t="str">
        <f>IF('Objectifs de récolte et PC'!AK341="s",#REF!,"")</f>
        <v/>
      </c>
      <c r="AD329" s="132" t="str">
        <f>IF('Objectifs de récolte et PC'!AL341="s",#REF!,"")</f>
        <v/>
      </c>
      <c r="AE329" s="132" t="str">
        <f>IF('Objectifs de récolte et PC'!AM341="s",#REF!,"")</f>
        <v/>
      </c>
      <c r="AF329" s="132" t="str">
        <f>IF('Objectifs de récolte et PC'!AN341="s",#REF!,"")</f>
        <v/>
      </c>
      <c r="AG329" s="132" t="str">
        <f>IF('Objectifs de récolte et PC'!AO341="s",#REF!,"")</f>
        <v/>
      </c>
      <c r="AH329" s="132" t="str">
        <f>IF('Objectifs de récolte et PC'!AP341="s",#REF!,"")</f>
        <v/>
      </c>
      <c r="AI329" s="132" t="str">
        <f>IF('Objectifs de récolte et PC'!AQ341="s",#REF!,"")</f>
        <v/>
      </c>
      <c r="AJ329" s="132" t="str">
        <f>IF('Objectifs de récolte et PC'!AR341="s",#REF!,"")</f>
        <v/>
      </c>
      <c r="AK329" s="132" t="str">
        <f>IF('Objectifs de récolte et PC'!AS341="s",#REF!,"")</f>
        <v/>
      </c>
      <c r="AL329" s="132" t="str">
        <f>IF('Objectifs de récolte et PC'!AT341="s",#REF!,"")</f>
        <v/>
      </c>
      <c r="AM329" s="132" t="str">
        <f>IF('Objectifs de récolte et PC'!AU341="s",#REF!,"")</f>
        <v/>
      </c>
      <c r="AN329" s="132" t="str">
        <f>IF('Objectifs de récolte et PC'!AV341="s",#REF!,"")</f>
        <v/>
      </c>
      <c r="AO329" s="132" t="str">
        <f>IF('Objectifs de récolte et PC'!AW341="s",#REF!,"")</f>
        <v/>
      </c>
      <c r="AP329" s="132" t="str">
        <f>IF('Objectifs de récolte et PC'!AX341="s",#REF!,"")</f>
        <v/>
      </c>
      <c r="AQ329" s="132" t="str">
        <f>IF('Objectifs de récolte et PC'!AY341="s",#REF!,"")</f>
        <v/>
      </c>
      <c r="AR329" s="132" t="str">
        <f>IF('Objectifs de récolte et PC'!AZ341="s",#REF!,"")</f>
        <v/>
      </c>
      <c r="AS329" s="132" t="str">
        <f>IF('Objectifs de récolte et PC'!BA341="s",#REF!,"")</f>
        <v/>
      </c>
      <c r="AT329" s="132" t="str">
        <f>IF('Objectifs de récolte et PC'!BB341="s",#REF!,"")</f>
        <v/>
      </c>
      <c r="AU329" s="132" t="str">
        <f>IF('Objectifs de récolte et PC'!BC341="s",#REF!,"")</f>
        <v/>
      </c>
      <c r="AV329" s="132" t="str">
        <f>IF('Objectifs de récolte et PC'!BD341="s",#REF!,"")</f>
        <v/>
      </c>
      <c r="AW329" s="132" t="str">
        <f>IF('Objectifs de récolte et PC'!BE341="s",#REF!,"")</f>
        <v/>
      </c>
      <c r="AX329" s="132" t="str">
        <f>IF('Objectifs de récolte et PC'!BF341="s",#REF!,"")</f>
        <v/>
      </c>
    </row>
    <row r="330" spans="2:50" x14ac:dyDescent="0.25">
      <c r="B330" s="132" t="str">
        <f>IF('Objectifs de récolte et PC'!G342="s",#REF!,"")</f>
        <v/>
      </c>
      <c r="C330" s="132" t="str">
        <f>IF('Objectifs de récolte et PC'!H342="s",#REF!,"")</f>
        <v/>
      </c>
      <c r="D330" s="132" t="str">
        <f>IF('Objectifs de récolte et PC'!I342="s",#REF!,"")</f>
        <v/>
      </c>
      <c r="E330" s="132"/>
      <c r="F330" s="132" t="str">
        <f>IF('Objectifs de récolte et PC'!J342="s",#REF!,"")</f>
        <v/>
      </c>
      <c r="G330" s="132" t="str">
        <f>IF('Objectifs de récolte et PC'!K342="s",#REF!,"")</f>
        <v/>
      </c>
      <c r="H330" s="132" t="str">
        <f>IF('Objectifs de récolte et PC'!L342="s",#REF!,"")</f>
        <v/>
      </c>
      <c r="I330" s="132" t="str">
        <f>IF('Objectifs de récolte et PC'!M342="s",#REF!,"")</f>
        <v/>
      </c>
      <c r="J330" s="132" t="str">
        <f>IF('Objectifs de récolte et PC'!N342="s",#REF!,"")</f>
        <v/>
      </c>
      <c r="K330" s="132" t="str">
        <f>IF('Objectifs de récolte et PC'!S342="s",#REF!,"")</f>
        <v/>
      </c>
      <c r="L330" s="132" t="str">
        <f>IF('Objectifs de récolte et PC'!T342="s",#REF!,"")</f>
        <v/>
      </c>
      <c r="M330" s="132" t="str">
        <f>IF('Objectifs de récolte et PC'!U342="s",#REF!,"")</f>
        <v/>
      </c>
      <c r="N330" s="132" t="str">
        <f>IF('Objectifs de récolte et PC'!V342="s",#REF!,"")</f>
        <v/>
      </c>
      <c r="O330" s="132" t="str">
        <f>IF('Objectifs de récolte et PC'!W342="s",#REF!,"")</f>
        <v/>
      </c>
      <c r="P330" s="132" t="str">
        <f>IF('Objectifs de récolte et PC'!X342="s",#REF!,"")</f>
        <v/>
      </c>
      <c r="Q330" s="132" t="str">
        <f>IF('Objectifs de récolte et PC'!Y342="s",#REF!,"")</f>
        <v/>
      </c>
      <c r="R330" s="132" t="str">
        <f>IF('Objectifs de récolte et PC'!Z342="s",#REF!,"")</f>
        <v/>
      </c>
      <c r="S330" s="132" t="str">
        <f>IF('Objectifs de récolte et PC'!AA342="s",#REF!,"")</f>
        <v/>
      </c>
      <c r="T330" s="132" t="str">
        <f>IF('Objectifs de récolte et PC'!AB342="s",#REF!,"")</f>
        <v/>
      </c>
      <c r="U330" s="132" t="str">
        <f>IF('Objectifs de récolte et PC'!AC342="s",#REF!,"")</f>
        <v/>
      </c>
      <c r="V330" s="132" t="str">
        <f>IF('Objectifs de récolte et PC'!AD342="s",#REF!,"")</f>
        <v/>
      </c>
      <c r="W330" s="132" t="str">
        <f>IF('Objectifs de récolte et PC'!AE342="s",#REF!,"")</f>
        <v/>
      </c>
      <c r="X330" s="132" t="str">
        <f>IF('Objectifs de récolte et PC'!AF342="s",#REF!,"")</f>
        <v/>
      </c>
      <c r="Y330" s="132" t="str">
        <f>IF('Objectifs de récolte et PC'!AG342="s",#REF!,"")</f>
        <v/>
      </c>
      <c r="Z330" s="132" t="str">
        <f>IF('Objectifs de récolte et PC'!AH342="s",#REF!,"")</f>
        <v/>
      </c>
      <c r="AA330" s="132" t="str">
        <f>IF('Objectifs de récolte et PC'!AI342="s",#REF!,"")</f>
        <v/>
      </c>
      <c r="AB330" s="132" t="str">
        <f>IF('Objectifs de récolte et PC'!AJ342="s",#REF!,"")</f>
        <v/>
      </c>
      <c r="AC330" s="132" t="str">
        <f>IF('Objectifs de récolte et PC'!AK342="s",#REF!,"")</f>
        <v/>
      </c>
      <c r="AD330" s="132" t="str">
        <f>IF('Objectifs de récolte et PC'!AL342="s",#REF!,"")</f>
        <v/>
      </c>
      <c r="AE330" s="132" t="str">
        <f>IF('Objectifs de récolte et PC'!AM342="s",#REF!,"")</f>
        <v/>
      </c>
      <c r="AF330" s="132" t="str">
        <f>IF('Objectifs de récolte et PC'!AN342="s",#REF!,"")</f>
        <v/>
      </c>
      <c r="AG330" s="132" t="str">
        <f>IF('Objectifs de récolte et PC'!AO342="s",#REF!,"")</f>
        <v/>
      </c>
      <c r="AH330" s="132" t="str">
        <f>IF('Objectifs de récolte et PC'!AP342="s",#REF!,"")</f>
        <v/>
      </c>
      <c r="AI330" s="132" t="str">
        <f>IF('Objectifs de récolte et PC'!AQ342="s",#REF!,"")</f>
        <v/>
      </c>
      <c r="AJ330" s="132" t="str">
        <f>IF('Objectifs de récolte et PC'!AR342="s",#REF!,"")</f>
        <v/>
      </c>
      <c r="AK330" s="132" t="str">
        <f>IF('Objectifs de récolte et PC'!AS342="s",#REF!,"")</f>
        <v/>
      </c>
      <c r="AL330" s="132" t="str">
        <f>IF('Objectifs de récolte et PC'!AT342="s",#REF!,"")</f>
        <v/>
      </c>
      <c r="AM330" s="132" t="str">
        <f>IF('Objectifs de récolte et PC'!AU342="s",#REF!,"")</f>
        <v/>
      </c>
      <c r="AN330" s="132" t="str">
        <f>IF('Objectifs de récolte et PC'!AV342="s",#REF!,"")</f>
        <v/>
      </c>
      <c r="AO330" s="132" t="str">
        <f>IF('Objectifs de récolte et PC'!AW342="s",#REF!,"")</f>
        <v/>
      </c>
      <c r="AP330" s="132" t="str">
        <f>IF('Objectifs de récolte et PC'!AX342="s",#REF!,"")</f>
        <v/>
      </c>
      <c r="AQ330" s="132" t="str">
        <f>IF('Objectifs de récolte et PC'!AY342="s",#REF!,"")</f>
        <v/>
      </c>
      <c r="AR330" s="132" t="str">
        <f>IF('Objectifs de récolte et PC'!AZ342="s",#REF!,"")</f>
        <v/>
      </c>
      <c r="AS330" s="132" t="str">
        <f>IF('Objectifs de récolte et PC'!BA342="s",#REF!,"")</f>
        <v/>
      </c>
      <c r="AT330" s="132" t="str">
        <f>IF('Objectifs de récolte et PC'!BB342="s",#REF!,"")</f>
        <v/>
      </c>
      <c r="AU330" s="132" t="str">
        <f>IF('Objectifs de récolte et PC'!BC342="s",#REF!,"")</f>
        <v/>
      </c>
      <c r="AV330" s="132" t="str">
        <f>IF('Objectifs de récolte et PC'!BD342="s",#REF!,"")</f>
        <v/>
      </c>
      <c r="AW330" s="132" t="str">
        <f>IF('Objectifs de récolte et PC'!BE342="s",#REF!,"")</f>
        <v/>
      </c>
      <c r="AX330" s="132" t="str">
        <f>IF('Objectifs de récolte et PC'!BF342="s",#REF!,"")</f>
        <v/>
      </c>
    </row>
    <row r="331" spans="2:50" x14ac:dyDescent="0.25">
      <c r="B331" s="132" t="str">
        <f>IF('Objectifs de récolte et PC'!G343="s",#REF!,"")</f>
        <v/>
      </c>
      <c r="C331" s="132" t="str">
        <f>IF('Objectifs de récolte et PC'!H343="s",#REF!,"")</f>
        <v/>
      </c>
      <c r="D331" s="132" t="str">
        <f>IF('Objectifs de récolte et PC'!I343="s",#REF!,"")</f>
        <v/>
      </c>
      <c r="E331" s="132"/>
      <c r="F331" s="132" t="str">
        <f>IF('Objectifs de récolte et PC'!J343="s",#REF!,"")</f>
        <v/>
      </c>
      <c r="G331" s="132" t="str">
        <f>IF('Objectifs de récolte et PC'!K343="s",#REF!,"")</f>
        <v/>
      </c>
      <c r="H331" s="132" t="str">
        <f>IF('Objectifs de récolte et PC'!L343="s",#REF!,"")</f>
        <v/>
      </c>
      <c r="I331" s="132" t="str">
        <f>IF('Objectifs de récolte et PC'!M343="s",#REF!,"")</f>
        <v/>
      </c>
      <c r="J331" s="132" t="str">
        <f>IF('Objectifs de récolte et PC'!N343="s",#REF!,"")</f>
        <v/>
      </c>
      <c r="K331" s="132" t="str">
        <f>IF('Objectifs de récolte et PC'!S343="s",#REF!,"")</f>
        <v/>
      </c>
      <c r="L331" s="132" t="str">
        <f>IF('Objectifs de récolte et PC'!T343="s",#REF!,"")</f>
        <v/>
      </c>
      <c r="M331" s="132" t="str">
        <f>IF('Objectifs de récolte et PC'!U343="s",#REF!,"")</f>
        <v/>
      </c>
      <c r="N331" s="132" t="str">
        <f>IF('Objectifs de récolte et PC'!V343="s",#REF!,"")</f>
        <v/>
      </c>
      <c r="O331" s="132" t="str">
        <f>IF('Objectifs de récolte et PC'!W343="s",#REF!,"")</f>
        <v/>
      </c>
      <c r="P331" s="132" t="str">
        <f>IF('Objectifs de récolte et PC'!X343="s",#REF!,"")</f>
        <v/>
      </c>
      <c r="Q331" s="132" t="str">
        <f>IF('Objectifs de récolte et PC'!Y343="s",#REF!,"")</f>
        <v/>
      </c>
      <c r="R331" s="132" t="str">
        <f>IF('Objectifs de récolte et PC'!Z343="s",#REF!,"")</f>
        <v/>
      </c>
      <c r="S331" s="132" t="str">
        <f>IF('Objectifs de récolte et PC'!AA343="s",#REF!,"")</f>
        <v/>
      </c>
      <c r="T331" s="132" t="str">
        <f>IF('Objectifs de récolte et PC'!AB343="s",#REF!,"")</f>
        <v/>
      </c>
      <c r="U331" s="132" t="str">
        <f>IF('Objectifs de récolte et PC'!AC343="s",#REF!,"")</f>
        <v/>
      </c>
      <c r="V331" s="132" t="str">
        <f>IF('Objectifs de récolte et PC'!AD343="s",#REF!,"")</f>
        <v/>
      </c>
      <c r="W331" s="132" t="str">
        <f>IF('Objectifs de récolte et PC'!AE343="s",#REF!,"")</f>
        <v/>
      </c>
      <c r="X331" s="132" t="str">
        <f>IF('Objectifs de récolte et PC'!AF343="s",#REF!,"")</f>
        <v/>
      </c>
      <c r="Y331" s="132" t="str">
        <f>IF('Objectifs de récolte et PC'!AG343="s",#REF!,"")</f>
        <v/>
      </c>
      <c r="Z331" s="132" t="str">
        <f>IF('Objectifs de récolte et PC'!AH343="s",#REF!,"")</f>
        <v/>
      </c>
      <c r="AA331" s="132" t="str">
        <f>IF('Objectifs de récolte et PC'!AI343="s",#REF!,"")</f>
        <v/>
      </c>
      <c r="AB331" s="132" t="str">
        <f>IF('Objectifs de récolte et PC'!AJ343="s",#REF!,"")</f>
        <v/>
      </c>
      <c r="AC331" s="132" t="str">
        <f>IF('Objectifs de récolte et PC'!AK343="s",#REF!,"")</f>
        <v/>
      </c>
      <c r="AD331" s="132" t="str">
        <f>IF('Objectifs de récolte et PC'!AL343="s",#REF!,"")</f>
        <v/>
      </c>
      <c r="AE331" s="132" t="str">
        <f>IF('Objectifs de récolte et PC'!AM343="s",#REF!,"")</f>
        <v/>
      </c>
      <c r="AF331" s="132" t="str">
        <f>IF('Objectifs de récolte et PC'!AN343="s",#REF!,"")</f>
        <v/>
      </c>
      <c r="AG331" s="132" t="str">
        <f>IF('Objectifs de récolte et PC'!AO343="s",#REF!,"")</f>
        <v/>
      </c>
      <c r="AH331" s="132" t="str">
        <f>IF('Objectifs de récolte et PC'!AP343="s",#REF!,"")</f>
        <v/>
      </c>
      <c r="AI331" s="132" t="str">
        <f>IF('Objectifs de récolte et PC'!AQ343="s",#REF!,"")</f>
        <v/>
      </c>
      <c r="AJ331" s="132" t="str">
        <f>IF('Objectifs de récolte et PC'!AR343="s",#REF!,"")</f>
        <v/>
      </c>
      <c r="AK331" s="132" t="str">
        <f>IF('Objectifs de récolte et PC'!AS343="s",#REF!,"")</f>
        <v/>
      </c>
      <c r="AL331" s="132" t="str">
        <f>IF('Objectifs de récolte et PC'!AT343="s",#REF!,"")</f>
        <v/>
      </c>
      <c r="AM331" s="132" t="str">
        <f>IF('Objectifs de récolte et PC'!AU343="s",#REF!,"")</f>
        <v/>
      </c>
      <c r="AN331" s="132" t="str">
        <f>IF('Objectifs de récolte et PC'!AV343="s",#REF!,"")</f>
        <v/>
      </c>
      <c r="AO331" s="132" t="str">
        <f>IF('Objectifs de récolte et PC'!AW343="s",#REF!,"")</f>
        <v/>
      </c>
      <c r="AP331" s="132" t="str">
        <f>IF('Objectifs de récolte et PC'!AX343="s",#REF!,"")</f>
        <v/>
      </c>
      <c r="AQ331" s="132" t="str">
        <f>IF('Objectifs de récolte et PC'!AY343="s",#REF!,"")</f>
        <v/>
      </c>
      <c r="AR331" s="132" t="str">
        <f>IF('Objectifs de récolte et PC'!AZ343="s",#REF!,"")</f>
        <v/>
      </c>
      <c r="AS331" s="132" t="str">
        <f>IF('Objectifs de récolte et PC'!BA343="s",#REF!,"")</f>
        <v/>
      </c>
      <c r="AT331" s="132" t="str">
        <f>IF('Objectifs de récolte et PC'!BB343="s",#REF!,"")</f>
        <v/>
      </c>
      <c r="AU331" s="132" t="str">
        <f>IF('Objectifs de récolte et PC'!BC343="s",#REF!,"")</f>
        <v/>
      </c>
      <c r="AV331" s="132" t="str">
        <f>IF('Objectifs de récolte et PC'!BD343="s",#REF!,"")</f>
        <v/>
      </c>
      <c r="AW331" s="132" t="str">
        <f>IF('Objectifs de récolte et PC'!BE343="s",#REF!,"")</f>
        <v/>
      </c>
      <c r="AX331" s="132" t="str">
        <f>IF('Objectifs de récolte et PC'!BF343="s",#REF!,"")</f>
        <v/>
      </c>
    </row>
    <row r="332" spans="2:50" x14ac:dyDescent="0.25">
      <c r="B332" s="132" t="str">
        <f>IF('Objectifs de récolte et PC'!G344="s",#REF!,"")</f>
        <v/>
      </c>
      <c r="C332" s="132" t="str">
        <f>IF('Objectifs de récolte et PC'!H344="s",#REF!,"")</f>
        <v/>
      </c>
      <c r="D332" s="132" t="str">
        <f>IF('Objectifs de récolte et PC'!I344="s",#REF!,"")</f>
        <v/>
      </c>
      <c r="E332" s="132"/>
      <c r="F332" s="132" t="str">
        <f>IF('Objectifs de récolte et PC'!J344="s",#REF!,"")</f>
        <v/>
      </c>
      <c r="G332" s="132" t="str">
        <f>IF('Objectifs de récolte et PC'!K344="s",#REF!,"")</f>
        <v/>
      </c>
      <c r="H332" s="132" t="str">
        <f>IF('Objectifs de récolte et PC'!L344="s",#REF!,"")</f>
        <v/>
      </c>
      <c r="I332" s="132" t="str">
        <f>IF('Objectifs de récolte et PC'!M344="s",#REF!,"")</f>
        <v/>
      </c>
      <c r="J332" s="132" t="str">
        <f>IF('Objectifs de récolte et PC'!N344="s",#REF!,"")</f>
        <v/>
      </c>
      <c r="K332" s="132" t="str">
        <f>IF('Objectifs de récolte et PC'!S344="s",#REF!,"")</f>
        <v/>
      </c>
      <c r="L332" s="132" t="str">
        <f>IF('Objectifs de récolte et PC'!T344="s",#REF!,"")</f>
        <v/>
      </c>
      <c r="M332" s="132" t="str">
        <f>IF('Objectifs de récolte et PC'!U344="s",#REF!,"")</f>
        <v/>
      </c>
      <c r="N332" s="132" t="str">
        <f>IF('Objectifs de récolte et PC'!V344="s",#REF!,"")</f>
        <v/>
      </c>
      <c r="O332" s="132" t="str">
        <f>IF('Objectifs de récolte et PC'!W344="s",#REF!,"")</f>
        <v/>
      </c>
      <c r="P332" s="132" t="str">
        <f>IF('Objectifs de récolte et PC'!X344="s",#REF!,"")</f>
        <v/>
      </c>
      <c r="Q332" s="132" t="str">
        <f>IF('Objectifs de récolte et PC'!Y344="s",#REF!,"")</f>
        <v/>
      </c>
      <c r="R332" s="132" t="str">
        <f>IF('Objectifs de récolte et PC'!Z344="s",#REF!,"")</f>
        <v/>
      </c>
      <c r="S332" s="132" t="str">
        <f>IF('Objectifs de récolte et PC'!AA344="s",#REF!,"")</f>
        <v/>
      </c>
      <c r="T332" s="132" t="str">
        <f>IF('Objectifs de récolte et PC'!AB344="s",#REF!,"")</f>
        <v/>
      </c>
      <c r="U332" s="132" t="str">
        <f>IF('Objectifs de récolte et PC'!AC344="s",#REF!,"")</f>
        <v/>
      </c>
      <c r="V332" s="132" t="str">
        <f>IF('Objectifs de récolte et PC'!AD344="s",#REF!,"")</f>
        <v/>
      </c>
      <c r="W332" s="132" t="str">
        <f>IF('Objectifs de récolte et PC'!AE344="s",#REF!,"")</f>
        <v/>
      </c>
      <c r="X332" s="132" t="str">
        <f>IF('Objectifs de récolte et PC'!AF344="s",#REF!,"")</f>
        <v/>
      </c>
      <c r="Y332" s="132" t="str">
        <f>IF('Objectifs de récolte et PC'!AG344="s",#REF!,"")</f>
        <v/>
      </c>
      <c r="Z332" s="132" t="str">
        <f>IF('Objectifs de récolte et PC'!AH344="s",#REF!,"")</f>
        <v/>
      </c>
      <c r="AA332" s="132" t="str">
        <f>IF('Objectifs de récolte et PC'!AI344="s",#REF!,"")</f>
        <v/>
      </c>
      <c r="AB332" s="132" t="str">
        <f>IF('Objectifs de récolte et PC'!AJ344="s",#REF!,"")</f>
        <v/>
      </c>
      <c r="AC332" s="132" t="str">
        <f>IF('Objectifs de récolte et PC'!AK344="s",#REF!,"")</f>
        <v/>
      </c>
      <c r="AD332" s="132" t="str">
        <f>IF('Objectifs de récolte et PC'!AL344="s",#REF!,"")</f>
        <v/>
      </c>
      <c r="AE332" s="132" t="str">
        <f>IF('Objectifs de récolte et PC'!AM344="s",#REF!,"")</f>
        <v/>
      </c>
      <c r="AF332" s="132" t="str">
        <f>IF('Objectifs de récolte et PC'!AN344="s",#REF!,"")</f>
        <v/>
      </c>
      <c r="AG332" s="132" t="str">
        <f>IF('Objectifs de récolte et PC'!AO344="s",#REF!,"")</f>
        <v/>
      </c>
      <c r="AH332" s="132" t="str">
        <f>IF('Objectifs de récolte et PC'!AP344="s",#REF!,"")</f>
        <v/>
      </c>
      <c r="AI332" s="132" t="str">
        <f>IF('Objectifs de récolte et PC'!AQ344="s",#REF!,"")</f>
        <v/>
      </c>
      <c r="AJ332" s="132" t="str">
        <f>IF('Objectifs de récolte et PC'!AR344="s",#REF!,"")</f>
        <v/>
      </c>
      <c r="AK332" s="132" t="str">
        <f>IF('Objectifs de récolte et PC'!AS344="s",#REF!,"")</f>
        <v/>
      </c>
      <c r="AL332" s="132" t="str">
        <f>IF('Objectifs de récolte et PC'!AT344="s",#REF!,"")</f>
        <v/>
      </c>
      <c r="AM332" s="132" t="str">
        <f>IF('Objectifs de récolte et PC'!AU344="s",#REF!,"")</f>
        <v/>
      </c>
      <c r="AN332" s="132" t="str">
        <f>IF('Objectifs de récolte et PC'!AV344="s",#REF!,"")</f>
        <v/>
      </c>
      <c r="AO332" s="132" t="str">
        <f>IF('Objectifs de récolte et PC'!AW344="s",#REF!,"")</f>
        <v/>
      </c>
      <c r="AP332" s="132" t="str">
        <f>IF('Objectifs de récolte et PC'!AX344="s",#REF!,"")</f>
        <v/>
      </c>
      <c r="AQ332" s="132" t="str">
        <f>IF('Objectifs de récolte et PC'!AY344="s",#REF!,"")</f>
        <v/>
      </c>
      <c r="AR332" s="132" t="str">
        <f>IF('Objectifs de récolte et PC'!AZ344="s",#REF!,"")</f>
        <v/>
      </c>
      <c r="AS332" s="132" t="str">
        <f>IF('Objectifs de récolte et PC'!BA344="s",#REF!,"")</f>
        <v/>
      </c>
      <c r="AT332" s="132" t="str">
        <f>IF('Objectifs de récolte et PC'!BB344="s",#REF!,"")</f>
        <v/>
      </c>
      <c r="AU332" s="132" t="str">
        <f>IF('Objectifs de récolte et PC'!BC344="s",#REF!,"")</f>
        <v/>
      </c>
      <c r="AV332" s="132" t="str">
        <f>IF('Objectifs de récolte et PC'!BD344="s",#REF!,"")</f>
        <v/>
      </c>
      <c r="AW332" s="132" t="str">
        <f>IF('Objectifs de récolte et PC'!BE344="s",#REF!,"")</f>
        <v/>
      </c>
      <c r="AX332" s="132" t="str">
        <f>IF('Objectifs de récolte et PC'!BF344="s",#REF!,"")</f>
        <v/>
      </c>
    </row>
    <row r="333" spans="2:50" x14ac:dyDescent="0.25">
      <c r="B333" s="132" t="str">
        <f>IF('Objectifs de récolte et PC'!G345="s",#REF!,"")</f>
        <v/>
      </c>
      <c r="C333" s="132" t="str">
        <f>IF('Objectifs de récolte et PC'!H345="s",#REF!,"")</f>
        <v/>
      </c>
      <c r="D333" s="132" t="str">
        <f>IF('Objectifs de récolte et PC'!I345="s",#REF!,"")</f>
        <v/>
      </c>
      <c r="E333" s="132"/>
      <c r="F333" s="132" t="str">
        <f>IF('Objectifs de récolte et PC'!J345="s",#REF!,"")</f>
        <v/>
      </c>
      <c r="G333" s="132" t="str">
        <f>IF('Objectifs de récolte et PC'!K345="s",#REF!,"")</f>
        <v/>
      </c>
      <c r="H333" s="132" t="str">
        <f>IF('Objectifs de récolte et PC'!L345="s",#REF!,"")</f>
        <v/>
      </c>
      <c r="I333" s="132" t="str">
        <f>IF('Objectifs de récolte et PC'!M345="s",#REF!,"")</f>
        <v/>
      </c>
      <c r="J333" s="132" t="str">
        <f>IF('Objectifs de récolte et PC'!N345="s",#REF!,"")</f>
        <v/>
      </c>
      <c r="K333" s="132" t="str">
        <f>IF('Objectifs de récolte et PC'!S345="s",#REF!,"")</f>
        <v/>
      </c>
      <c r="L333" s="132" t="str">
        <f>IF('Objectifs de récolte et PC'!T345="s",#REF!,"")</f>
        <v/>
      </c>
      <c r="M333" s="132" t="str">
        <f>IF('Objectifs de récolte et PC'!U345="s",#REF!,"")</f>
        <v/>
      </c>
      <c r="N333" s="132" t="str">
        <f>IF('Objectifs de récolte et PC'!V345="s",#REF!,"")</f>
        <v/>
      </c>
      <c r="O333" s="132" t="str">
        <f>IF('Objectifs de récolte et PC'!W345="s",#REF!,"")</f>
        <v/>
      </c>
      <c r="P333" s="132" t="str">
        <f>IF('Objectifs de récolte et PC'!X345="s",#REF!,"")</f>
        <v/>
      </c>
      <c r="Q333" s="132" t="str">
        <f>IF('Objectifs de récolte et PC'!Y345="s",#REF!,"")</f>
        <v/>
      </c>
      <c r="R333" s="132" t="str">
        <f>IF('Objectifs de récolte et PC'!Z345="s",#REF!,"")</f>
        <v/>
      </c>
      <c r="S333" s="132" t="str">
        <f>IF('Objectifs de récolte et PC'!AA345="s",#REF!,"")</f>
        <v/>
      </c>
      <c r="T333" s="132" t="str">
        <f>IF('Objectifs de récolte et PC'!AB345="s",#REF!,"")</f>
        <v/>
      </c>
      <c r="U333" s="132" t="str">
        <f>IF('Objectifs de récolte et PC'!AC345="s",#REF!,"")</f>
        <v/>
      </c>
      <c r="V333" s="132" t="str">
        <f>IF('Objectifs de récolte et PC'!AD345="s",#REF!,"")</f>
        <v/>
      </c>
      <c r="W333" s="132" t="str">
        <f>IF('Objectifs de récolte et PC'!AE345="s",#REF!,"")</f>
        <v/>
      </c>
      <c r="X333" s="132" t="str">
        <f>IF('Objectifs de récolte et PC'!AF345="s",#REF!,"")</f>
        <v/>
      </c>
      <c r="Y333" s="132" t="str">
        <f>IF('Objectifs de récolte et PC'!AG345="s",#REF!,"")</f>
        <v/>
      </c>
      <c r="Z333" s="132" t="str">
        <f>IF('Objectifs de récolte et PC'!AH345="s",#REF!,"")</f>
        <v/>
      </c>
      <c r="AA333" s="132" t="str">
        <f>IF('Objectifs de récolte et PC'!AI345="s",#REF!,"")</f>
        <v/>
      </c>
      <c r="AB333" s="132" t="str">
        <f>IF('Objectifs de récolte et PC'!AJ345="s",#REF!,"")</f>
        <v/>
      </c>
      <c r="AC333" s="132" t="str">
        <f>IF('Objectifs de récolte et PC'!AK345="s",#REF!,"")</f>
        <v/>
      </c>
      <c r="AD333" s="132" t="str">
        <f>IF('Objectifs de récolte et PC'!AL345="s",#REF!,"")</f>
        <v/>
      </c>
      <c r="AE333" s="132" t="str">
        <f>IF('Objectifs de récolte et PC'!AM345="s",#REF!,"")</f>
        <v/>
      </c>
      <c r="AF333" s="132" t="str">
        <f>IF('Objectifs de récolte et PC'!AN345="s",#REF!,"")</f>
        <v/>
      </c>
      <c r="AG333" s="132" t="str">
        <f>IF('Objectifs de récolte et PC'!AO345="s",#REF!,"")</f>
        <v/>
      </c>
      <c r="AH333" s="132" t="str">
        <f>IF('Objectifs de récolte et PC'!AP345="s",#REF!,"")</f>
        <v/>
      </c>
      <c r="AI333" s="132" t="str">
        <f>IF('Objectifs de récolte et PC'!AQ345="s",#REF!,"")</f>
        <v/>
      </c>
      <c r="AJ333" s="132" t="str">
        <f>IF('Objectifs de récolte et PC'!AR345="s",#REF!,"")</f>
        <v/>
      </c>
      <c r="AK333" s="132" t="str">
        <f>IF('Objectifs de récolte et PC'!AS345="s",#REF!,"")</f>
        <v/>
      </c>
      <c r="AL333" s="132" t="str">
        <f>IF('Objectifs de récolte et PC'!AT345="s",#REF!,"")</f>
        <v/>
      </c>
      <c r="AM333" s="132" t="str">
        <f>IF('Objectifs de récolte et PC'!AU345="s",#REF!,"")</f>
        <v/>
      </c>
      <c r="AN333" s="132" t="str">
        <f>IF('Objectifs de récolte et PC'!AV345="s",#REF!,"")</f>
        <v/>
      </c>
      <c r="AO333" s="132" t="str">
        <f>IF('Objectifs de récolte et PC'!AW345="s",#REF!,"")</f>
        <v/>
      </c>
      <c r="AP333" s="132" t="str">
        <f>IF('Objectifs de récolte et PC'!AX345="s",#REF!,"")</f>
        <v/>
      </c>
      <c r="AQ333" s="132" t="str">
        <f>IF('Objectifs de récolte et PC'!AY345="s",#REF!,"")</f>
        <v/>
      </c>
      <c r="AR333" s="132" t="str">
        <f>IF('Objectifs de récolte et PC'!AZ345="s",#REF!,"")</f>
        <v/>
      </c>
      <c r="AS333" s="132" t="str">
        <f>IF('Objectifs de récolte et PC'!BA345="s",#REF!,"")</f>
        <v/>
      </c>
      <c r="AT333" s="132" t="str">
        <f>IF('Objectifs de récolte et PC'!BB345="s",#REF!,"")</f>
        <v/>
      </c>
      <c r="AU333" s="132" t="str">
        <f>IF('Objectifs de récolte et PC'!BC345="s",#REF!,"")</f>
        <v/>
      </c>
      <c r="AV333" s="132" t="str">
        <f>IF('Objectifs de récolte et PC'!BD345="s",#REF!,"")</f>
        <v/>
      </c>
      <c r="AW333" s="132" t="str">
        <f>IF('Objectifs de récolte et PC'!BE345="s",#REF!,"")</f>
        <v/>
      </c>
      <c r="AX333" s="132" t="str">
        <f>IF('Objectifs de récolte et PC'!BF345="s",#REF!,"")</f>
        <v/>
      </c>
    </row>
    <row r="334" spans="2:50" x14ac:dyDescent="0.25">
      <c r="B334" s="132" t="str">
        <f>IF('Objectifs de récolte et PC'!G346="s",#REF!,"")</f>
        <v/>
      </c>
      <c r="C334" s="132" t="str">
        <f>IF('Objectifs de récolte et PC'!H346="s",#REF!,"")</f>
        <v/>
      </c>
      <c r="D334" s="132" t="str">
        <f>IF('Objectifs de récolte et PC'!I346="s",#REF!,"")</f>
        <v/>
      </c>
      <c r="E334" s="132"/>
      <c r="F334" s="132" t="str">
        <f>IF('Objectifs de récolte et PC'!J346="s",#REF!,"")</f>
        <v/>
      </c>
      <c r="G334" s="132" t="str">
        <f>IF('Objectifs de récolte et PC'!K346="s",#REF!,"")</f>
        <v/>
      </c>
      <c r="H334" s="132" t="str">
        <f>IF('Objectifs de récolte et PC'!L346="s",#REF!,"")</f>
        <v/>
      </c>
      <c r="I334" s="132" t="str">
        <f>IF('Objectifs de récolte et PC'!M346="s",#REF!,"")</f>
        <v/>
      </c>
      <c r="J334" s="132" t="str">
        <f>IF('Objectifs de récolte et PC'!N346="s",#REF!,"")</f>
        <v/>
      </c>
      <c r="K334" s="132" t="str">
        <f>IF('Objectifs de récolte et PC'!S346="s",#REF!,"")</f>
        <v/>
      </c>
      <c r="L334" s="132" t="str">
        <f>IF('Objectifs de récolte et PC'!T346="s",#REF!,"")</f>
        <v/>
      </c>
      <c r="M334" s="132" t="str">
        <f>IF('Objectifs de récolte et PC'!U346="s",#REF!,"")</f>
        <v/>
      </c>
      <c r="N334" s="132" t="str">
        <f>IF('Objectifs de récolte et PC'!V346="s",#REF!,"")</f>
        <v/>
      </c>
      <c r="O334" s="132" t="str">
        <f>IF('Objectifs de récolte et PC'!W346="s",#REF!,"")</f>
        <v/>
      </c>
      <c r="P334" s="132" t="str">
        <f>IF('Objectifs de récolte et PC'!X346="s",#REF!,"")</f>
        <v/>
      </c>
      <c r="Q334" s="132" t="str">
        <f>IF('Objectifs de récolte et PC'!Y346="s",#REF!,"")</f>
        <v/>
      </c>
      <c r="R334" s="132" t="str">
        <f>IF('Objectifs de récolte et PC'!Z346="s",#REF!,"")</f>
        <v/>
      </c>
      <c r="S334" s="132" t="str">
        <f>IF('Objectifs de récolte et PC'!AA346="s",#REF!,"")</f>
        <v/>
      </c>
      <c r="T334" s="132" t="str">
        <f>IF('Objectifs de récolte et PC'!AB346="s",#REF!,"")</f>
        <v/>
      </c>
      <c r="U334" s="132" t="str">
        <f>IF('Objectifs de récolte et PC'!AC346="s",#REF!,"")</f>
        <v/>
      </c>
      <c r="V334" s="132" t="str">
        <f>IF('Objectifs de récolte et PC'!AD346="s",#REF!,"")</f>
        <v/>
      </c>
      <c r="W334" s="132" t="str">
        <f>IF('Objectifs de récolte et PC'!AE346="s",#REF!,"")</f>
        <v/>
      </c>
      <c r="X334" s="132" t="str">
        <f>IF('Objectifs de récolte et PC'!AF346="s",#REF!,"")</f>
        <v/>
      </c>
      <c r="Y334" s="132" t="str">
        <f>IF('Objectifs de récolte et PC'!AG346="s",#REF!,"")</f>
        <v/>
      </c>
      <c r="Z334" s="132" t="str">
        <f>IF('Objectifs de récolte et PC'!AH346="s",#REF!,"")</f>
        <v/>
      </c>
      <c r="AA334" s="132" t="str">
        <f>IF('Objectifs de récolte et PC'!AI346="s",#REF!,"")</f>
        <v/>
      </c>
      <c r="AB334" s="132" t="str">
        <f>IF('Objectifs de récolte et PC'!AJ346="s",#REF!,"")</f>
        <v/>
      </c>
      <c r="AC334" s="132" t="str">
        <f>IF('Objectifs de récolte et PC'!AK346="s",#REF!,"")</f>
        <v/>
      </c>
      <c r="AD334" s="132" t="str">
        <f>IF('Objectifs de récolte et PC'!AL346="s",#REF!,"")</f>
        <v/>
      </c>
      <c r="AE334" s="132" t="str">
        <f>IF('Objectifs de récolte et PC'!AM346="s",#REF!,"")</f>
        <v/>
      </c>
      <c r="AF334" s="132" t="str">
        <f>IF('Objectifs de récolte et PC'!AN346="s",#REF!,"")</f>
        <v/>
      </c>
      <c r="AG334" s="132" t="str">
        <f>IF('Objectifs de récolte et PC'!AO346="s",#REF!,"")</f>
        <v/>
      </c>
      <c r="AH334" s="132" t="str">
        <f>IF('Objectifs de récolte et PC'!AP346="s",#REF!,"")</f>
        <v/>
      </c>
      <c r="AI334" s="132" t="str">
        <f>IF('Objectifs de récolte et PC'!AQ346="s",#REF!,"")</f>
        <v/>
      </c>
      <c r="AJ334" s="132" t="str">
        <f>IF('Objectifs de récolte et PC'!AR346="s",#REF!,"")</f>
        <v/>
      </c>
      <c r="AK334" s="132" t="str">
        <f>IF('Objectifs de récolte et PC'!AS346="s",#REF!,"")</f>
        <v/>
      </c>
      <c r="AL334" s="132" t="str">
        <f>IF('Objectifs de récolte et PC'!AT346="s",#REF!,"")</f>
        <v/>
      </c>
      <c r="AM334" s="132" t="str">
        <f>IF('Objectifs de récolte et PC'!AU346="s",#REF!,"")</f>
        <v/>
      </c>
      <c r="AN334" s="132" t="str">
        <f>IF('Objectifs de récolte et PC'!AV346="s",#REF!,"")</f>
        <v/>
      </c>
      <c r="AO334" s="132" t="str">
        <f>IF('Objectifs de récolte et PC'!AW346="s",#REF!,"")</f>
        <v/>
      </c>
      <c r="AP334" s="132" t="str">
        <f>IF('Objectifs de récolte et PC'!AX346="s",#REF!,"")</f>
        <v/>
      </c>
      <c r="AQ334" s="132" t="str">
        <f>IF('Objectifs de récolte et PC'!AY346="s",#REF!,"")</f>
        <v/>
      </c>
      <c r="AR334" s="132" t="str">
        <f>IF('Objectifs de récolte et PC'!AZ346="s",#REF!,"")</f>
        <v/>
      </c>
      <c r="AS334" s="132" t="str">
        <f>IF('Objectifs de récolte et PC'!BA346="s",#REF!,"")</f>
        <v/>
      </c>
      <c r="AT334" s="132" t="str">
        <f>IF('Objectifs de récolte et PC'!BB346="s",#REF!,"")</f>
        <v/>
      </c>
      <c r="AU334" s="132" t="str">
        <f>IF('Objectifs de récolte et PC'!BC346="s",#REF!,"")</f>
        <v/>
      </c>
      <c r="AV334" s="132" t="str">
        <f>IF('Objectifs de récolte et PC'!BD346="s",#REF!,"")</f>
        <v/>
      </c>
      <c r="AW334" s="132" t="str">
        <f>IF('Objectifs de récolte et PC'!BE346="s",#REF!,"")</f>
        <v/>
      </c>
      <c r="AX334" s="132" t="str">
        <f>IF('Objectifs de récolte et PC'!BF346="s",#REF!,"")</f>
        <v/>
      </c>
    </row>
    <row r="335" spans="2:50" x14ac:dyDescent="0.25">
      <c r="B335" s="132" t="str">
        <f>IF('Objectifs de récolte et PC'!G347="s",#REF!,"")</f>
        <v/>
      </c>
      <c r="C335" s="132" t="str">
        <f>IF('Objectifs de récolte et PC'!H347="s",#REF!,"")</f>
        <v/>
      </c>
      <c r="D335" s="132" t="str">
        <f>IF('Objectifs de récolte et PC'!I347="s",#REF!,"")</f>
        <v/>
      </c>
      <c r="E335" s="132"/>
      <c r="F335" s="132" t="str">
        <f>IF('Objectifs de récolte et PC'!J347="s",#REF!,"")</f>
        <v/>
      </c>
      <c r="G335" s="132" t="str">
        <f>IF('Objectifs de récolte et PC'!K347="s",#REF!,"")</f>
        <v/>
      </c>
      <c r="H335" s="132" t="str">
        <f>IF('Objectifs de récolte et PC'!L347="s",#REF!,"")</f>
        <v/>
      </c>
      <c r="I335" s="132" t="str">
        <f>IF('Objectifs de récolte et PC'!M347="s",#REF!,"")</f>
        <v/>
      </c>
      <c r="J335" s="132" t="str">
        <f>IF('Objectifs de récolte et PC'!N347="s",#REF!,"")</f>
        <v/>
      </c>
      <c r="K335" s="132" t="str">
        <f>IF('Objectifs de récolte et PC'!S347="s",#REF!,"")</f>
        <v/>
      </c>
      <c r="L335" s="132" t="str">
        <f>IF('Objectifs de récolte et PC'!T347="s",#REF!,"")</f>
        <v/>
      </c>
      <c r="M335" s="132" t="str">
        <f>IF('Objectifs de récolte et PC'!U347="s",#REF!,"")</f>
        <v/>
      </c>
      <c r="N335" s="132" t="str">
        <f>IF('Objectifs de récolte et PC'!V347="s",#REF!,"")</f>
        <v/>
      </c>
      <c r="O335" s="132" t="str">
        <f>IF('Objectifs de récolte et PC'!W347="s",#REF!,"")</f>
        <v/>
      </c>
      <c r="P335" s="132" t="str">
        <f>IF('Objectifs de récolte et PC'!X347="s",#REF!,"")</f>
        <v/>
      </c>
      <c r="Q335" s="132" t="str">
        <f>IF('Objectifs de récolte et PC'!Y347="s",#REF!,"")</f>
        <v/>
      </c>
      <c r="R335" s="132" t="str">
        <f>IF('Objectifs de récolte et PC'!Z347="s",#REF!,"")</f>
        <v/>
      </c>
      <c r="S335" s="132" t="str">
        <f>IF('Objectifs de récolte et PC'!AA347="s",#REF!,"")</f>
        <v/>
      </c>
      <c r="T335" s="132" t="str">
        <f>IF('Objectifs de récolte et PC'!AB347="s",#REF!,"")</f>
        <v/>
      </c>
      <c r="U335" s="132" t="str">
        <f>IF('Objectifs de récolte et PC'!AC347="s",#REF!,"")</f>
        <v/>
      </c>
      <c r="V335" s="132" t="str">
        <f>IF('Objectifs de récolte et PC'!AD347="s",#REF!,"")</f>
        <v/>
      </c>
      <c r="W335" s="132" t="str">
        <f>IF('Objectifs de récolte et PC'!AE347="s",#REF!,"")</f>
        <v/>
      </c>
      <c r="X335" s="132" t="str">
        <f>IF('Objectifs de récolte et PC'!AF347="s",#REF!,"")</f>
        <v/>
      </c>
      <c r="Y335" s="132" t="str">
        <f>IF('Objectifs de récolte et PC'!AG347="s",#REF!,"")</f>
        <v/>
      </c>
      <c r="Z335" s="132" t="str">
        <f>IF('Objectifs de récolte et PC'!AH347="s",#REF!,"")</f>
        <v/>
      </c>
      <c r="AA335" s="132" t="str">
        <f>IF('Objectifs de récolte et PC'!AI347="s",#REF!,"")</f>
        <v/>
      </c>
      <c r="AB335" s="132" t="str">
        <f>IF('Objectifs de récolte et PC'!AJ347="s",#REF!,"")</f>
        <v/>
      </c>
      <c r="AC335" s="132" t="str">
        <f>IF('Objectifs de récolte et PC'!AK347="s",#REF!,"")</f>
        <v/>
      </c>
      <c r="AD335" s="132" t="str">
        <f>IF('Objectifs de récolte et PC'!AL347="s",#REF!,"")</f>
        <v/>
      </c>
      <c r="AE335" s="132" t="str">
        <f>IF('Objectifs de récolte et PC'!AM347="s",#REF!,"")</f>
        <v/>
      </c>
      <c r="AF335" s="132" t="str">
        <f>IF('Objectifs de récolte et PC'!AN347="s",#REF!,"")</f>
        <v/>
      </c>
      <c r="AG335" s="132" t="str">
        <f>IF('Objectifs de récolte et PC'!AO347="s",#REF!,"")</f>
        <v/>
      </c>
      <c r="AH335" s="132" t="str">
        <f>IF('Objectifs de récolte et PC'!AP347="s",#REF!,"")</f>
        <v/>
      </c>
      <c r="AI335" s="132" t="str">
        <f>IF('Objectifs de récolte et PC'!AQ347="s",#REF!,"")</f>
        <v/>
      </c>
      <c r="AJ335" s="132" t="str">
        <f>IF('Objectifs de récolte et PC'!AR347="s",#REF!,"")</f>
        <v/>
      </c>
      <c r="AK335" s="132" t="str">
        <f>IF('Objectifs de récolte et PC'!AS347="s",#REF!,"")</f>
        <v/>
      </c>
      <c r="AL335" s="132" t="str">
        <f>IF('Objectifs de récolte et PC'!AT347="s",#REF!,"")</f>
        <v/>
      </c>
      <c r="AM335" s="132" t="str">
        <f>IF('Objectifs de récolte et PC'!AU347="s",#REF!,"")</f>
        <v/>
      </c>
      <c r="AN335" s="132" t="str">
        <f>IF('Objectifs de récolte et PC'!AV347="s",#REF!,"")</f>
        <v/>
      </c>
      <c r="AO335" s="132" t="str">
        <f>IF('Objectifs de récolte et PC'!AW347="s",#REF!,"")</f>
        <v/>
      </c>
      <c r="AP335" s="132" t="str">
        <f>IF('Objectifs de récolte et PC'!AX347="s",#REF!,"")</f>
        <v/>
      </c>
      <c r="AQ335" s="132" t="str">
        <f>IF('Objectifs de récolte et PC'!AY347="s",#REF!,"")</f>
        <v/>
      </c>
      <c r="AR335" s="132" t="str">
        <f>IF('Objectifs de récolte et PC'!AZ347="s",#REF!,"")</f>
        <v/>
      </c>
      <c r="AS335" s="132" t="str">
        <f>IF('Objectifs de récolte et PC'!BA347="s",#REF!,"")</f>
        <v/>
      </c>
      <c r="AT335" s="132" t="str">
        <f>IF('Objectifs de récolte et PC'!BB347="s",#REF!,"")</f>
        <v/>
      </c>
      <c r="AU335" s="132" t="str">
        <f>IF('Objectifs de récolte et PC'!BC347="s",#REF!,"")</f>
        <v/>
      </c>
      <c r="AV335" s="132" t="str">
        <f>IF('Objectifs de récolte et PC'!BD347="s",#REF!,"")</f>
        <v/>
      </c>
      <c r="AW335" s="132" t="str">
        <f>IF('Objectifs de récolte et PC'!BE347="s",#REF!,"")</f>
        <v/>
      </c>
      <c r="AX335" s="132" t="str">
        <f>IF('Objectifs de récolte et PC'!BF347="s",#REF!,"")</f>
        <v/>
      </c>
    </row>
    <row r="336" spans="2:50" x14ac:dyDescent="0.25">
      <c r="B336" s="132" t="str">
        <f>IF('Objectifs de récolte et PC'!G348="s",#REF!,"")</f>
        <v/>
      </c>
      <c r="C336" s="132" t="str">
        <f>IF('Objectifs de récolte et PC'!H348="s",#REF!,"")</f>
        <v/>
      </c>
      <c r="D336" s="132" t="str">
        <f>IF('Objectifs de récolte et PC'!I348="s",#REF!,"")</f>
        <v/>
      </c>
      <c r="E336" s="132"/>
      <c r="F336" s="132" t="str">
        <f>IF('Objectifs de récolte et PC'!J348="s",#REF!,"")</f>
        <v/>
      </c>
      <c r="G336" s="132" t="str">
        <f>IF('Objectifs de récolte et PC'!K348="s",#REF!,"")</f>
        <v/>
      </c>
      <c r="H336" s="132" t="str">
        <f>IF('Objectifs de récolte et PC'!L348="s",#REF!,"")</f>
        <v/>
      </c>
      <c r="I336" s="132" t="str">
        <f>IF('Objectifs de récolte et PC'!M348="s",#REF!,"")</f>
        <v/>
      </c>
      <c r="J336" s="132" t="str">
        <f>IF('Objectifs de récolte et PC'!N348="s",#REF!,"")</f>
        <v/>
      </c>
      <c r="K336" s="132" t="str">
        <f>IF('Objectifs de récolte et PC'!S348="s",#REF!,"")</f>
        <v/>
      </c>
      <c r="L336" s="132" t="str">
        <f>IF('Objectifs de récolte et PC'!T348="s",#REF!,"")</f>
        <v/>
      </c>
      <c r="M336" s="132" t="str">
        <f>IF('Objectifs de récolte et PC'!U348="s",#REF!,"")</f>
        <v/>
      </c>
      <c r="N336" s="132" t="str">
        <f>IF('Objectifs de récolte et PC'!V348="s",#REF!,"")</f>
        <v/>
      </c>
      <c r="O336" s="132" t="str">
        <f>IF('Objectifs de récolte et PC'!W348="s",#REF!,"")</f>
        <v/>
      </c>
      <c r="P336" s="132" t="str">
        <f>IF('Objectifs de récolte et PC'!X348="s",#REF!,"")</f>
        <v/>
      </c>
      <c r="Q336" s="132" t="str">
        <f>IF('Objectifs de récolte et PC'!Y348="s",#REF!,"")</f>
        <v/>
      </c>
      <c r="R336" s="132" t="str">
        <f>IF('Objectifs de récolte et PC'!Z348="s",#REF!,"")</f>
        <v/>
      </c>
      <c r="S336" s="132" t="str">
        <f>IF('Objectifs de récolte et PC'!AA348="s",#REF!,"")</f>
        <v/>
      </c>
      <c r="T336" s="132" t="str">
        <f>IF('Objectifs de récolte et PC'!AB348="s",#REF!,"")</f>
        <v/>
      </c>
      <c r="U336" s="132" t="str">
        <f>IF('Objectifs de récolte et PC'!AC348="s",#REF!,"")</f>
        <v/>
      </c>
      <c r="V336" s="132" t="str">
        <f>IF('Objectifs de récolte et PC'!AD348="s",#REF!,"")</f>
        <v/>
      </c>
      <c r="W336" s="132" t="str">
        <f>IF('Objectifs de récolte et PC'!AE348="s",#REF!,"")</f>
        <v/>
      </c>
      <c r="X336" s="132" t="str">
        <f>IF('Objectifs de récolte et PC'!AF348="s",#REF!,"")</f>
        <v/>
      </c>
      <c r="Y336" s="132" t="str">
        <f>IF('Objectifs de récolte et PC'!AG348="s",#REF!,"")</f>
        <v/>
      </c>
      <c r="Z336" s="132" t="str">
        <f>IF('Objectifs de récolte et PC'!AH348="s",#REF!,"")</f>
        <v/>
      </c>
      <c r="AA336" s="132" t="str">
        <f>IF('Objectifs de récolte et PC'!AI348="s",#REF!,"")</f>
        <v/>
      </c>
      <c r="AB336" s="132" t="str">
        <f>IF('Objectifs de récolte et PC'!AJ348="s",#REF!,"")</f>
        <v/>
      </c>
      <c r="AC336" s="132" t="str">
        <f>IF('Objectifs de récolte et PC'!AK348="s",#REF!,"")</f>
        <v/>
      </c>
      <c r="AD336" s="132" t="str">
        <f>IF('Objectifs de récolte et PC'!AL348="s",#REF!,"")</f>
        <v/>
      </c>
      <c r="AE336" s="132" t="str">
        <f>IF('Objectifs de récolte et PC'!AM348="s",#REF!,"")</f>
        <v/>
      </c>
      <c r="AF336" s="132" t="str">
        <f>IF('Objectifs de récolte et PC'!AN348="s",#REF!,"")</f>
        <v/>
      </c>
      <c r="AG336" s="132" t="str">
        <f>IF('Objectifs de récolte et PC'!AO348="s",#REF!,"")</f>
        <v/>
      </c>
      <c r="AH336" s="132" t="str">
        <f>IF('Objectifs de récolte et PC'!AP348="s",#REF!,"")</f>
        <v/>
      </c>
      <c r="AI336" s="132" t="str">
        <f>IF('Objectifs de récolte et PC'!AQ348="s",#REF!,"")</f>
        <v/>
      </c>
      <c r="AJ336" s="132" t="str">
        <f>IF('Objectifs de récolte et PC'!AR348="s",#REF!,"")</f>
        <v/>
      </c>
      <c r="AK336" s="132" t="str">
        <f>IF('Objectifs de récolte et PC'!AS348="s",#REF!,"")</f>
        <v/>
      </c>
      <c r="AL336" s="132" t="str">
        <f>IF('Objectifs de récolte et PC'!AT348="s",#REF!,"")</f>
        <v/>
      </c>
      <c r="AM336" s="132" t="str">
        <f>IF('Objectifs de récolte et PC'!AU348="s",#REF!,"")</f>
        <v/>
      </c>
      <c r="AN336" s="132" t="str">
        <f>IF('Objectifs de récolte et PC'!AV348="s",#REF!,"")</f>
        <v/>
      </c>
      <c r="AO336" s="132" t="str">
        <f>IF('Objectifs de récolte et PC'!AW348="s",#REF!,"")</f>
        <v/>
      </c>
      <c r="AP336" s="132" t="str">
        <f>IF('Objectifs de récolte et PC'!AX348="s",#REF!,"")</f>
        <v/>
      </c>
      <c r="AQ336" s="132" t="str">
        <f>IF('Objectifs de récolte et PC'!AY348="s",#REF!,"")</f>
        <v/>
      </c>
      <c r="AR336" s="132" t="str">
        <f>IF('Objectifs de récolte et PC'!AZ348="s",#REF!,"")</f>
        <v/>
      </c>
      <c r="AS336" s="132" t="str">
        <f>IF('Objectifs de récolte et PC'!BA348="s",#REF!,"")</f>
        <v/>
      </c>
      <c r="AT336" s="132" t="str">
        <f>IF('Objectifs de récolte et PC'!BB348="s",#REF!,"")</f>
        <v/>
      </c>
      <c r="AU336" s="132" t="str">
        <f>IF('Objectifs de récolte et PC'!BC348="s",#REF!,"")</f>
        <v/>
      </c>
      <c r="AV336" s="132" t="str">
        <f>IF('Objectifs de récolte et PC'!BD348="s",#REF!,"")</f>
        <v/>
      </c>
      <c r="AW336" s="132" t="str">
        <f>IF('Objectifs de récolte et PC'!BE348="s",#REF!,"")</f>
        <v/>
      </c>
      <c r="AX336" s="132" t="str">
        <f>IF('Objectifs de récolte et PC'!BF348="s",#REF!,"")</f>
        <v/>
      </c>
    </row>
    <row r="337" spans="2:50" x14ac:dyDescent="0.25">
      <c r="B337" s="132" t="str">
        <f>IF('Objectifs de récolte et PC'!G349="s",#REF!,"")</f>
        <v/>
      </c>
      <c r="C337" s="132" t="str">
        <f>IF('Objectifs de récolte et PC'!H349="s",#REF!,"")</f>
        <v/>
      </c>
      <c r="D337" s="132" t="str">
        <f>IF('Objectifs de récolte et PC'!I349="s",#REF!,"")</f>
        <v/>
      </c>
      <c r="E337" s="132"/>
      <c r="F337" s="132" t="str">
        <f>IF('Objectifs de récolte et PC'!J349="s",#REF!,"")</f>
        <v/>
      </c>
      <c r="G337" s="132" t="str">
        <f>IF('Objectifs de récolte et PC'!K349="s",#REF!,"")</f>
        <v/>
      </c>
      <c r="H337" s="132" t="str">
        <f>IF('Objectifs de récolte et PC'!L349="s",#REF!,"")</f>
        <v/>
      </c>
      <c r="I337" s="132" t="str">
        <f>IF('Objectifs de récolte et PC'!M349="s",#REF!,"")</f>
        <v/>
      </c>
      <c r="J337" s="132" t="str">
        <f>IF('Objectifs de récolte et PC'!N349="s",#REF!,"")</f>
        <v/>
      </c>
      <c r="K337" s="132" t="str">
        <f>IF('Objectifs de récolte et PC'!S349="s",#REF!,"")</f>
        <v/>
      </c>
      <c r="L337" s="132" t="str">
        <f>IF('Objectifs de récolte et PC'!T349="s",#REF!,"")</f>
        <v/>
      </c>
      <c r="M337" s="132" t="str">
        <f>IF('Objectifs de récolte et PC'!U349="s",#REF!,"")</f>
        <v/>
      </c>
      <c r="N337" s="132" t="str">
        <f>IF('Objectifs de récolte et PC'!V349="s",#REF!,"")</f>
        <v/>
      </c>
      <c r="O337" s="132" t="str">
        <f>IF('Objectifs de récolte et PC'!W349="s",#REF!,"")</f>
        <v/>
      </c>
      <c r="P337" s="132" t="str">
        <f>IF('Objectifs de récolte et PC'!X349="s",#REF!,"")</f>
        <v/>
      </c>
      <c r="Q337" s="132" t="str">
        <f>IF('Objectifs de récolte et PC'!Y349="s",#REF!,"")</f>
        <v/>
      </c>
      <c r="R337" s="132" t="str">
        <f>IF('Objectifs de récolte et PC'!Z349="s",#REF!,"")</f>
        <v/>
      </c>
      <c r="S337" s="132" t="str">
        <f>IF('Objectifs de récolte et PC'!AA349="s",#REF!,"")</f>
        <v/>
      </c>
      <c r="T337" s="132" t="str">
        <f>IF('Objectifs de récolte et PC'!AB349="s",#REF!,"")</f>
        <v/>
      </c>
      <c r="U337" s="132" t="str">
        <f>IF('Objectifs de récolte et PC'!AC349="s",#REF!,"")</f>
        <v/>
      </c>
      <c r="V337" s="132" t="str">
        <f>IF('Objectifs de récolte et PC'!AD349="s",#REF!,"")</f>
        <v/>
      </c>
      <c r="W337" s="132" t="str">
        <f>IF('Objectifs de récolte et PC'!AE349="s",#REF!,"")</f>
        <v/>
      </c>
      <c r="X337" s="132" t="str">
        <f>IF('Objectifs de récolte et PC'!AF349="s",#REF!,"")</f>
        <v/>
      </c>
      <c r="Y337" s="132" t="str">
        <f>IF('Objectifs de récolte et PC'!AG349="s",#REF!,"")</f>
        <v/>
      </c>
      <c r="Z337" s="132" t="str">
        <f>IF('Objectifs de récolte et PC'!AH349="s",#REF!,"")</f>
        <v/>
      </c>
      <c r="AA337" s="132" t="str">
        <f>IF('Objectifs de récolte et PC'!AI349="s",#REF!,"")</f>
        <v/>
      </c>
      <c r="AB337" s="132" t="str">
        <f>IF('Objectifs de récolte et PC'!AJ349="s",#REF!,"")</f>
        <v/>
      </c>
      <c r="AC337" s="132" t="str">
        <f>IF('Objectifs de récolte et PC'!AK349="s",#REF!,"")</f>
        <v/>
      </c>
      <c r="AD337" s="132" t="str">
        <f>IF('Objectifs de récolte et PC'!AL349="s",#REF!,"")</f>
        <v/>
      </c>
      <c r="AE337" s="132" t="str">
        <f>IF('Objectifs de récolte et PC'!AM349="s",#REF!,"")</f>
        <v/>
      </c>
      <c r="AF337" s="132" t="str">
        <f>IF('Objectifs de récolte et PC'!AN349="s",#REF!,"")</f>
        <v/>
      </c>
      <c r="AG337" s="132" t="str">
        <f>IF('Objectifs de récolte et PC'!AO349="s",#REF!,"")</f>
        <v/>
      </c>
      <c r="AH337" s="132" t="str">
        <f>IF('Objectifs de récolte et PC'!AP349="s",#REF!,"")</f>
        <v/>
      </c>
      <c r="AI337" s="132" t="str">
        <f>IF('Objectifs de récolte et PC'!AQ349="s",#REF!,"")</f>
        <v/>
      </c>
      <c r="AJ337" s="132" t="str">
        <f>IF('Objectifs de récolte et PC'!AR349="s",#REF!,"")</f>
        <v/>
      </c>
      <c r="AK337" s="132" t="str">
        <f>IF('Objectifs de récolte et PC'!AS349="s",#REF!,"")</f>
        <v/>
      </c>
      <c r="AL337" s="132" t="str">
        <f>IF('Objectifs de récolte et PC'!AT349="s",#REF!,"")</f>
        <v/>
      </c>
      <c r="AM337" s="132" t="str">
        <f>IF('Objectifs de récolte et PC'!AU349="s",#REF!,"")</f>
        <v/>
      </c>
      <c r="AN337" s="132" t="str">
        <f>IF('Objectifs de récolte et PC'!AV349="s",#REF!,"")</f>
        <v/>
      </c>
      <c r="AO337" s="132" t="str">
        <f>IF('Objectifs de récolte et PC'!AW349="s",#REF!,"")</f>
        <v/>
      </c>
      <c r="AP337" s="132" t="str">
        <f>IF('Objectifs de récolte et PC'!AX349="s",#REF!,"")</f>
        <v/>
      </c>
      <c r="AQ337" s="132" t="str">
        <f>IF('Objectifs de récolte et PC'!AY349="s",#REF!,"")</f>
        <v/>
      </c>
      <c r="AR337" s="132" t="str">
        <f>IF('Objectifs de récolte et PC'!AZ349="s",#REF!,"")</f>
        <v/>
      </c>
      <c r="AS337" s="132" t="str">
        <f>IF('Objectifs de récolte et PC'!BA349="s",#REF!,"")</f>
        <v/>
      </c>
      <c r="AT337" s="132" t="str">
        <f>IF('Objectifs de récolte et PC'!BB349="s",#REF!,"")</f>
        <v/>
      </c>
      <c r="AU337" s="132" t="str">
        <f>IF('Objectifs de récolte et PC'!BC349="s",#REF!,"")</f>
        <v/>
      </c>
      <c r="AV337" s="132" t="str">
        <f>IF('Objectifs de récolte et PC'!BD349="s",#REF!,"")</f>
        <v/>
      </c>
      <c r="AW337" s="132" t="str">
        <f>IF('Objectifs de récolte et PC'!BE349="s",#REF!,"")</f>
        <v/>
      </c>
      <c r="AX337" s="132" t="str">
        <f>IF('Objectifs de récolte et PC'!BF349="s",#REF!,"")</f>
        <v/>
      </c>
    </row>
    <row r="338" spans="2:50" x14ac:dyDescent="0.25">
      <c r="B338" s="132" t="str">
        <f>IF('Objectifs de récolte et PC'!G350="s",#REF!,"")</f>
        <v/>
      </c>
      <c r="C338" s="132" t="str">
        <f>IF('Objectifs de récolte et PC'!H350="s",#REF!,"")</f>
        <v/>
      </c>
      <c r="D338" s="132" t="str">
        <f>IF('Objectifs de récolte et PC'!I350="s",#REF!,"")</f>
        <v/>
      </c>
      <c r="E338" s="132"/>
      <c r="F338" s="132" t="str">
        <f>IF('Objectifs de récolte et PC'!J350="s",#REF!,"")</f>
        <v/>
      </c>
      <c r="G338" s="132" t="str">
        <f>IF('Objectifs de récolte et PC'!K350="s",#REF!,"")</f>
        <v/>
      </c>
      <c r="H338" s="132" t="str">
        <f>IF('Objectifs de récolte et PC'!L350="s",#REF!,"")</f>
        <v/>
      </c>
      <c r="I338" s="132" t="str">
        <f>IF('Objectifs de récolte et PC'!M350="s",#REF!,"")</f>
        <v/>
      </c>
      <c r="J338" s="132" t="str">
        <f>IF('Objectifs de récolte et PC'!N350="s",#REF!,"")</f>
        <v/>
      </c>
      <c r="K338" s="132" t="str">
        <f>IF('Objectifs de récolte et PC'!S350="s",#REF!,"")</f>
        <v/>
      </c>
      <c r="L338" s="132" t="str">
        <f>IF('Objectifs de récolte et PC'!T350="s",#REF!,"")</f>
        <v/>
      </c>
      <c r="M338" s="132" t="str">
        <f>IF('Objectifs de récolte et PC'!U350="s",#REF!,"")</f>
        <v/>
      </c>
      <c r="N338" s="132" t="str">
        <f>IF('Objectifs de récolte et PC'!V350="s",#REF!,"")</f>
        <v/>
      </c>
      <c r="O338" s="132" t="str">
        <f>IF('Objectifs de récolte et PC'!W350="s",#REF!,"")</f>
        <v/>
      </c>
      <c r="P338" s="132" t="str">
        <f>IF('Objectifs de récolte et PC'!X350="s",#REF!,"")</f>
        <v/>
      </c>
      <c r="Q338" s="132" t="str">
        <f>IF('Objectifs de récolte et PC'!Y350="s",#REF!,"")</f>
        <v/>
      </c>
      <c r="R338" s="132" t="str">
        <f>IF('Objectifs de récolte et PC'!Z350="s",#REF!,"")</f>
        <v/>
      </c>
      <c r="S338" s="132" t="str">
        <f>IF('Objectifs de récolte et PC'!AA350="s",#REF!,"")</f>
        <v/>
      </c>
      <c r="T338" s="132" t="str">
        <f>IF('Objectifs de récolte et PC'!AB350="s",#REF!,"")</f>
        <v/>
      </c>
      <c r="U338" s="132" t="str">
        <f>IF('Objectifs de récolte et PC'!AC350="s",#REF!,"")</f>
        <v/>
      </c>
      <c r="V338" s="132" t="str">
        <f>IF('Objectifs de récolte et PC'!AD350="s",#REF!,"")</f>
        <v/>
      </c>
      <c r="W338" s="132" t="str">
        <f>IF('Objectifs de récolte et PC'!AE350="s",#REF!,"")</f>
        <v/>
      </c>
      <c r="X338" s="132" t="str">
        <f>IF('Objectifs de récolte et PC'!AF350="s",#REF!,"")</f>
        <v/>
      </c>
      <c r="Y338" s="132" t="str">
        <f>IF('Objectifs de récolte et PC'!AG350="s",#REF!,"")</f>
        <v/>
      </c>
      <c r="Z338" s="132" t="str">
        <f>IF('Objectifs de récolte et PC'!AH350="s",#REF!,"")</f>
        <v/>
      </c>
      <c r="AA338" s="132" t="str">
        <f>IF('Objectifs de récolte et PC'!AI350="s",#REF!,"")</f>
        <v/>
      </c>
      <c r="AB338" s="132" t="str">
        <f>IF('Objectifs de récolte et PC'!AJ350="s",#REF!,"")</f>
        <v/>
      </c>
      <c r="AC338" s="132" t="str">
        <f>IF('Objectifs de récolte et PC'!AK350="s",#REF!,"")</f>
        <v/>
      </c>
      <c r="AD338" s="132" t="str">
        <f>IF('Objectifs de récolte et PC'!AL350="s",#REF!,"")</f>
        <v/>
      </c>
      <c r="AE338" s="132" t="str">
        <f>IF('Objectifs de récolte et PC'!AM350="s",#REF!,"")</f>
        <v/>
      </c>
      <c r="AF338" s="132" t="str">
        <f>IF('Objectifs de récolte et PC'!AN350="s",#REF!,"")</f>
        <v/>
      </c>
      <c r="AG338" s="132" t="str">
        <f>IF('Objectifs de récolte et PC'!AO350="s",#REF!,"")</f>
        <v/>
      </c>
      <c r="AH338" s="132" t="str">
        <f>IF('Objectifs de récolte et PC'!AP350="s",#REF!,"")</f>
        <v/>
      </c>
      <c r="AI338" s="132" t="str">
        <f>IF('Objectifs de récolte et PC'!AQ350="s",#REF!,"")</f>
        <v/>
      </c>
      <c r="AJ338" s="132" t="str">
        <f>IF('Objectifs de récolte et PC'!AR350="s",#REF!,"")</f>
        <v/>
      </c>
      <c r="AK338" s="132" t="str">
        <f>IF('Objectifs de récolte et PC'!AS350="s",#REF!,"")</f>
        <v/>
      </c>
      <c r="AL338" s="132" t="str">
        <f>IF('Objectifs de récolte et PC'!AT350="s",#REF!,"")</f>
        <v/>
      </c>
      <c r="AM338" s="132" t="str">
        <f>IF('Objectifs de récolte et PC'!AU350="s",#REF!,"")</f>
        <v/>
      </c>
      <c r="AN338" s="132" t="str">
        <f>IF('Objectifs de récolte et PC'!AV350="s",#REF!,"")</f>
        <v/>
      </c>
      <c r="AO338" s="132" t="str">
        <f>IF('Objectifs de récolte et PC'!AW350="s",#REF!,"")</f>
        <v/>
      </c>
      <c r="AP338" s="132" t="str">
        <f>IF('Objectifs de récolte et PC'!AX350="s",#REF!,"")</f>
        <v/>
      </c>
      <c r="AQ338" s="132" t="str">
        <f>IF('Objectifs de récolte et PC'!AY350="s",#REF!,"")</f>
        <v/>
      </c>
      <c r="AR338" s="132" t="str">
        <f>IF('Objectifs de récolte et PC'!AZ350="s",#REF!,"")</f>
        <v/>
      </c>
      <c r="AS338" s="132" t="str">
        <f>IF('Objectifs de récolte et PC'!BA350="s",#REF!,"")</f>
        <v/>
      </c>
      <c r="AT338" s="132" t="str">
        <f>IF('Objectifs de récolte et PC'!BB350="s",#REF!,"")</f>
        <v/>
      </c>
      <c r="AU338" s="132" t="str">
        <f>IF('Objectifs de récolte et PC'!BC350="s",#REF!,"")</f>
        <v/>
      </c>
      <c r="AV338" s="132" t="str">
        <f>IF('Objectifs de récolte et PC'!BD350="s",#REF!,"")</f>
        <v/>
      </c>
      <c r="AW338" s="132" t="str">
        <f>IF('Objectifs de récolte et PC'!BE350="s",#REF!,"")</f>
        <v/>
      </c>
      <c r="AX338" s="132" t="str">
        <f>IF('Objectifs de récolte et PC'!BF350="s",#REF!,"")</f>
        <v/>
      </c>
    </row>
    <row r="339" spans="2:50" x14ac:dyDescent="0.25">
      <c r="B339" s="132" t="str">
        <f>IF('Objectifs de récolte et PC'!G351="s",#REF!,"")</f>
        <v/>
      </c>
      <c r="C339" s="132" t="str">
        <f>IF('Objectifs de récolte et PC'!H351="s",#REF!,"")</f>
        <v/>
      </c>
      <c r="D339" s="132" t="str">
        <f>IF('Objectifs de récolte et PC'!I351="s",#REF!,"")</f>
        <v/>
      </c>
      <c r="E339" s="132"/>
      <c r="F339" s="132" t="str">
        <f>IF('Objectifs de récolte et PC'!J351="s",#REF!,"")</f>
        <v/>
      </c>
      <c r="G339" s="132" t="str">
        <f>IF('Objectifs de récolte et PC'!K351="s",#REF!,"")</f>
        <v/>
      </c>
      <c r="H339" s="132" t="str">
        <f>IF('Objectifs de récolte et PC'!L351="s",#REF!,"")</f>
        <v/>
      </c>
      <c r="I339" s="132" t="str">
        <f>IF('Objectifs de récolte et PC'!M351="s",#REF!,"")</f>
        <v/>
      </c>
      <c r="J339" s="132" t="str">
        <f>IF('Objectifs de récolte et PC'!N351="s",#REF!,"")</f>
        <v/>
      </c>
      <c r="K339" s="132" t="str">
        <f>IF('Objectifs de récolte et PC'!S351="s",#REF!,"")</f>
        <v/>
      </c>
      <c r="L339" s="132" t="str">
        <f>IF('Objectifs de récolte et PC'!T351="s",#REF!,"")</f>
        <v/>
      </c>
      <c r="M339" s="132" t="str">
        <f>IF('Objectifs de récolte et PC'!U351="s",#REF!,"")</f>
        <v/>
      </c>
      <c r="N339" s="132" t="str">
        <f>IF('Objectifs de récolte et PC'!V351="s",#REF!,"")</f>
        <v/>
      </c>
      <c r="O339" s="132" t="str">
        <f>IF('Objectifs de récolte et PC'!W351="s",#REF!,"")</f>
        <v/>
      </c>
      <c r="P339" s="132" t="str">
        <f>IF('Objectifs de récolte et PC'!X351="s",#REF!,"")</f>
        <v/>
      </c>
      <c r="Q339" s="132" t="str">
        <f>IF('Objectifs de récolte et PC'!Y351="s",#REF!,"")</f>
        <v/>
      </c>
      <c r="R339" s="132" t="str">
        <f>IF('Objectifs de récolte et PC'!Z351="s",#REF!,"")</f>
        <v/>
      </c>
      <c r="S339" s="132" t="str">
        <f>IF('Objectifs de récolte et PC'!AA351="s",#REF!,"")</f>
        <v/>
      </c>
      <c r="T339" s="132" t="str">
        <f>IF('Objectifs de récolte et PC'!AB351="s",#REF!,"")</f>
        <v/>
      </c>
      <c r="U339" s="132" t="str">
        <f>IF('Objectifs de récolte et PC'!AC351="s",#REF!,"")</f>
        <v/>
      </c>
      <c r="V339" s="132" t="str">
        <f>IF('Objectifs de récolte et PC'!AD351="s",#REF!,"")</f>
        <v/>
      </c>
      <c r="W339" s="132" t="str">
        <f>IF('Objectifs de récolte et PC'!AE351="s",#REF!,"")</f>
        <v/>
      </c>
      <c r="X339" s="132" t="str">
        <f>IF('Objectifs de récolte et PC'!AF351="s",#REF!,"")</f>
        <v/>
      </c>
      <c r="Y339" s="132" t="str">
        <f>IF('Objectifs de récolte et PC'!AG351="s",#REF!,"")</f>
        <v/>
      </c>
      <c r="Z339" s="132" t="str">
        <f>IF('Objectifs de récolte et PC'!AH351="s",#REF!,"")</f>
        <v/>
      </c>
      <c r="AA339" s="132" t="str">
        <f>IF('Objectifs de récolte et PC'!AI351="s",#REF!,"")</f>
        <v/>
      </c>
      <c r="AB339" s="132" t="str">
        <f>IF('Objectifs de récolte et PC'!AJ351="s",#REF!,"")</f>
        <v/>
      </c>
      <c r="AC339" s="132" t="str">
        <f>IF('Objectifs de récolte et PC'!AK351="s",#REF!,"")</f>
        <v/>
      </c>
      <c r="AD339" s="132" t="str">
        <f>IF('Objectifs de récolte et PC'!AL351="s",#REF!,"")</f>
        <v/>
      </c>
      <c r="AE339" s="132" t="str">
        <f>IF('Objectifs de récolte et PC'!AM351="s",#REF!,"")</f>
        <v/>
      </c>
      <c r="AF339" s="132" t="str">
        <f>IF('Objectifs de récolte et PC'!AN351="s",#REF!,"")</f>
        <v/>
      </c>
      <c r="AG339" s="132" t="str">
        <f>IF('Objectifs de récolte et PC'!AO351="s",#REF!,"")</f>
        <v/>
      </c>
      <c r="AH339" s="132" t="str">
        <f>IF('Objectifs de récolte et PC'!AP351="s",#REF!,"")</f>
        <v/>
      </c>
      <c r="AI339" s="132" t="str">
        <f>IF('Objectifs de récolte et PC'!AQ351="s",#REF!,"")</f>
        <v/>
      </c>
      <c r="AJ339" s="132" t="str">
        <f>IF('Objectifs de récolte et PC'!AR351="s",#REF!,"")</f>
        <v/>
      </c>
      <c r="AK339" s="132" t="str">
        <f>IF('Objectifs de récolte et PC'!AS351="s",#REF!,"")</f>
        <v/>
      </c>
      <c r="AL339" s="132" t="str">
        <f>IF('Objectifs de récolte et PC'!AT351="s",#REF!,"")</f>
        <v/>
      </c>
      <c r="AM339" s="132" t="str">
        <f>IF('Objectifs de récolte et PC'!AU351="s",#REF!,"")</f>
        <v/>
      </c>
      <c r="AN339" s="132" t="str">
        <f>IF('Objectifs de récolte et PC'!AV351="s",#REF!,"")</f>
        <v/>
      </c>
      <c r="AO339" s="132" t="str">
        <f>IF('Objectifs de récolte et PC'!AW351="s",#REF!,"")</f>
        <v/>
      </c>
      <c r="AP339" s="132" t="str">
        <f>IF('Objectifs de récolte et PC'!AX351="s",#REF!,"")</f>
        <v/>
      </c>
      <c r="AQ339" s="132" t="str">
        <f>IF('Objectifs de récolte et PC'!AY351="s",#REF!,"")</f>
        <v/>
      </c>
      <c r="AR339" s="132" t="str">
        <f>IF('Objectifs de récolte et PC'!AZ351="s",#REF!,"")</f>
        <v/>
      </c>
      <c r="AS339" s="132" t="str">
        <f>IF('Objectifs de récolte et PC'!BA351="s",#REF!,"")</f>
        <v/>
      </c>
      <c r="AT339" s="132" t="str">
        <f>IF('Objectifs de récolte et PC'!BB351="s",#REF!,"")</f>
        <v/>
      </c>
      <c r="AU339" s="132" t="str">
        <f>IF('Objectifs de récolte et PC'!BC351="s",#REF!,"")</f>
        <v/>
      </c>
      <c r="AV339" s="132" t="str">
        <f>IF('Objectifs de récolte et PC'!BD351="s",#REF!,"")</f>
        <v/>
      </c>
      <c r="AW339" s="132" t="str">
        <f>IF('Objectifs de récolte et PC'!BE351="s",#REF!,"")</f>
        <v/>
      </c>
      <c r="AX339" s="132" t="str">
        <f>IF('Objectifs de récolte et PC'!BF351="s",#REF!,"")</f>
        <v/>
      </c>
    </row>
    <row r="340" spans="2:50" x14ac:dyDescent="0.25">
      <c r="B340" s="132" t="str">
        <f>IF('Objectifs de récolte et PC'!G352="s",#REF!,"")</f>
        <v/>
      </c>
      <c r="C340" s="132" t="str">
        <f>IF('Objectifs de récolte et PC'!H352="s",#REF!,"")</f>
        <v/>
      </c>
      <c r="D340" s="132" t="str">
        <f>IF('Objectifs de récolte et PC'!I352="s",#REF!,"")</f>
        <v/>
      </c>
      <c r="E340" s="132"/>
      <c r="F340" s="132" t="str">
        <f>IF('Objectifs de récolte et PC'!J352="s",#REF!,"")</f>
        <v/>
      </c>
      <c r="G340" s="132" t="str">
        <f>IF('Objectifs de récolte et PC'!K352="s",#REF!,"")</f>
        <v/>
      </c>
      <c r="H340" s="132" t="str">
        <f>IF('Objectifs de récolte et PC'!L352="s",#REF!,"")</f>
        <v/>
      </c>
      <c r="I340" s="132" t="str">
        <f>IF('Objectifs de récolte et PC'!M352="s",#REF!,"")</f>
        <v/>
      </c>
      <c r="J340" s="132" t="str">
        <f>IF('Objectifs de récolte et PC'!N352="s",#REF!,"")</f>
        <v/>
      </c>
      <c r="K340" s="132" t="str">
        <f>IF('Objectifs de récolte et PC'!S352="s",#REF!,"")</f>
        <v/>
      </c>
      <c r="L340" s="132" t="str">
        <f>IF('Objectifs de récolte et PC'!T352="s",#REF!,"")</f>
        <v/>
      </c>
      <c r="M340" s="132" t="str">
        <f>IF('Objectifs de récolte et PC'!U352="s",#REF!,"")</f>
        <v/>
      </c>
      <c r="N340" s="132" t="str">
        <f>IF('Objectifs de récolte et PC'!V352="s",#REF!,"")</f>
        <v/>
      </c>
      <c r="O340" s="132" t="str">
        <f>IF('Objectifs de récolte et PC'!W352="s",#REF!,"")</f>
        <v/>
      </c>
      <c r="P340" s="132" t="str">
        <f>IF('Objectifs de récolte et PC'!X352="s",#REF!,"")</f>
        <v/>
      </c>
      <c r="Q340" s="132" t="str">
        <f>IF('Objectifs de récolte et PC'!Y352="s",#REF!,"")</f>
        <v/>
      </c>
      <c r="R340" s="132" t="str">
        <f>IF('Objectifs de récolte et PC'!Z352="s",#REF!,"")</f>
        <v/>
      </c>
      <c r="S340" s="132" t="str">
        <f>IF('Objectifs de récolte et PC'!AA352="s",#REF!,"")</f>
        <v/>
      </c>
      <c r="T340" s="132" t="str">
        <f>IF('Objectifs de récolte et PC'!AB352="s",#REF!,"")</f>
        <v/>
      </c>
      <c r="U340" s="132" t="str">
        <f>IF('Objectifs de récolte et PC'!AC352="s",#REF!,"")</f>
        <v/>
      </c>
      <c r="V340" s="132" t="str">
        <f>IF('Objectifs de récolte et PC'!AD352="s",#REF!,"")</f>
        <v/>
      </c>
      <c r="W340" s="132" t="str">
        <f>IF('Objectifs de récolte et PC'!AE352="s",#REF!,"")</f>
        <v/>
      </c>
      <c r="X340" s="132" t="str">
        <f>IF('Objectifs de récolte et PC'!AF352="s",#REF!,"")</f>
        <v/>
      </c>
      <c r="Y340" s="132" t="str">
        <f>IF('Objectifs de récolte et PC'!AG352="s",#REF!,"")</f>
        <v/>
      </c>
      <c r="Z340" s="132" t="str">
        <f>IF('Objectifs de récolte et PC'!AH352="s",#REF!,"")</f>
        <v/>
      </c>
      <c r="AA340" s="132" t="str">
        <f>IF('Objectifs de récolte et PC'!AI352="s",#REF!,"")</f>
        <v/>
      </c>
      <c r="AB340" s="132" t="str">
        <f>IF('Objectifs de récolte et PC'!AJ352="s",#REF!,"")</f>
        <v/>
      </c>
      <c r="AC340" s="132" t="str">
        <f>IF('Objectifs de récolte et PC'!AK352="s",#REF!,"")</f>
        <v/>
      </c>
      <c r="AD340" s="132" t="str">
        <f>IF('Objectifs de récolte et PC'!AL352="s",#REF!,"")</f>
        <v/>
      </c>
      <c r="AE340" s="132" t="str">
        <f>IF('Objectifs de récolte et PC'!AM352="s",#REF!,"")</f>
        <v/>
      </c>
      <c r="AF340" s="132" t="str">
        <f>IF('Objectifs de récolte et PC'!AN352="s",#REF!,"")</f>
        <v/>
      </c>
      <c r="AG340" s="132" t="str">
        <f>IF('Objectifs de récolte et PC'!AO352="s",#REF!,"")</f>
        <v/>
      </c>
      <c r="AH340" s="132" t="str">
        <f>IF('Objectifs de récolte et PC'!AP352="s",#REF!,"")</f>
        <v/>
      </c>
      <c r="AI340" s="132" t="str">
        <f>IF('Objectifs de récolte et PC'!AQ352="s",#REF!,"")</f>
        <v/>
      </c>
      <c r="AJ340" s="132" t="str">
        <f>IF('Objectifs de récolte et PC'!AR352="s",#REF!,"")</f>
        <v/>
      </c>
      <c r="AK340" s="132" t="str">
        <f>IF('Objectifs de récolte et PC'!AS352="s",#REF!,"")</f>
        <v/>
      </c>
      <c r="AL340" s="132" t="str">
        <f>IF('Objectifs de récolte et PC'!AT352="s",#REF!,"")</f>
        <v/>
      </c>
      <c r="AM340" s="132" t="str">
        <f>IF('Objectifs de récolte et PC'!AU352="s",#REF!,"")</f>
        <v/>
      </c>
      <c r="AN340" s="132" t="str">
        <f>IF('Objectifs de récolte et PC'!AV352="s",#REF!,"")</f>
        <v/>
      </c>
      <c r="AO340" s="132" t="str">
        <f>IF('Objectifs de récolte et PC'!AW352="s",#REF!,"")</f>
        <v/>
      </c>
      <c r="AP340" s="132" t="str">
        <f>IF('Objectifs de récolte et PC'!AX352="s",#REF!,"")</f>
        <v/>
      </c>
      <c r="AQ340" s="132" t="str">
        <f>IF('Objectifs de récolte et PC'!AY352="s",#REF!,"")</f>
        <v/>
      </c>
      <c r="AR340" s="132" t="str">
        <f>IF('Objectifs de récolte et PC'!AZ352="s",#REF!,"")</f>
        <v/>
      </c>
      <c r="AS340" s="132" t="str">
        <f>IF('Objectifs de récolte et PC'!BA352="s",#REF!,"")</f>
        <v/>
      </c>
      <c r="AT340" s="132" t="str">
        <f>IF('Objectifs de récolte et PC'!BB352="s",#REF!,"")</f>
        <v/>
      </c>
      <c r="AU340" s="132" t="str">
        <f>IF('Objectifs de récolte et PC'!BC352="s",#REF!,"")</f>
        <v/>
      </c>
      <c r="AV340" s="132" t="str">
        <f>IF('Objectifs de récolte et PC'!BD352="s",#REF!,"")</f>
        <v/>
      </c>
      <c r="AW340" s="132" t="str">
        <f>IF('Objectifs de récolte et PC'!BE352="s",#REF!,"")</f>
        <v/>
      </c>
      <c r="AX340" s="132" t="str">
        <f>IF('Objectifs de récolte et PC'!BF352="s",#REF!,"")</f>
        <v/>
      </c>
    </row>
    <row r="341" spans="2:50" x14ac:dyDescent="0.25">
      <c r="B341" s="132" t="str">
        <f>IF('Objectifs de récolte et PC'!G353="s",#REF!,"")</f>
        <v/>
      </c>
      <c r="C341" s="132" t="str">
        <f>IF('Objectifs de récolte et PC'!H353="s",#REF!,"")</f>
        <v/>
      </c>
      <c r="D341" s="132" t="str">
        <f>IF('Objectifs de récolte et PC'!I353="s",#REF!,"")</f>
        <v/>
      </c>
      <c r="E341" s="132"/>
      <c r="F341" s="132" t="str">
        <f>IF('Objectifs de récolte et PC'!J353="s",#REF!,"")</f>
        <v/>
      </c>
      <c r="G341" s="132" t="str">
        <f>IF('Objectifs de récolte et PC'!K353="s",#REF!,"")</f>
        <v/>
      </c>
      <c r="H341" s="132" t="str">
        <f>IF('Objectifs de récolte et PC'!L353="s",#REF!,"")</f>
        <v/>
      </c>
      <c r="I341" s="132" t="str">
        <f>IF('Objectifs de récolte et PC'!M353="s",#REF!,"")</f>
        <v/>
      </c>
      <c r="J341" s="132" t="str">
        <f>IF('Objectifs de récolte et PC'!N353="s",#REF!,"")</f>
        <v/>
      </c>
      <c r="K341" s="132" t="str">
        <f>IF('Objectifs de récolte et PC'!S353="s",#REF!,"")</f>
        <v/>
      </c>
      <c r="L341" s="132" t="str">
        <f>IF('Objectifs de récolte et PC'!T353="s",#REF!,"")</f>
        <v/>
      </c>
      <c r="M341" s="132" t="str">
        <f>IF('Objectifs de récolte et PC'!U353="s",#REF!,"")</f>
        <v/>
      </c>
      <c r="N341" s="132" t="str">
        <f>IF('Objectifs de récolte et PC'!V353="s",#REF!,"")</f>
        <v/>
      </c>
      <c r="O341" s="132" t="str">
        <f>IF('Objectifs de récolte et PC'!W353="s",#REF!,"")</f>
        <v/>
      </c>
      <c r="P341" s="132" t="str">
        <f>IF('Objectifs de récolte et PC'!X353="s",#REF!,"")</f>
        <v/>
      </c>
      <c r="Q341" s="132" t="str">
        <f>IF('Objectifs de récolte et PC'!Y353="s",#REF!,"")</f>
        <v/>
      </c>
      <c r="R341" s="132" t="str">
        <f>IF('Objectifs de récolte et PC'!Z353="s",#REF!,"")</f>
        <v/>
      </c>
      <c r="S341" s="132" t="str">
        <f>IF('Objectifs de récolte et PC'!AA353="s",#REF!,"")</f>
        <v/>
      </c>
      <c r="T341" s="132" t="str">
        <f>IF('Objectifs de récolte et PC'!AB353="s",#REF!,"")</f>
        <v/>
      </c>
      <c r="U341" s="132" t="str">
        <f>IF('Objectifs de récolte et PC'!AC353="s",#REF!,"")</f>
        <v/>
      </c>
      <c r="V341" s="132" t="str">
        <f>IF('Objectifs de récolte et PC'!AD353="s",#REF!,"")</f>
        <v/>
      </c>
      <c r="W341" s="132" t="str">
        <f>IF('Objectifs de récolte et PC'!AE353="s",#REF!,"")</f>
        <v/>
      </c>
      <c r="X341" s="132" t="str">
        <f>IF('Objectifs de récolte et PC'!AF353="s",#REF!,"")</f>
        <v/>
      </c>
      <c r="Y341" s="132" t="str">
        <f>IF('Objectifs de récolte et PC'!AG353="s",#REF!,"")</f>
        <v/>
      </c>
      <c r="Z341" s="132" t="str">
        <f>IF('Objectifs de récolte et PC'!AH353="s",#REF!,"")</f>
        <v/>
      </c>
      <c r="AA341" s="132" t="str">
        <f>IF('Objectifs de récolte et PC'!AI353="s",#REF!,"")</f>
        <v/>
      </c>
      <c r="AB341" s="132" t="str">
        <f>IF('Objectifs de récolte et PC'!AJ353="s",#REF!,"")</f>
        <v/>
      </c>
      <c r="AC341" s="132" t="str">
        <f>IF('Objectifs de récolte et PC'!AK353="s",#REF!,"")</f>
        <v/>
      </c>
      <c r="AD341" s="132" t="str">
        <f>IF('Objectifs de récolte et PC'!AL353="s",#REF!,"")</f>
        <v/>
      </c>
      <c r="AE341" s="132" t="str">
        <f>IF('Objectifs de récolte et PC'!AM353="s",#REF!,"")</f>
        <v/>
      </c>
      <c r="AF341" s="132" t="str">
        <f>IF('Objectifs de récolte et PC'!AN353="s",#REF!,"")</f>
        <v/>
      </c>
      <c r="AG341" s="132" t="str">
        <f>IF('Objectifs de récolte et PC'!AO353="s",#REF!,"")</f>
        <v/>
      </c>
      <c r="AH341" s="132" t="str">
        <f>IF('Objectifs de récolte et PC'!AP353="s",#REF!,"")</f>
        <v/>
      </c>
      <c r="AI341" s="132" t="str">
        <f>IF('Objectifs de récolte et PC'!AQ353="s",#REF!,"")</f>
        <v/>
      </c>
      <c r="AJ341" s="132" t="str">
        <f>IF('Objectifs de récolte et PC'!AR353="s",#REF!,"")</f>
        <v/>
      </c>
      <c r="AK341" s="132" t="str">
        <f>IF('Objectifs de récolte et PC'!AS353="s",#REF!,"")</f>
        <v/>
      </c>
      <c r="AL341" s="132" t="str">
        <f>IF('Objectifs de récolte et PC'!AT353="s",#REF!,"")</f>
        <v/>
      </c>
      <c r="AM341" s="132" t="str">
        <f>IF('Objectifs de récolte et PC'!AU353="s",#REF!,"")</f>
        <v/>
      </c>
      <c r="AN341" s="132" t="str">
        <f>IF('Objectifs de récolte et PC'!AV353="s",#REF!,"")</f>
        <v/>
      </c>
      <c r="AO341" s="132" t="str">
        <f>IF('Objectifs de récolte et PC'!AW353="s",#REF!,"")</f>
        <v/>
      </c>
      <c r="AP341" s="132" t="str">
        <f>IF('Objectifs de récolte et PC'!AX353="s",#REF!,"")</f>
        <v/>
      </c>
      <c r="AQ341" s="132" t="str">
        <f>IF('Objectifs de récolte et PC'!AY353="s",#REF!,"")</f>
        <v/>
      </c>
      <c r="AR341" s="132" t="str">
        <f>IF('Objectifs de récolte et PC'!AZ353="s",#REF!,"")</f>
        <v/>
      </c>
      <c r="AS341" s="132" t="str">
        <f>IF('Objectifs de récolte et PC'!BA353="s",#REF!,"")</f>
        <v/>
      </c>
      <c r="AT341" s="132" t="str">
        <f>IF('Objectifs de récolte et PC'!BB353="s",#REF!,"")</f>
        <v/>
      </c>
      <c r="AU341" s="132" t="str">
        <f>IF('Objectifs de récolte et PC'!BC353="s",#REF!,"")</f>
        <v/>
      </c>
      <c r="AV341" s="132" t="str">
        <f>IF('Objectifs de récolte et PC'!BD353="s",#REF!,"")</f>
        <v/>
      </c>
      <c r="AW341" s="132" t="str">
        <f>IF('Objectifs de récolte et PC'!BE353="s",#REF!,"")</f>
        <v/>
      </c>
      <c r="AX341" s="132" t="str">
        <f>IF('Objectifs de récolte et PC'!BF353="s",#REF!,"")</f>
        <v/>
      </c>
    </row>
    <row r="342" spans="2:50" x14ac:dyDescent="0.25">
      <c r="B342" s="132" t="str">
        <f>IF('Objectifs de récolte et PC'!G354="s",#REF!,"")</f>
        <v/>
      </c>
      <c r="C342" s="132" t="str">
        <f>IF('Objectifs de récolte et PC'!H354="s",#REF!,"")</f>
        <v/>
      </c>
      <c r="D342" s="132" t="str">
        <f>IF('Objectifs de récolte et PC'!I354="s",#REF!,"")</f>
        <v/>
      </c>
      <c r="E342" s="132"/>
      <c r="F342" s="132" t="str">
        <f>IF('Objectifs de récolte et PC'!J354="s",#REF!,"")</f>
        <v/>
      </c>
      <c r="G342" s="132" t="str">
        <f>IF('Objectifs de récolte et PC'!K354="s",#REF!,"")</f>
        <v/>
      </c>
      <c r="H342" s="132" t="str">
        <f>IF('Objectifs de récolte et PC'!L354="s",#REF!,"")</f>
        <v/>
      </c>
      <c r="I342" s="132" t="str">
        <f>IF('Objectifs de récolte et PC'!M354="s",#REF!,"")</f>
        <v/>
      </c>
      <c r="J342" s="132" t="str">
        <f>IF('Objectifs de récolte et PC'!N354="s",#REF!,"")</f>
        <v/>
      </c>
      <c r="K342" s="132" t="str">
        <f>IF('Objectifs de récolte et PC'!S354="s",#REF!,"")</f>
        <v/>
      </c>
      <c r="L342" s="132" t="str">
        <f>IF('Objectifs de récolte et PC'!T354="s",#REF!,"")</f>
        <v/>
      </c>
      <c r="M342" s="132" t="str">
        <f>IF('Objectifs de récolte et PC'!U354="s",#REF!,"")</f>
        <v/>
      </c>
      <c r="N342" s="132" t="str">
        <f>IF('Objectifs de récolte et PC'!V354="s",#REF!,"")</f>
        <v/>
      </c>
      <c r="O342" s="132" t="str">
        <f>IF('Objectifs de récolte et PC'!W354="s",#REF!,"")</f>
        <v/>
      </c>
      <c r="P342" s="132" t="str">
        <f>IF('Objectifs de récolte et PC'!X354="s",#REF!,"")</f>
        <v/>
      </c>
      <c r="Q342" s="132" t="str">
        <f>IF('Objectifs de récolte et PC'!Y354="s",#REF!,"")</f>
        <v/>
      </c>
      <c r="R342" s="132" t="str">
        <f>IF('Objectifs de récolte et PC'!Z354="s",#REF!,"")</f>
        <v/>
      </c>
      <c r="S342" s="132" t="str">
        <f>IF('Objectifs de récolte et PC'!AA354="s",#REF!,"")</f>
        <v/>
      </c>
      <c r="T342" s="132" t="str">
        <f>IF('Objectifs de récolte et PC'!AB354="s",#REF!,"")</f>
        <v/>
      </c>
      <c r="U342" s="132" t="str">
        <f>IF('Objectifs de récolte et PC'!AC354="s",#REF!,"")</f>
        <v/>
      </c>
      <c r="V342" s="132" t="str">
        <f>IF('Objectifs de récolte et PC'!AD354="s",#REF!,"")</f>
        <v/>
      </c>
      <c r="W342" s="132" t="str">
        <f>IF('Objectifs de récolte et PC'!AE354="s",#REF!,"")</f>
        <v/>
      </c>
      <c r="X342" s="132" t="str">
        <f>IF('Objectifs de récolte et PC'!AF354="s",#REF!,"")</f>
        <v/>
      </c>
      <c r="Y342" s="132" t="str">
        <f>IF('Objectifs de récolte et PC'!AG354="s",#REF!,"")</f>
        <v/>
      </c>
      <c r="Z342" s="132" t="str">
        <f>IF('Objectifs de récolte et PC'!AH354="s",#REF!,"")</f>
        <v/>
      </c>
      <c r="AA342" s="132" t="str">
        <f>IF('Objectifs de récolte et PC'!AI354="s",#REF!,"")</f>
        <v/>
      </c>
      <c r="AB342" s="132" t="str">
        <f>IF('Objectifs de récolte et PC'!AJ354="s",#REF!,"")</f>
        <v/>
      </c>
      <c r="AC342" s="132" t="str">
        <f>IF('Objectifs de récolte et PC'!AK354="s",#REF!,"")</f>
        <v/>
      </c>
      <c r="AD342" s="132" t="str">
        <f>IF('Objectifs de récolte et PC'!AL354="s",#REF!,"")</f>
        <v/>
      </c>
      <c r="AE342" s="132" t="str">
        <f>IF('Objectifs de récolte et PC'!AM354="s",#REF!,"")</f>
        <v/>
      </c>
      <c r="AF342" s="132" t="str">
        <f>IF('Objectifs de récolte et PC'!AN354="s",#REF!,"")</f>
        <v/>
      </c>
      <c r="AG342" s="132" t="str">
        <f>IF('Objectifs de récolte et PC'!AO354="s",#REF!,"")</f>
        <v/>
      </c>
      <c r="AH342" s="132" t="str">
        <f>IF('Objectifs de récolte et PC'!AP354="s",#REF!,"")</f>
        <v/>
      </c>
      <c r="AI342" s="132" t="str">
        <f>IF('Objectifs de récolte et PC'!AQ354="s",#REF!,"")</f>
        <v/>
      </c>
      <c r="AJ342" s="132" t="str">
        <f>IF('Objectifs de récolte et PC'!AR354="s",#REF!,"")</f>
        <v/>
      </c>
      <c r="AK342" s="132" t="str">
        <f>IF('Objectifs de récolte et PC'!AS354="s",#REF!,"")</f>
        <v/>
      </c>
      <c r="AL342" s="132" t="str">
        <f>IF('Objectifs de récolte et PC'!AT354="s",#REF!,"")</f>
        <v/>
      </c>
      <c r="AM342" s="132" t="str">
        <f>IF('Objectifs de récolte et PC'!AU354="s",#REF!,"")</f>
        <v/>
      </c>
      <c r="AN342" s="132" t="str">
        <f>IF('Objectifs de récolte et PC'!AV354="s",#REF!,"")</f>
        <v/>
      </c>
      <c r="AO342" s="132" t="str">
        <f>IF('Objectifs de récolte et PC'!AW354="s",#REF!,"")</f>
        <v/>
      </c>
      <c r="AP342" s="132" t="str">
        <f>IF('Objectifs de récolte et PC'!AX354="s",#REF!,"")</f>
        <v/>
      </c>
      <c r="AQ342" s="132" t="str">
        <f>IF('Objectifs de récolte et PC'!AY354="s",#REF!,"")</f>
        <v/>
      </c>
      <c r="AR342" s="132" t="str">
        <f>IF('Objectifs de récolte et PC'!AZ354="s",#REF!,"")</f>
        <v/>
      </c>
      <c r="AS342" s="132" t="str">
        <f>IF('Objectifs de récolte et PC'!BA354="s",#REF!,"")</f>
        <v/>
      </c>
      <c r="AT342" s="132" t="str">
        <f>IF('Objectifs de récolte et PC'!BB354="s",#REF!,"")</f>
        <v/>
      </c>
      <c r="AU342" s="132" t="str">
        <f>IF('Objectifs de récolte et PC'!BC354="s",#REF!,"")</f>
        <v/>
      </c>
      <c r="AV342" s="132" t="str">
        <f>IF('Objectifs de récolte et PC'!BD354="s",#REF!,"")</f>
        <v/>
      </c>
      <c r="AW342" s="132" t="str">
        <f>IF('Objectifs de récolte et PC'!BE354="s",#REF!,"")</f>
        <v/>
      </c>
      <c r="AX342" s="132" t="str">
        <f>IF('Objectifs de récolte et PC'!BF354="s",#REF!,"")</f>
        <v/>
      </c>
    </row>
    <row r="343" spans="2:50" x14ac:dyDescent="0.25">
      <c r="B343" s="132" t="str">
        <f>IF('Objectifs de récolte et PC'!G355="s",#REF!,"")</f>
        <v/>
      </c>
      <c r="C343" s="132" t="str">
        <f>IF('Objectifs de récolte et PC'!H355="s",#REF!,"")</f>
        <v/>
      </c>
      <c r="D343" s="132" t="str">
        <f>IF('Objectifs de récolte et PC'!I355="s",#REF!,"")</f>
        <v/>
      </c>
      <c r="E343" s="132"/>
      <c r="F343" s="132" t="str">
        <f>IF('Objectifs de récolte et PC'!J355="s",#REF!,"")</f>
        <v/>
      </c>
      <c r="G343" s="132" t="str">
        <f>IF('Objectifs de récolte et PC'!K355="s",#REF!,"")</f>
        <v/>
      </c>
      <c r="H343" s="132" t="str">
        <f>IF('Objectifs de récolte et PC'!L355="s",#REF!,"")</f>
        <v/>
      </c>
      <c r="I343" s="132" t="str">
        <f>IF('Objectifs de récolte et PC'!M355="s",#REF!,"")</f>
        <v/>
      </c>
      <c r="J343" s="132" t="str">
        <f>IF('Objectifs de récolte et PC'!N355="s",#REF!,"")</f>
        <v/>
      </c>
      <c r="K343" s="132" t="str">
        <f>IF('Objectifs de récolte et PC'!S355="s",#REF!,"")</f>
        <v/>
      </c>
      <c r="L343" s="132" t="str">
        <f>IF('Objectifs de récolte et PC'!T355="s",#REF!,"")</f>
        <v/>
      </c>
      <c r="M343" s="132" t="str">
        <f>IF('Objectifs de récolte et PC'!U355="s",#REF!,"")</f>
        <v/>
      </c>
      <c r="N343" s="132" t="str">
        <f>IF('Objectifs de récolte et PC'!V355="s",#REF!,"")</f>
        <v/>
      </c>
      <c r="O343" s="132" t="str">
        <f>IF('Objectifs de récolte et PC'!W355="s",#REF!,"")</f>
        <v/>
      </c>
      <c r="P343" s="132" t="str">
        <f>IF('Objectifs de récolte et PC'!X355="s",#REF!,"")</f>
        <v/>
      </c>
      <c r="Q343" s="132" t="str">
        <f>IF('Objectifs de récolte et PC'!Y355="s",#REF!,"")</f>
        <v/>
      </c>
      <c r="R343" s="132" t="str">
        <f>IF('Objectifs de récolte et PC'!Z355="s",#REF!,"")</f>
        <v/>
      </c>
      <c r="S343" s="132" t="str">
        <f>IF('Objectifs de récolte et PC'!AA355="s",#REF!,"")</f>
        <v/>
      </c>
      <c r="T343" s="132" t="str">
        <f>IF('Objectifs de récolte et PC'!AB355="s",#REF!,"")</f>
        <v/>
      </c>
      <c r="U343" s="132" t="str">
        <f>IF('Objectifs de récolte et PC'!AC355="s",#REF!,"")</f>
        <v/>
      </c>
      <c r="V343" s="132" t="str">
        <f>IF('Objectifs de récolte et PC'!AD355="s",#REF!,"")</f>
        <v/>
      </c>
      <c r="W343" s="132" t="str">
        <f>IF('Objectifs de récolte et PC'!AE355="s",#REF!,"")</f>
        <v/>
      </c>
      <c r="X343" s="132" t="str">
        <f>IF('Objectifs de récolte et PC'!AF355="s",#REF!,"")</f>
        <v/>
      </c>
      <c r="Y343" s="132" t="str">
        <f>IF('Objectifs de récolte et PC'!AG355="s",#REF!,"")</f>
        <v/>
      </c>
      <c r="Z343" s="132" t="str">
        <f>IF('Objectifs de récolte et PC'!AH355="s",#REF!,"")</f>
        <v/>
      </c>
      <c r="AA343" s="132" t="str">
        <f>IF('Objectifs de récolte et PC'!AI355="s",#REF!,"")</f>
        <v/>
      </c>
      <c r="AB343" s="132" t="str">
        <f>IF('Objectifs de récolte et PC'!AJ355="s",#REF!,"")</f>
        <v/>
      </c>
      <c r="AC343" s="132" t="str">
        <f>IF('Objectifs de récolte et PC'!AK355="s",#REF!,"")</f>
        <v/>
      </c>
      <c r="AD343" s="132" t="str">
        <f>IF('Objectifs de récolte et PC'!AL355="s",#REF!,"")</f>
        <v/>
      </c>
      <c r="AE343" s="132" t="str">
        <f>IF('Objectifs de récolte et PC'!AM355="s",#REF!,"")</f>
        <v/>
      </c>
      <c r="AF343" s="132" t="str">
        <f>IF('Objectifs de récolte et PC'!AN355="s",#REF!,"")</f>
        <v/>
      </c>
      <c r="AG343" s="132" t="str">
        <f>IF('Objectifs de récolte et PC'!AO355="s",#REF!,"")</f>
        <v/>
      </c>
      <c r="AH343" s="132" t="str">
        <f>IF('Objectifs de récolte et PC'!AP355="s",#REF!,"")</f>
        <v/>
      </c>
      <c r="AI343" s="132" t="str">
        <f>IF('Objectifs de récolte et PC'!AQ355="s",#REF!,"")</f>
        <v/>
      </c>
      <c r="AJ343" s="132" t="str">
        <f>IF('Objectifs de récolte et PC'!AR355="s",#REF!,"")</f>
        <v/>
      </c>
      <c r="AK343" s="132" t="str">
        <f>IF('Objectifs de récolte et PC'!AS355="s",#REF!,"")</f>
        <v/>
      </c>
      <c r="AL343" s="132" t="str">
        <f>IF('Objectifs de récolte et PC'!AT355="s",#REF!,"")</f>
        <v/>
      </c>
      <c r="AM343" s="132" t="str">
        <f>IF('Objectifs de récolte et PC'!AU355="s",#REF!,"")</f>
        <v/>
      </c>
      <c r="AN343" s="132" t="str">
        <f>IF('Objectifs de récolte et PC'!AV355="s",#REF!,"")</f>
        <v/>
      </c>
      <c r="AO343" s="132" t="str">
        <f>IF('Objectifs de récolte et PC'!AW355="s",#REF!,"")</f>
        <v/>
      </c>
      <c r="AP343" s="132" t="str">
        <f>IF('Objectifs de récolte et PC'!AX355="s",#REF!,"")</f>
        <v/>
      </c>
      <c r="AQ343" s="132" t="str">
        <f>IF('Objectifs de récolte et PC'!AY355="s",#REF!,"")</f>
        <v/>
      </c>
      <c r="AR343" s="132" t="str">
        <f>IF('Objectifs de récolte et PC'!AZ355="s",#REF!,"")</f>
        <v/>
      </c>
      <c r="AS343" s="132" t="str">
        <f>IF('Objectifs de récolte et PC'!BA355="s",#REF!,"")</f>
        <v/>
      </c>
      <c r="AT343" s="132" t="str">
        <f>IF('Objectifs de récolte et PC'!BB355="s",#REF!,"")</f>
        <v/>
      </c>
      <c r="AU343" s="132" t="str">
        <f>IF('Objectifs de récolte et PC'!BC355="s",#REF!,"")</f>
        <v/>
      </c>
      <c r="AV343" s="132" t="str">
        <f>IF('Objectifs de récolte et PC'!BD355="s",#REF!,"")</f>
        <v/>
      </c>
      <c r="AW343" s="132" t="str">
        <f>IF('Objectifs de récolte et PC'!BE355="s",#REF!,"")</f>
        <v/>
      </c>
      <c r="AX343" s="132" t="str">
        <f>IF('Objectifs de récolte et PC'!BF355="s",#REF!,"")</f>
        <v/>
      </c>
    </row>
    <row r="344" spans="2:50" x14ac:dyDescent="0.25">
      <c r="B344" s="132" t="str">
        <f>IF('Objectifs de récolte et PC'!G356="s",#REF!,"")</f>
        <v/>
      </c>
      <c r="C344" s="132" t="str">
        <f>IF('Objectifs de récolte et PC'!H356="s",#REF!,"")</f>
        <v/>
      </c>
      <c r="D344" s="132" t="str">
        <f>IF('Objectifs de récolte et PC'!I356="s",#REF!,"")</f>
        <v/>
      </c>
      <c r="E344" s="132"/>
      <c r="F344" s="132" t="str">
        <f>IF('Objectifs de récolte et PC'!J356="s",#REF!,"")</f>
        <v/>
      </c>
      <c r="G344" s="132" t="str">
        <f>IF('Objectifs de récolte et PC'!K356="s",#REF!,"")</f>
        <v/>
      </c>
      <c r="H344" s="132" t="str">
        <f>IF('Objectifs de récolte et PC'!L356="s",#REF!,"")</f>
        <v/>
      </c>
      <c r="I344" s="132" t="str">
        <f>IF('Objectifs de récolte et PC'!M356="s",#REF!,"")</f>
        <v/>
      </c>
      <c r="J344" s="132" t="str">
        <f>IF('Objectifs de récolte et PC'!N356="s",#REF!,"")</f>
        <v/>
      </c>
      <c r="K344" s="132" t="str">
        <f>IF('Objectifs de récolte et PC'!S356="s",#REF!,"")</f>
        <v/>
      </c>
      <c r="L344" s="132" t="str">
        <f>IF('Objectifs de récolte et PC'!T356="s",#REF!,"")</f>
        <v/>
      </c>
      <c r="M344" s="132" t="str">
        <f>IF('Objectifs de récolte et PC'!U356="s",#REF!,"")</f>
        <v/>
      </c>
      <c r="N344" s="132" t="str">
        <f>IF('Objectifs de récolte et PC'!V356="s",#REF!,"")</f>
        <v/>
      </c>
      <c r="O344" s="132" t="str">
        <f>IF('Objectifs de récolte et PC'!W356="s",#REF!,"")</f>
        <v/>
      </c>
      <c r="P344" s="132" t="str">
        <f>IF('Objectifs de récolte et PC'!X356="s",#REF!,"")</f>
        <v/>
      </c>
      <c r="Q344" s="132" t="str">
        <f>IF('Objectifs de récolte et PC'!Y356="s",#REF!,"")</f>
        <v/>
      </c>
      <c r="R344" s="132" t="str">
        <f>IF('Objectifs de récolte et PC'!Z356="s",#REF!,"")</f>
        <v/>
      </c>
      <c r="S344" s="132" t="str">
        <f>IF('Objectifs de récolte et PC'!AA356="s",#REF!,"")</f>
        <v/>
      </c>
      <c r="T344" s="132" t="str">
        <f>IF('Objectifs de récolte et PC'!AB356="s",#REF!,"")</f>
        <v/>
      </c>
      <c r="U344" s="132" t="str">
        <f>IF('Objectifs de récolte et PC'!AC356="s",#REF!,"")</f>
        <v/>
      </c>
      <c r="V344" s="132" t="str">
        <f>IF('Objectifs de récolte et PC'!AD356="s",#REF!,"")</f>
        <v/>
      </c>
      <c r="W344" s="132" t="str">
        <f>IF('Objectifs de récolte et PC'!AE356="s",#REF!,"")</f>
        <v/>
      </c>
      <c r="X344" s="132" t="str">
        <f>IF('Objectifs de récolte et PC'!AF356="s",#REF!,"")</f>
        <v/>
      </c>
      <c r="Y344" s="132" t="str">
        <f>IF('Objectifs de récolte et PC'!AG356="s",#REF!,"")</f>
        <v/>
      </c>
      <c r="Z344" s="132" t="str">
        <f>IF('Objectifs de récolte et PC'!AH356="s",#REF!,"")</f>
        <v/>
      </c>
      <c r="AA344" s="132" t="str">
        <f>IF('Objectifs de récolte et PC'!AI356="s",#REF!,"")</f>
        <v/>
      </c>
      <c r="AB344" s="132" t="str">
        <f>IF('Objectifs de récolte et PC'!AJ356="s",#REF!,"")</f>
        <v/>
      </c>
      <c r="AC344" s="132" t="str">
        <f>IF('Objectifs de récolte et PC'!AK356="s",#REF!,"")</f>
        <v/>
      </c>
      <c r="AD344" s="132" t="str">
        <f>IF('Objectifs de récolte et PC'!AL356="s",#REF!,"")</f>
        <v/>
      </c>
      <c r="AE344" s="132" t="str">
        <f>IF('Objectifs de récolte et PC'!AM356="s",#REF!,"")</f>
        <v/>
      </c>
      <c r="AF344" s="132" t="str">
        <f>IF('Objectifs de récolte et PC'!AN356="s",#REF!,"")</f>
        <v/>
      </c>
      <c r="AG344" s="132" t="str">
        <f>IF('Objectifs de récolte et PC'!AO356="s",#REF!,"")</f>
        <v/>
      </c>
      <c r="AH344" s="132" t="str">
        <f>IF('Objectifs de récolte et PC'!AP356="s",#REF!,"")</f>
        <v/>
      </c>
      <c r="AI344" s="132" t="str">
        <f>IF('Objectifs de récolte et PC'!AQ356="s",#REF!,"")</f>
        <v/>
      </c>
      <c r="AJ344" s="132" t="str">
        <f>IF('Objectifs de récolte et PC'!AR356="s",#REF!,"")</f>
        <v/>
      </c>
      <c r="AK344" s="132" t="str">
        <f>IF('Objectifs de récolte et PC'!AS356="s",#REF!,"")</f>
        <v/>
      </c>
      <c r="AL344" s="132" t="str">
        <f>IF('Objectifs de récolte et PC'!AT356="s",#REF!,"")</f>
        <v/>
      </c>
      <c r="AM344" s="132" t="str">
        <f>IF('Objectifs de récolte et PC'!AU356="s",#REF!,"")</f>
        <v/>
      </c>
      <c r="AN344" s="132" t="str">
        <f>IF('Objectifs de récolte et PC'!AV356="s",#REF!,"")</f>
        <v/>
      </c>
      <c r="AO344" s="132" t="str">
        <f>IF('Objectifs de récolte et PC'!AW356="s",#REF!,"")</f>
        <v/>
      </c>
      <c r="AP344" s="132" t="str">
        <f>IF('Objectifs de récolte et PC'!AX356="s",#REF!,"")</f>
        <v/>
      </c>
      <c r="AQ344" s="132" t="str">
        <f>IF('Objectifs de récolte et PC'!AY356="s",#REF!,"")</f>
        <v/>
      </c>
      <c r="AR344" s="132" t="str">
        <f>IF('Objectifs de récolte et PC'!AZ356="s",#REF!,"")</f>
        <v/>
      </c>
      <c r="AS344" s="132" t="str">
        <f>IF('Objectifs de récolte et PC'!BA356="s",#REF!,"")</f>
        <v/>
      </c>
      <c r="AT344" s="132" t="str">
        <f>IF('Objectifs de récolte et PC'!BB356="s",#REF!,"")</f>
        <v/>
      </c>
      <c r="AU344" s="132" t="str">
        <f>IF('Objectifs de récolte et PC'!BC356="s",#REF!,"")</f>
        <v/>
      </c>
      <c r="AV344" s="132" t="str">
        <f>IF('Objectifs de récolte et PC'!BD356="s",#REF!,"")</f>
        <v/>
      </c>
      <c r="AW344" s="132" t="str">
        <f>IF('Objectifs de récolte et PC'!BE356="s",#REF!,"")</f>
        <v/>
      </c>
      <c r="AX344" s="132" t="str">
        <f>IF('Objectifs de récolte et PC'!BF356="s",#REF!,"")</f>
        <v/>
      </c>
    </row>
    <row r="345" spans="2:50" x14ac:dyDescent="0.25">
      <c r="B345" s="132" t="str">
        <f>IF('Objectifs de récolte et PC'!G357="s",#REF!,"")</f>
        <v/>
      </c>
      <c r="C345" s="132" t="str">
        <f>IF('Objectifs de récolte et PC'!H357="s",#REF!,"")</f>
        <v/>
      </c>
      <c r="D345" s="132" t="str">
        <f>IF('Objectifs de récolte et PC'!I357="s",#REF!,"")</f>
        <v/>
      </c>
      <c r="E345" s="132"/>
      <c r="F345" s="132" t="str">
        <f>IF('Objectifs de récolte et PC'!J357="s",#REF!,"")</f>
        <v/>
      </c>
      <c r="G345" s="132" t="str">
        <f>IF('Objectifs de récolte et PC'!K357="s",#REF!,"")</f>
        <v/>
      </c>
      <c r="H345" s="132" t="str">
        <f>IF('Objectifs de récolte et PC'!L357="s",#REF!,"")</f>
        <v/>
      </c>
      <c r="I345" s="132" t="str">
        <f>IF('Objectifs de récolte et PC'!M357="s",#REF!,"")</f>
        <v/>
      </c>
      <c r="J345" s="132" t="str">
        <f>IF('Objectifs de récolte et PC'!N357="s",#REF!,"")</f>
        <v/>
      </c>
      <c r="K345" s="132" t="str">
        <f>IF('Objectifs de récolte et PC'!S357="s",#REF!,"")</f>
        <v/>
      </c>
      <c r="L345" s="132" t="str">
        <f>IF('Objectifs de récolte et PC'!T357="s",#REF!,"")</f>
        <v/>
      </c>
      <c r="M345" s="132" t="str">
        <f>IF('Objectifs de récolte et PC'!U357="s",#REF!,"")</f>
        <v/>
      </c>
      <c r="N345" s="132" t="str">
        <f>IF('Objectifs de récolte et PC'!V357="s",#REF!,"")</f>
        <v/>
      </c>
      <c r="O345" s="132" t="str">
        <f>IF('Objectifs de récolte et PC'!W357="s",#REF!,"")</f>
        <v/>
      </c>
      <c r="P345" s="132" t="str">
        <f>IF('Objectifs de récolte et PC'!X357="s",#REF!,"")</f>
        <v/>
      </c>
      <c r="Q345" s="132" t="str">
        <f>IF('Objectifs de récolte et PC'!Y357="s",#REF!,"")</f>
        <v/>
      </c>
      <c r="R345" s="132" t="str">
        <f>IF('Objectifs de récolte et PC'!Z357="s",#REF!,"")</f>
        <v/>
      </c>
      <c r="S345" s="132" t="str">
        <f>IF('Objectifs de récolte et PC'!AA357="s",#REF!,"")</f>
        <v/>
      </c>
      <c r="T345" s="132" t="str">
        <f>IF('Objectifs de récolte et PC'!AB357="s",#REF!,"")</f>
        <v/>
      </c>
      <c r="U345" s="132" t="str">
        <f>IF('Objectifs de récolte et PC'!AC357="s",#REF!,"")</f>
        <v/>
      </c>
      <c r="V345" s="132" t="str">
        <f>IF('Objectifs de récolte et PC'!AD357="s",#REF!,"")</f>
        <v/>
      </c>
      <c r="W345" s="132" t="str">
        <f>IF('Objectifs de récolte et PC'!AE357="s",#REF!,"")</f>
        <v/>
      </c>
      <c r="X345" s="132" t="str">
        <f>IF('Objectifs de récolte et PC'!AF357="s",#REF!,"")</f>
        <v/>
      </c>
      <c r="Y345" s="132" t="str">
        <f>IF('Objectifs de récolte et PC'!AG357="s",#REF!,"")</f>
        <v/>
      </c>
      <c r="Z345" s="132" t="str">
        <f>IF('Objectifs de récolte et PC'!AH357="s",#REF!,"")</f>
        <v/>
      </c>
      <c r="AA345" s="132" t="str">
        <f>IF('Objectifs de récolte et PC'!AI357="s",#REF!,"")</f>
        <v/>
      </c>
      <c r="AB345" s="132" t="str">
        <f>IF('Objectifs de récolte et PC'!AJ357="s",#REF!,"")</f>
        <v/>
      </c>
      <c r="AC345" s="132" t="str">
        <f>IF('Objectifs de récolte et PC'!AK357="s",#REF!,"")</f>
        <v/>
      </c>
      <c r="AD345" s="132" t="str">
        <f>IF('Objectifs de récolte et PC'!AL357="s",#REF!,"")</f>
        <v/>
      </c>
      <c r="AE345" s="132" t="str">
        <f>IF('Objectifs de récolte et PC'!AM357="s",#REF!,"")</f>
        <v/>
      </c>
      <c r="AF345" s="132" t="str">
        <f>IF('Objectifs de récolte et PC'!AN357="s",#REF!,"")</f>
        <v/>
      </c>
      <c r="AG345" s="132" t="str">
        <f>IF('Objectifs de récolte et PC'!AO357="s",#REF!,"")</f>
        <v/>
      </c>
      <c r="AH345" s="132" t="str">
        <f>IF('Objectifs de récolte et PC'!AP357="s",#REF!,"")</f>
        <v/>
      </c>
      <c r="AI345" s="132" t="str">
        <f>IF('Objectifs de récolte et PC'!AQ357="s",#REF!,"")</f>
        <v/>
      </c>
      <c r="AJ345" s="132" t="str">
        <f>IF('Objectifs de récolte et PC'!AR357="s",#REF!,"")</f>
        <v/>
      </c>
      <c r="AK345" s="132" t="str">
        <f>IF('Objectifs de récolte et PC'!AS357="s",#REF!,"")</f>
        <v/>
      </c>
      <c r="AL345" s="132" t="str">
        <f>IF('Objectifs de récolte et PC'!AT357="s",#REF!,"")</f>
        <v/>
      </c>
      <c r="AM345" s="132" t="str">
        <f>IF('Objectifs de récolte et PC'!AU357="s",#REF!,"")</f>
        <v/>
      </c>
      <c r="AN345" s="132" t="str">
        <f>IF('Objectifs de récolte et PC'!AV357="s",#REF!,"")</f>
        <v/>
      </c>
      <c r="AO345" s="132" t="str">
        <f>IF('Objectifs de récolte et PC'!AW357="s",#REF!,"")</f>
        <v/>
      </c>
      <c r="AP345" s="132" t="str">
        <f>IF('Objectifs de récolte et PC'!AX357="s",#REF!,"")</f>
        <v/>
      </c>
      <c r="AQ345" s="132" t="str">
        <f>IF('Objectifs de récolte et PC'!AY357="s",#REF!,"")</f>
        <v/>
      </c>
      <c r="AR345" s="132" t="str">
        <f>IF('Objectifs de récolte et PC'!AZ357="s",#REF!,"")</f>
        <v/>
      </c>
      <c r="AS345" s="132" t="str">
        <f>IF('Objectifs de récolte et PC'!BA357="s",#REF!,"")</f>
        <v/>
      </c>
      <c r="AT345" s="132" t="str">
        <f>IF('Objectifs de récolte et PC'!BB357="s",#REF!,"")</f>
        <v/>
      </c>
      <c r="AU345" s="132" t="str">
        <f>IF('Objectifs de récolte et PC'!BC357="s",#REF!,"")</f>
        <v/>
      </c>
      <c r="AV345" s="132" t="str">
        <f>IF('Objectifs de récolte et PC'!BD357="s",#REF!,"")</f>
        <v/>
      </c>
      <c r="AW345" s="132" t="str">
        <f>IF('Objectifs de récolte et PC'!BE357="s",#REF!,"")</f>
        <v/>
      </c>
      <c r="AX345" s="132" t="str">
        <f>IF('Objectifs de récolte et PC'!BF357="s",#REF!,"")</f>
        <v/>
      </c>
    </row>
    <row r="346" spans="2:50" x14ac:dyDescent="0.25">
      <c r="B346" s="132" t="str">
        <f>IF('Objectifs de récolte et PC'!G358="s",#REF!,"")</f>
        <v/>
      </c>
      <c r="C346" s="132" t="str">
        <f>IF('Objectifs de récolte et PC'!H358="s",#REF!,"")</f>
        <v/>
      </c>
      <c r="D346" s="132" t="str">
        <f>IF('Objectifs de récolte et PC'!I358="s",#REF!,"")</f>
        <v/>
      </c>
      <c r="E346" s="132"/>
      <c r="F346" s="132" t="str">
        <f>IF('Objectifs de récolte et PC'!J358="s",#REF!,"")</f>
        <v/>
      </c>
      <c r="G346" s="132" t="str">
        <f>IF('Objectifs de récolte et PC'!K358="s",#REF!,"")</f>
        <v/>
      </c>
      <c r="H346" s="132" t="str">
        <f>IF('Objectifs de récolte et PC'!L358="s",#REF!,"")</f>
        <v/>
      </c>
      <c r="I346" s="132" t="str">
        <f>IF('Objectifs de récolte et PC'!M358="s",#REF!,"")</f>
        <v/>
      </c>
      <c r="J346" s="132" t="str">
        <f>IF('Objectifs de récolte et PC'!N358="s",#REF!,"")</f>
        <v/>
      </c>
      <c r="K346" s="132" t="str">
        <f>IF('Objectifs de récolte et PC'!S358="s",#REF!,"")</f>
        <v/>
      </c>
      <c r="L346" s="132" t="str">
        <f>IF('Objectifs de récolte et PC'!T358="s",#REF!,"")</f>
        <v/>
      </c>
      <c r="M346" s="132" t="str">
        <f>IF('Objectifs de récolte et PC'!U358="s",#REF!,"")</f>
        <v/>
      </c>
      <c r="N346" s="132" t="str">
        <f>IF('Objectifs de récolte et PC'!V358="s",#REF!,"")</f>
        <v/>
      </c>
      <c r="O346" s="132" t="str">
        <f>IF('Objectifs de récolte et PC'!W358="s",#REF!,"")</f>
        <v/>
      </c>
      <c r="P346" s="132" t="str">
        <f>IF('Objectifs de récolte et PC'!X358="s",#REF!,"")</f>
        <v/>
      </c>
      <c r="Q346" s="132" t="str">
        <f>IF('Objectifs de récolte et PC'!Y358="s",#REF!,"")</f>
        <v/>
      </c>
      <c r="R346" s="132" t="str">
        <f>IF('Objectifs de récolte et PC'!Z358="s",#REF!,"")</f>
        <v/>
      </c>
      <c r="S346" s="132" t="str">
        <f>IF('Objectifs de récolte et PC'!AA358="s",#REF!,"")</f>
        <v/>
      </c>
      <c r="T346" s="132" t="str">
        <f>IF('Objectifs de récolte et PC'!AB358="s",#REF!,"")</f>
        <v/>
      </c>
      <c r="U346" s="132" t="str">
        <f>IF('Objectifs de récolte et PC'!AC358="s",#REF!,"")</f>
        <v/>
      </c>
      <c r="V346" s="132" t="str">
        <f>IF('Objectifs de récolte et PC'!AD358="s",#REF!,"")</f>
        <v/>
      </c>
      <c r="W346" s="132" t="str">
        <f>IF('Objectifs de récolte et PC'!AE358="s",#REF!,"")</f>
        <v/>
      </c>
      <c r="X346" s="132" t="str">
        <f>IF('Objectifs de récolte et PC'!AF358="s",#REF!,"")</f>
        <v/>
      </c>
      <c r="Y346" s="132" t="str">
        <f>IF('Objectifs de récolte et PC'!AG358="s",#REF!,"")</f>
        <v/>
      </c>
      <c r="Z346" s="132" t="str">
        <f>IF('Objectifs de récolte et PC'!AH358="s",#REF!,"")</f>
        <v/>
      </c>
      <c r="AA346" s="132" t="str">
        <f>IF('Objectifs de récolte et PC'!AI358="s",#REF!,"")</f>
        <v/>
      </c>
      <c r="AB346" s="132" t="str">
        <f>IF('Objectifs de récolte et PC'!AJ358="s",#REF!,"")</f>
        <v/>
      </c>
      <c r="AC346" s="132" t="str">
        <f>IF('Objectifs de récolte et PC'!AK358="s",#REF!,"")</f>
        <v/>
      </c>
      <c r="AD346" s="132" t="str">
        <f>IF('Objectifs de récolte et PC'!AL358="s",#REF!,"")</f>
        <v/>
      </c>
      <c r="AE346" s="132" t="str">
        <f>IF('Objectifs de récolte et PC'!AM358="s",#REF!,"")</f>
        <v/>
      </c>
      <c r="AF346" s="132" t="str">
        <f>IF('Objectifs de récolte et PC'!AN358="s",#REF!,"")</f>
        <v/>
      </c>
      <c r="AG346" s="132" t="str">
        <f>IF('Objectifs de récolte et PC'!AO358="s",#REF!,"")</f>
        <v/>
      </c>
      <c r="AH346" s="132" t="str">
        <f>IF('Objectifs de récolte et PC'!AP358="s",#REF!,"")</f>
        <v/>
      </c>
      <c r="AI346" s="132" t="str">
        <f>IF('Objectifs de récolte et PC'!AQ358="s",#REF!,"")</f>
        <v/>
      </c>
      <c r="AJ346" s="132" t="str">
        <f>IF('Objectifs de récolte et PC'!AR358="s",#REF!,"")</f>
        <v/>
      </c>
      <c r="AK346" s="132" t="str">
        <f>IF('Objectifs de récolte et PC'!AS358="s",#REF!,"")</f>
        <v/>
      </c>
      <c r="AL346" s="132" t="str">
        <f>IF('Objectifs de récolte et PC'!AT358="s",#REF!,"")</f>
        <v/>
      </c>
      <c r="AM346" s="132" t="str">
        <f>IF('Objectifs de récolte et PC'!AU358="s",#REF!,"")</f>
        <v/>
      </c>
      <c r="AN346" s="132" t="str">
        <f>IF('Objectifs de récolte et PC'!AV358="s",#REF!,"")</f>
        <v/>
      </c>
      <c r="AO346" s="132" t="str">
        <f>IF('Objectifs de récolte et PC'!AW358="s",#REF!,"")</f>
        <v/>
      </c>
      <c r="AP346" s="132" t="str">
        <f>IF('Objectifs de récolte et PC'!AX358="s",#REF!,"")</f>
        <v/>
      </c>
      <c r="AQ346" s="132" t="str">
        <f>IF('Objectifs de récolte et PC'!AY358="s",#REF!,"")</f>
        <v/>
      </c>
      <c r="AR346" s="132" t="str">
        <f>IF('Objectifs de récolte et PC'!AZ358="s",#REF!,"")</f>
        <v/>
      </c>
      <c r="AS346" s="132" t="str">
        <f>IF('Objectifs de récolte et PC'!BA358="s",#REF!,"")</f>
        <v/>
      </c>
      <c r="AT346" s="132" t="str">
        <f>IF('Objectifs de récolte et PC'!BB358="s",#REF!,"")</f>
        <v/>
      </c>
      <c r="AU346" s="132" t="str">
        <f>IF('Objectifs de récolte et PC'!BC358="s",#REF!,"")</f>
        <v/>
      </c>
      <c r="AV346" s="132" t="str">
        <f>IF('Objectifs de récolte et PC'!BD358="s",#REF!,"")</f>
        <v/>
      </c>
      <c r="AW346" s="132" t="str">
        <f>IF('Objectifs de récolte et PC'!BE358="s",#REF!,"")</f>
        <v/>
      </c>
      <c r="AX346" s="132" t="str">
        <f>IF('Objectifs de récolte et PC'!BF358="s",#REF!,"")</f>
        <v/>
      </c>
    </row>
    <row r="347" spans="2:50" x14ac:dyDescent="0.25">
      <c r="B347" s="132" t="str">
        <f>IF('Objectifs de récolte et PC'!G359="s",#REF!,"")</f>
        <v/>
      </c>
      <c r="C347" s="132" t="str">
        <f>IF('Objectifs de récolte et PC'!H359="s",#REF!,"")</f>
        <v/>
      </c>
      <c r="D347" s="132" t="str">
        <f>IF('Objectifs de récolte et PC'!I359="s",#REF!,"")</f>
        <v/>
      </c>
      <c r="E347" s="132"/>
      <c r="F347" s="132" t="str">
        <f>IF('Objectifs de récolte et PC'!J359="s",#REF!,"")</f>
        <v/>
      </c>
      <c r="G347" s="132" t="str">
        <f>IF('Objectifs de récolte et PC'!K359="s",#REF!,"")</f>
        <v/>
      </c>
      <c r="H347" s="132" t="str">
        <f>IF('Objectifs de récolte et PC'!L359="s",#REF!,"")</f>
        <v/>
      </c>
      <c r="I347" s="132" t="str">
        <f>IF('Objectifs de récolte et PC'!M359="s",#REF!,"")</f>
        <v/>
      </c>
      <c r="J347" s="132" t="str">
        <f>IF('Objectifs de récolte et PC'!N359="s",#REF!,"")</f>
        <v/>
      </c>
      <c r="K347" s="132" t="str">
        <f>IF('Objectifs de récolte et PC'!S359="s",#REF!,"")</f>
        <v/>
      </c>
      <c r="L347" s="132" t="str">
        <f>IF('Objectifs de récolte et PC'!T359="s",#REF!,"")</f>
        <v/>
      </c>
      <c r="M347" s="132" t="str">
        <f>IF('Objectifs de récolte et PC'!U359="s",#REF!,"")</f>
        <v/>
      </c>
      <c r="N347" s="132" t="str">
        <f>IF('Objectifs de récolte et PC'!V359="s",#REF!,"")</f>
        <v/>
      </c>
      <c r="O347" s="132" t="str">
        <f>IF('Objectifs de récolte et PC'!W359="s",#REF!,"")</f>
        <v/>
      </c>
      <c r="P347" s="132" t="str">
        <f>IF('Objectifs de récolte et PC'!X359="s",#REF!,"")</f>
        <v/>
      </c>
      <c r="Q347" s="132" t="str">
        <f>IF('Objectifs de récolte et PC'!Y359="s",#REF!,"")</f>
        <v/>
      </c>
      <c r="R347" s="132" t="str">
        <f>IF('Objectifs de récolte et PC'!Z359="s",#REF!,"")</f>
        <v/>
      </c>
      <c r="S347" s="132" t="str">
        <f>IF('Objectifs de récolte et PC'!AA359="s",#REF!,"")</f>
        <v/>
      </c>
      <c r="T347" s="132" t="str">
        <f>IF('Objectifs de récolte et PC'!AB359="s",#REF!,"")</f>
        <v/>
      </c>
      <c r="U347" s="132" t="str">
        <f>IF('Objectifs de récolte et PC'!AC359="s",#REF!,"")</f>
        <v/>
      </c>
      <c r="V347" s="132" t="str">
        <f>IF('Objectifs de récolte et PC'!AD359="s",#REF!,"")</f>
        <v/>
      </c>
      <c r="W347" s="132" t="str">
        <f>IF('Objectifs de récolte et PC'!AE359="s",#REF!,"")</f>
        <v/>
      </c>
      <c r="X347" s="132" t="str">
        <f>IF('Objectifs de récolte et PC'!AF359="s",#REF!,"")</f>
        <v/>
      </c>
      <c r="Y347" s="132" t="str">
        <f>IF('Objectifs de récolte et PC'!AG359="s",#REF!,"")</f>
        <v/>
      </c>
      <c r="Z347" s="132" t="str">
        <f>IF('Objectifs de récolte et PC'!AH359="s",#REF!,"")</f>
        <v/>
      </c>
      <c r="AA347" s="132" t="str">
        <f>IF('Objectifs de récolte et PC'!AI359="s",#REF!,"")</f>
        <v/>
      </c>
      <c r="AB347" s="132" t="str">
        <f>IF('Objectifs de récolte et PC'!AJ359="s",#REF!,"")</f>
        <v/>
      </c>
      <c r="AC347" s="132" t="str">
        <f>IF('Objectifs de récolte et PC'!AK359="s",#REF!,"")</f>
        <v/>
      </c>
      <c r="AD347" s="132" t="str">
        <f>IF('Objectifs de récolte et PC'!AL359="s",#REF!,"")</f>
        <v/>
      </c>
      <c r="AE347" s="132" t="str">
        <f>IF('Objectifs de récolte et PC'!AM359="s",#REF!,"")</f>
        <v/>
      </c>
      <c r="AF347" s="132" t="str">
        <f>IF('Objectifs de récolte et PC'!AN359="s",#REF!,"")</f>
        <v/>
      </c>
      <c r="AG347" s="132" t="str">
        <f>IF('Objectifs de récolte et PC'!AO359="s",#REF!,"")</f>
        <v/>
      </c>
      <c r="AH347" s="132" t="str">
        <f>IF('Objectifs de récolte et PC'!AP359="s",#REF!,"")</f>
        <v/>
      </c>
      <c r="AI347" s="132" t="str">
        <f>IF('Objectifs de récolte et PC'!AQ359="s",#REF!,"")</f>
        <v/>
      </c>
      <c r="AJ347" s="132" t="str">
        <f>IF('Objectifs de récolte et PC'!AR359="s",#REF!,"")</f>
        <v/>
      </c>
      <c r="AK347" s="132" t="str">
        <f>IF('Objectifs de récolte et PC'!AS359="s",#REF!,"")</f>
        <v/>
      </c>
      <c r="AL347" s="132" t="str">
        <f>IF('Objectifs de récolte et PC'!AT359="s",#REF!,"")</f>
        <v/>
      </c>
      <c r="AM347" s="132" t="str">
        <f>IF('Objectifs de récolte et PC'!AU359="s",#REF!,"")</f>
        <v/>
      </c>
      <c r="AN347" s="132" t="str">
        <f>IF('Objectifs de récolte et PC'!AV359="s",#REF!,"")</f>
        <v/>
      </c>
      <c r="AO347" s="132" t="str">
        <f>IF('Objectifs de récolte et PC'!AW359="s",#REF!,"")</f>
        <v/>
      </c>
      <c r="AP347" s="132" t="str">
        <f>IF('Objectifs de récolte et PC'!AX359="s",#REF!,"")</f>
        <v/>
      </c>
      <c r="AQ347" s="132" t="str">
        <f>IF('Objectifs de récolte et PC'!AY359="s",#REF!,"")</f>
        <v/>
      </c>
      <c r="AR347" s="132" t="str">
        <f>IF('Objectifs de récolte et PC'!AZ359="s",#REF!,"")</f>
        <v/>
      </c>
      <c r="AS347" s="132" t="str">
        <f>IF('Objectifs de récolte et PC'!BA359="s",#REF!,"")</f>
        <v/>
      </c>
      <c r="AT347" s="132" t="str">
        <f>IF('Objectifs de récolte et PC'!BB359="s",#REF!,"")</f>
        <v/>
      </c>
      <c r="AU347" s="132" t="str">
        <f>IF('Objectifs de récolte et PC'!BC359="s",#REF!,"")</f>
        <v/>
      </c>
      <c r="AV347" s="132" t="str">
        <f>IF('Objectifs de récolte et PC'!BD359="s",#REF!,"")</f>
        <v/>
      </c>
      <c r="AW347" s="132" t="str">
        <f>IF('Objectifs de récolte et PC'!BE359="s",#REF!,"")</f>
        <v/>
      </c>
      <c r="AX347" s="132" t="str">
        <f>IF('Objectifs de récolte et PC'!BF359="s",#REF!,"")</f>
        <v/>
      </c>
    </row>
    <row r="348" spans="2:50" x14ac:dyDescent="0.25">
      <c r="B348" s="132" t="str">
        <f>IF('Objectifs de récolte et PC'!G360="s",#REF!,"")</f>
        <v/>
      </c>
      <c r="C348" s="132" t="str">
        <f>IF('Objectifs de récolte et PC'!H360="s",#REF!,"")</f>
        <v/>
      </c>
      <c r="D348" s="132" t="str">
        <f>IF('Objectifs de récolte et PC'!I360="s",#REF!,"")</f>
        <v/>
      </c>
      <c r="E348" s="132"/>
      <c r="F348" s="132" t="str">
        <f>IF('Objectifs de récolte et PC'!J360="s",#REF!,"")</f>
        <v/>
      </c>
      <c r="G348" s="132" t="str">
        <f>IF('Objectifs de récolte et PC'!K360="s",#REF!,"")</f>
        <v/>
      </c>
      <c r="H348" s="132" t="str">
        <f>IF('Objectifs de récolte et PC'!L360="s",#REF!,"")</f>
        <v/>
      </c>
      <c r="I348" s="132" t="str">
        <f>IF('Objectifs de récolte et PC'!M360="s",#REF!,"")</f>
        <v/>
      </c>
      <c r="J348" s="132" t="str">
        <f>IF('Objectifs de récolte et PC'!N360="s",#REF!,"")</f>
        <v/>
      </c>
      <c r="K348" s="132" t="str">
        <f>IF('Objectifs de récolte et PC'!S360="s",#REF!,"")</f>
        <v/>
      </c>
      <c r="L348" s="132" t="str">
        <f>IF('Objectifs de récolte et PC'!T360="s",#REF!,"")</f>
        <v/>
      </c>
      <c r="M348" s="132" t="str">
        <f>IF('Objectifs de récolte et PC'!U360="s",#REF!,"")</f>
        <v/>
      </c>
      <c r="N348" s="132" t="str">
        <f>IF('Objectifs de récolte et PC'!V360="s",#REF!,"")</f>
        <v/>
      </c>
      <c r="O348" s="132" t="str">
        <f>IF('Objectifs de récolte et PC'!W360="s",#REF!,"")</f>
        <v/>
      </c>
      <c r="P348" s="132" t="str">
        <f>IF('Objectifs de récolte et PC'!X360="s",#REF!,"")</f>
        <v/>
      </c>
      <c r="Q348" s="132" t="str">
        <f>IF('Objectifs de récolte et PC'!Y360="s",#REF!,"")</f>
        <v/>
      </c>
      <c r="R348" s="132" t="str">
        <f>IF('Objectifs de récolte et PC'!Z360="s",#REF!,"")</f>
        <v/>
      </c>
      <c r="S348" s="132" t="str">
        <f>IF('Objectifs de récolte et PC'!AA360="s",#REF!,"")</f>
        <v/>
      </c>
      <c r="T348" s="132" t="str">
        <f>IF('Objectifs de récolte et PC'!AB360="s",#REF!,"")</f>
        <v/>
      </c>
      <c r="U348" s="132" t="str">
        <f>IF('Objectifs de récolte et PC'!AC360="s",#REF!,"")</f>
        <v/>
      </c>
      <c r="V348" s="132" t="str">
        <f>IF('Objectifs de récolte et PC'!AD360="s",#REF!,"")</f>
        <v/>
      </c>
      <c r="W348" s="132" t="str">
        <f>IF('Objectifs de récolte et PC'!AE360="s",#REF!,"")</f>
        <v/>
      </c>
      <c r="X348" s="132" t="str">
        <f>IF('Objectifs de récolte et PC'!AF360="s",#REF!,"")</f>
        <v/>
      </c>
      <c r="Y348" s="132" t="str">
        <f>IF('Objectifs de récolte et PC'!AG360="s",#REF!,"")</f>
        <v/>
      </c>
      <c r="Z348" s="132" t="str">
        <f>IF('Objectifs de récolte et PC'!AH360="s",#REF!,"")</f>
        <v/>
      </c>
      <c r="AA348" s="132" t="str">
        <f>IF('Objectifs de récolte et PC'!AI360="s",#REF!,"")</f>
        <v/>
      </c>
      <c r="AB348" s="132" t="str">
        <f>IF('Objectifs de récolte et PC'!AJ360="s",#REF!,"")</f>
        <v/>
      </c>
      <c r="AC348" s="132" t="str">
        <f>IF('Objectifs de récolte et PC'!AK360="s",#REF!,"")</f>
        <v/>
      </c>
      <c r="AD348" s="132" t="str">
        <f>IF('Objectifs de récolte et PC'!AL360="s",#REF!,"")</f>
        <v/>
      </c>
      <c r="AE348" s="132" t="str">
        <f>IF('Objectifs de récolte et PC'!AM360="s",#REF!,"")</f>
        <v/>
      </c>
      <c r="AF348" s="132" t="str">
        <f>IF('Objectifs de récolte et PC'!AN360="s",#REF!,"")</f>
        <v/>
      </c>
      <c r="AG348" s="132" t="str">
        <f>IF('Objectifs de récolte et PC'!AO360="s",#REF!,"")</f>
        <v/>
      </c>
      <c r="AH348" s="132" t="str">
        <f>IF('Objectifs de récolte et PC'!AP360="s",#REF!,"")</f>
        <v/>
      </c>
      <c r="AI348" s="132" t="str">
        <f>IF('Objectifs de récolte et PC'!AQ360="s",#REF!,"")</f>
        <v/>
      </c>
      <c r="AJ348" s="132" t="str">
        <f>IF('Objectifs de récolte et PC'!AR360="s",#REF!,"")</f>
        <v/>
      </c>
      <c r="AK348" s="132" t="str">
        <f>IF('Objectifs de récolte et PC'!AS360="s",#REF!,"")</f>
        <v/>
      </c>
      <c r="AL348" s="132" t="str">
        <f>IF('Objectifs de récolte et PC'!AT360="s",#REF!,"")</f>
        <v/>
      </c>
      <c r="AM348" s="132" t="str">
        <f>IF('Objectifs de récolte et PC'!AU360="s",#REF!,"")</f>
        <v/>
      </c>
      <c r="AN348" s="132" t="str">
        <f>IF('Objectifs de récolte et PC'!AV360="s",#REF!,"")</f>
        <v/>
      </c>
      <c r="AO348" s="132" t="str">
        <f>IF('Objectifs de récolte et PC'!AW360="s",#REF!,"")</f>
        <v/>
      </c>
      <c r="AP348" s="132" t="str">
        <f>IF('Objectifs de récolte et PC'!AX360="s",#REF!,"")</f>
        <v/>
      </c>
      <c r="AQ348" s="132" t="str">
        <f>IF('Objectifs de récolte et PC'!AY360="s",#REF!,"")</f>
        <v/>
      </c>
      <c r="AR348" s="132" t="str">
        <f>IF('Objectifs de récolte et PC'!AZ360="s",#REF!,"")</f>
        <v/>
      </c>
      <c r="AS348" s="132" t="str">
        <f>IF('Objectifs de récolte et PC'!BA360="s",#REF!,"")</f>
        <v/>
      </c>
      <c r="AT348" s="132" t="str">
        <f>IF('Objectifs de récolte et PC'!BB360="s",#REF!,"")</f>
        <v/>
      </c>
      <c r="AU348" s="132" t="str">
        <f>IF('Objectifs de récolte et PC'!BC360="s",#REF!,"")</f>
        <v/>
      </c>
      <c r="AV348" s="132" t="str">
        <f>IF('Objectifs de récolte et PC'!BD360="s",#REF!,"")</f>
        <v/>
      </c>
      <c r="AW348" s="132" t="str">
        <f>IF('Objectifs de récolte et PC'!BE360="s",#REF!,"")</f>
        <v/>
      </c>
      <c r="AX348" s="132" t="str">
        <f>IF('Objectifs de récolte et PC'!BF360="s",#REF!,"")</f>
        <v/>
      </c>
    </row>
    <row r="349" spans="2:50" x14ac:dyDescent="0.25">
      <c r="B349" s="132" t="str">
        <f>IF('Objectifs de récolte et PC'!G361="s",#REF!,"")</f>
        <v/>
      </c>
      <c r="C349" s="132" t="str">
        <f>IF('Objectifs de récolte et PC'!H361="s",#REF!,"")</f>
        <v/>
      </c>
      <c r="D349" s="132" t="str">
        <f>IF('Objectifs de récolte et PC'!I361="s",#REF!,"")</f>
        <v/>
      </c>
      <c r="E349" s="132"/>
      <c r="F349" s="132" t="str">
        <f>IF('Objectifs de récolte et PC'!J361="s",#REF!,"")</f>
        <v/>
      </c>
      <c r="G349" s="132" t="str">
        <f>IF('Objectifs de récolte et PC'!K361="s",#REF!,"")</f>
        <v/>
      </c>
      <c r="H349" s="132" t="str">
        <f>IF('Objectifs de récolte et PC'!L361="s",#REF!,"")</f>
        <v/>
      </c>
      <c r="I349" s="132" t="str">
        <f>IF('Objectifs de récolte et PC'!M361="s",#REF!,"")</f>
        <v/>
      </c>
      <c r="J349" s="132" t="str">
        <f>IF('Objectifs de récolte et PC'!N361="s",#REF!,"")</f>
        <v/>
      </c>
      <c r="K349" s="132" t="str">
        <f>IF('Objectifs de récolte et PC'!S361="s",#REF!,"")</f>
        <v/>
      </c>
      <c r="L349" s="132" t="str">
        <f>IF('Objectifs de récolte et PC'!T361="s",#REF!,"")</f>
        <v/>
      </c>
      <c r="M349" s="132" t="str">
        <f>IF('Objectifs de récolte et PC'!U361="s",#REF!,"")</f>
        <v/>
      </c>
      <c r="N349" s="132" t="str">
        <f>IF('Objectifs de récolte et PC'!V361="s",#REF!,"")</f>
        <v/>
      </c>
      <c r="O349" s="132" t="str">
        <f>IF('Objectifs de récolte et PC'!W361="s",#REF!,"")</f>
        <v/>
      </c>
      <c r="P349" s="132" t="str">
        <f>IF('Objectifs de récolte et PC'!X361="s",#REF!,"")</f>
        <v/>
      </c>
      <c r="Q349" s="132" t="str">
        <f>IF('Objectifs de récolte et PC'!Y361="s",#REF!,"")</f>
        <v/>
      </c>
      <c r="R349" s="132" t="str">
        <f>IF('Objectifs de récolte et PC'!Z361="s",#REF!,"")</f>
        <v/>
      </c>
      <c r="S349" s="132" t="str">
        <f>IF('Objectifs de récolte et PC'!AA361="s",#REF!,"")</f>
        <v/>
      </c>
      <c r="T349" s="132" t="str">
        <f>IF('Objectifs de récolte et PC'!AB361="s",#REF!,"")</f>
        <v/>
      </c>
      <c r="U349" s="132" t="str">
        <f>IF('Objectifs de récolte et PC'!AC361="s",#REF!,"")</f>
        <v/>
      </c>
      <c r="V349" s="132" t="str">
        <f>IF('Objectifs de récolte et PC'!AD361="s",#REF!,"")</f>
        <v/>
      </c>
      <c r="W349" s="132" t="str">
        <f>IF('Objectifs de récolte et PC'!AE361="s",#REF!,"")</f>
        <v/>
      </c>
      <c r="X349" s="132" t="str">
        <f>IF('Objectifs de récolte et PC'!AF361="s",#REF!,"")</f>
        <v/>
      </c>
      <c r="Y349" s="132" t="str">
        <f>IF('Objectifs de récolte et PC'!AG361="s",#REF!,"")</f>
        <v/>
      </c>
      <c r="Z349" s="132" t="str">
        <f>IF('Objectifs de récolte et PC'!AH361="s",#REF!,"")</f>
        <v/>
      </c>
      <c r="AA349" s="132" t="str">
        <f>IF('Objectifs de récolte et PC'!AI361="s",#REF!,"")</f>
        <v/>
      </c>
      <c r="AB349" s="132" t="str">
        <f>IF('Objectifs de récolte et PC'!AJ361="s",#REF!,"")</f>
        <v/>
      </c>
      <c r="AC349" s="132" t="str">
        <f>IF('Objectifs de récolte et PC'!AK361="s",#REF!,"")</f>
        <v/>
      </c>
      <c r="AD349" s="132" t="str">
        <f>IF('Objectifs de récolte et PC'!AL361="s",#REF!,"")</f>
        <v/>
      </c>
      <c r="AE349" s="132" t="str">
        <f>IF('Objectifs de récolte et PC'!AM361="s",#REF!,"")</f>
        <v/>
      </c>
      <c r="AF349" s="132" t="str">
        <f>IF('Objectifs de récolte et PC'!AN361="s",#REF!,"")</f>
        <v/>
      </c>
      <c r="AG349" s="132" t="str">
        <f>IF('Objectifs de récolte et PC'!AO361="s",#REF!,"")</f>
        <v/>
      </c>
      <c r="AH349" s="132" t="str">
        <f>IF('Objectifs de récolte et PC'!AP361="s",#REF!,"")</f>
        <v/>
      </c>
      <c r="AI349" s="132" t="str">
        <f>IF('Objectifs de récolte et PC'!AQ361="s",#REF!,"")</f>
        <v/>
      </c>
      <c r="AJ349" s="132" t="str">
        <f>IF('Objectifs de récolte et PC'!AR361="s",#REF!,"")</f>
        <v/>
      </c>
      <c r="AK349" s="132" t="str">
        <f>IF('Objectifs de récolte et PC'!AS361="s",#REF!,"")</f>
        <v/>
      </c>
      <c r="AL349" s="132" t="str">
        <f>IF('Objectifs de récolte et PC'!AT361="s",#REF!,"")</f>
        <v/>
      </c>
      <c r="AM349" s="132" t="str">
        <f>IF('Objectifs de récolte et PC'!AU361="s",#REF!,"")</f>
        <v/>
      </c>
      <c r="AN349" s="132" t="str">
        <f>IF('Objectifs de récolte et PC'!AV361="s",#REF!,"")</f>
        <v/>
      </c>
      <c r="AO349" s="132" t="str">
        <f>IF('Objectifs de récolte et PC'!AW361="s",#REF!,"")</f>
        <v/>
      </c>
      <c r="AP349" s="132" t="str">
        <f>IF('Objectifs de récolte et PC'!AX361="s",#REF!,"")</f>
        <v/>
      </c>
      <c r="AQ349" s="132" t="str">
        <f>IF('Objectifs de récolte et PC'!AY361="s",#REF!,"")</f>
        <v/>
      </c>
      <c r="AR349" s="132" t="str">
        <f>IF('Objectifs de récolte et PC'!AZ361="s",#REF!,"")</f>
        <v/>
      </c>
      <c r="AS349" s="132" t="str">
        <f>IF('Objectifs de récolte et PC'!BA361="s",#REF!,"")</f>
        <v/>
      </c>
      <c r="AT349" s="132" t="str">
        <f>IF('Objectifs de récolte et PC'!BB361="s",#REF!,"")</f>
        <v/>
      </c>
      <c r="AU349" s="132" t="str">
        <f>IF('Objectifs de récolte et PC'!BC361="s",#REF!,"")</f>
        <v/>
      </c>
      <c r="AV349" s="132" t="str">
        <f>IF('Objectifs de récolte et PC'!BD361="s",#REF!,"")</f>
        <v/>
      </c>
      <c r="AW349" s="132" t="str">
        <f>IF('Objectifs de récolte et PC'!BE361="s",#REF!,"")</f>
        <v/>
      </c>
      <c r="AX349" s="132" t="str">
        <f>IF('Objectifs de récolte et PC'!BF361="s",#REF!,"")</f>
        <v/>
      </c>
    </row>
    <row r="350" spans="2:50" x14ac:dyDescent="0.25">
      <c r="B350" s="132" t="str">
        <f>IF('Objectifs de récolte et PC'!G362="s",#REF!,"")</f>
        <v/>
      </c>
      <c r="C350" s="132" t="str">
        <f>IF('Objectifs de récolte et PC'!H362="s",#REF!,"")</f>
        <v/>
      </c>
      <c r="D350" s="132" t="str">
        <f>IF('Objectifs de récolte et PC'!I362="s",#REF!,"")</f>
        <v/>
      </c>
      <c r="E350" s="132"/>
      <c r="F350" s="132" t="str">
        <f>IF('Objectifs de récolte et PC'!J362="s",#REF!,"")</f>
        <v/>
      </c>
      <c r="G350" s="132" t="str">
        <f>IF('Objectifs de récolte et PC'!K362="s",#REF!,"")</f>
        <v/>
      </c>
      <c r="H350" s="132" t="str">
        <f>IF('Objectifs de récolte et PC'!L362="s",#REF!,"")</f>
        <v/>
      </c>
      <c r="I350" s="132" t="str">
        <f>IF('Objectifs de récolte et PC'!M362="s",#REF!,"")</f>
        <v/>
      </c>
      <c r="J350" s="132" t="str">
        <f>IF('Objectifs de récolte et PC'!N362="s",#REF!,"")</f>
        <v/>
      </c>
      <c r="K350" s="132" t="str">
        <f>IF('Objectifs de récolte et PC'!S362="s",#REF!,"")</f>
        <v/>
      </c>
      <c r="L350" s="132" t="str">
        <f>IF('Objectifs de récolte et PC'!T362="s",#REF!,"")</f>
        <v/>
      </c>
      <c r="M350" s="132" t="str">
        <f>IF('Objectifs de récolte et PC'!U362="s",#REF!,"")</f>
        <v/>
      </c>
      <c r="N350" s="132" t="str">
        <f>IF('Objectifs de récolte et PC'!V362="s",#REF!,"")</f>
        <v/>
      </c>
      <c r="O350" s="132" t="str">
        <f>IF('Objectifs de récolte et PC'!W362="s",#REF!,"")</f>
        <v/>
      </c>
      <c r="P350" s="132" t="str">
        <f>IF('Objectifs de récolte et PC'!X362="s",#REF!,"")</f>
        <v/>
      </c>
      <c r="Q350" s="132" t="str">
        <f>IF('Objectifs de récolte et PC'!Y362="s",#REF!,"")</f>
        <v/>
      </c>
      <c r="R350" s="132" t="str">
        <f>IF('Objectifs de récolte et PC'!Z362="s",#REF!,"")</f>
        <v/>
      </c>
      <c r="S350" s="132" t="str">
        <f>IF('Objectifs de récolte et PC'!AA362="s",#REF!,"")</f>
        <v/>
      </c>
      <c r="T350" s="132" t="str">
        <f>IF('Objectifs de récolte et PC'!AB362="s",#REF!,"")</f>
        <v/>
      </c>
      <c r="U350" s="132" t="str">
        <f>IF('Objectifs de récolte et PC'!AC362="s",#REF!,"")</f>
        <v/>
      </c>
      <c r="V350" s="132" t="str">
        <f>IF('Objectifs de récolte et PC'!AD362="s",#REF!,"")</f>
        <v/>
      </c>
      <c r="W350" s="132" t="str">
        <f>IF('Objectifs de récolte et PC'!AE362="s",#REF!,"")</f>
        <v/>
      </c>
      <c r="X350" s="132" t="str">
        <f>IF('Objectifs de récolte et PC'!AF362="s",#REF!,"")</f>
        <v/>
      </c>
      <c r="Y350" s="132" t="str">
        <f>IF('Objectifs de récolte et PC'!AG362="s",#REF!,"")</f>
        <v/>
      </c>
      <c r="Z350" s="132" t="str">
        <f>IF('Objectifs de récolte et PC'!AH362="s",#REF!,"")</f>
        <v/>
      </c>
      <c r="AA350" s="132" t="str">
        <f>IF('Objectifs de récolte et PC'!AI362="s",#REF!,"")</f>
        <v/>
      </c>
      <c r="AB350" s="132" t="str">
        <f>IF('Objectifs de récolte et PC'!AJ362="s",#REF!,"")</f>
        <v/>
      </c>
      <c r="AC350" s="132" t="str">
        <f>IF('Objectifs de récolte et PC'!AK362="s",#REF!,"")</f>
        <v/>
      </c>
      <c r="AD350" s="132" t="str">
        <f>IF('Objectifs de récolte et PC'!AL362="s",#REF!,"")</f>
        <v/>
      </c>
      <c r="AE350" s="132" t="str">
        <f>IF('Objectifs de récolte et PC'!AM362="s",#REF!,"")</f>
        <v/>
      </c>
      <c r="AF350" s="132" t="str">
        <f>IF('Objectifs de récolte et PC'!AN362="s",#REF!,"")</f>
        <v/>
      </c>
      <c r="AG350" s="132" t="str">
        <f>IF('Objectifs de récolte et PC'!AO362="s",#REF!,"")</f>
        <v/>
      </c>
      <c r="AH350" s="132" t="str">
        <f>IF('Objectifs de récolte et PC'!AP362="s",#REF!,"")</f>
        <v/>
      </c>
      <c r="AI350" s="132" t="str">
        <f>IF('Objectifs de récolte et PC'!AQ362="s",#REF!,"")</f>
        <v/>
      </c>
      <c r="AJ350" s="132" t="str">
        <f>IF('Objectifs de récolte et PC'!AR362="s",#REF!,"")</f>
        <v/>
      </c>
      <c r="AK350" s="132" t="str">
        <f>IF('Objectifs de récolte et PC'!AS362="s",#REF!,"")</f>
        <v/>
      </c>
      <c r="AL350" s="132" t="str">
        <f>IF('Objectifs de récolte et PC'!AT362="s",#REF!,"")</f>
        <v/>
      </c>
      <c r="AM350" s="132" t="str">
        <f>IF('Objectifs de récolte et PC'!AU362="s",#REF!,"")</f>
        <v/>
      </c>
      <c r="AN350" s="132" t="str">
        <f>IF('Objectifs de récolte et PC'!AV362="s",#REF!,"")</f>
        <v/>
      </c>
      <c r="AO350" s="132" t="str">
        <f>IF('Objectifs de récolte et PC'!AW362="s",#REF!,"")</f>
        <v/>
      </c>
      <c r="AP350" s="132" t="str">
        <f>IF('Objectifs de récolte et PC'!AX362="s",#REF!,"")</f>
        <v/>
      </c>
      <c r="AQ350" s="132" t="str">
        <f>IF('Objectifs de récolte et PC'!AY362="s",#REF!,"")</f>
        <v/>
      </c>
      <c r="AR350" s="132" t="str">
        <f>IF('Objectifs de récolte et PC'!AZ362="s",#REF!,"")</f>
        <v/>
      </c>
      <c r="AS350" s="132" t="str">
        <f>IF('Objectifs de récolte et PC'!BA362="s",#REF!,"")</f>
        <v/>
      </c>
      <c r="AT350" s="132" t="str">
        <f>IF('Objectifs de récolte et PC'!BB362="s",#REF!,"")</f>
        <v/>
      </c>
      <c r="AU350" s="132" t="str">
        <f>IF('Objectifs de récolte et PC'!BC362="s",#REF!,"")</f>
        <v/>
      </c>
      <c r="AV350" s="132" t="str">
        <f>IF('Objectifs de récolte et PC'!BD362="s",#REF!,"")</f>
        <v/>
      </c>
      <c r="AW350" s="132" t="str">
        <f>IF('Objectifs de récolte et PC'!BE362="s",#REF!,"")</f>
        <v/>
      </c>
      <c r="AX350" s="132" t="str">
        <f>IF('Objectifs de récolte et PC'!BF362="s",#REF!,"")</f>
        <v/>
      </c>
    </row>
    <row r="351" spans="2:50" x14ac:dyDescent="0.25">
      <c r="B351" s="132" t="str">
        <f>IF('Objectifs de récolte et PC'!G363="s",#REF!,"")</f>
        <v/>
      </c>
      <c r="C351" s="132" t="str">
        <f>IF('Objectifs de récolte et PC'!H363="s",#REF!,"")</f>
        <v/>
      </c>
      <c r="D351" s="132" t="str">
        <f>IF('Objectifs de récolte et PC'!I363="s",#REF!,"")</f>
        <v/>
      </c>
      <c r="E351" s="132"/>
      <c r="F351" s="132" t="str">
        <f>IF('Objectifs de récolte et PC'!J363="s",#REF!,"")</f>
        <v/>
      </c>
      <c r="G351" s="132" t="str">
        <f>IF('Objectifs de récolte et PC'!K363="s",#REF!,"")</f>
        <v/>
      </c>
      <c r="H351" s="132" t="str">
        <f>IF('Objectifs de récolte et PC'!L363="s",#REF!,"")</f>
        <v/>
      </c>
      <c r="I351" s="132" t="str">
        <f>IF('Objectifs de récolte et PC'!M363="s",#REF!,"")</f>
        <v/>
      </c>
      <c r="J351" s="132" t="str">
        <f>IF('Objectifs de récolte et PC'!N363="s",#REF!,"")</f>
        <v/>
      </c>
      <c r="K351" s="132" t="str">
        <f>IF('Objectifs de récolte et PC'!S363="s",#REF!,"")</f>
        <v/>
      </c>
      <c r="L351" s="132" t="str">
        <f>IF('Objectifs de récolte et PC'!T363="s",#REF!,"")</f>
        <v/>
      </c>
      <c r="M351" s="132" t="str">
        <f>IF('Objectifs de récolte et PC'!U363="s",#REF!,"")</f>
        <v/>
      </c>
      <c r="N351" s="132" t="str">
        <f>IF('Objectifs de récolte et PC'!V363="s",#REF!,"")</f>
        <v/>
      </c>
      <c r="O351" s="132" t="str">
        <f>IF('Objectifs de récolte et PC'!W363="s",#REF!,"")</f>
        <v/>
      </c>
      <c r="P351" s="132" t="str">
        <f>IF('Objectifs de récolte et PC'!X363="s",#REF!,"")</f>
        <v/>
      </c>
      <c r="Q351" s="132" t="str">
        <f>IF('Objectifs de récolte et PC'!Y363="s",#REF!,"")</f>
        <v/>
      </c>
      <c r="R351" s="132" t="str">
        <f>IF('Objectifs de récolte et PC'!Z363="s",#REF!,"")</f>
        <v/>
      </c>
      <c r="S351" s="132" t="str">
        <f>IF('Objectifs de récolte et PC'!AA363="s",#REF!,"")</f>
        <v/>
      </c>
      <c r="T351" s="132" t="str">
        <f>IF('Objectifs de récolte et PC'!AB363="s",#REF!,"")</f>
        <v/>
      </c>
      <c r="U351" s="132" t="str">
        <f>IF('Objectifs de récolte et PC'!AC363="s",#REF!,"")</f>
        <v/>
      </c>
      <c r="V351" s="132" t="str">
        <f>IF('Objectifs de récolte et PC'!AD363="s",#REF!,"")</f>
        <v/>
      </c>
      <c r="W351" s="132" t="str">
        <f>IF('Objectifs de récolte et PC'!AE363="s",#REF!,"")</f>
        <v/>
      </c>
      <c r="X351" s="132" t="str">
        <f>IF('Objectifs de récolte et PC'!AF363="s",#REF!,"")</f>
        <v/>
      </c>
      <c r="Y351" s="132" t="str">
        <f>IF('Objectifs de récolte et PC'!AG363="s",#REF!,"")</f>
        <v/>
      </c>
      <c r="Z351" s="132" t="str">
        <f>IF('Objectifs de récolte et PC'!AH363="s",#REF!,"")</f>
        <v/>
      </c>
      <c r="AA351" s="132" t="str">
        <f>IF('Objectifs de récolte et PC'!AI363="s",#REF!,"")</f>
        <v/>
      </c>
      <c r="AB351" s="132" t="str">
        <f>IF('Objectifs de récolte et PC'!AJ363="s",#REF!,"")</f>
        <v/>
      </c>
      <c r="AC351" s="132" t="str">
        <f>IF('Objectifs de récolte et PC'!AK363="s",#REF!,"")</f>
        <v/>
      </c>
      <c r="AD351" s="132" t="str">
        <f>IF('Objectifs de récolte et PC'!AL363="s",#REF!,"")</f>
        <v/>
      </c>
      <c r="AE351" s="132" t="str">
        <f>IF('Objectifs de récolte et PC'!AM363="s",#REF!,"")</f>
        <v/>
      </c>
      <c r="AF351" s="132" t="str">
        <f>IF('Objectifs de récolte et PC'!AN363="s",#REF!,"")</f>
        <v/>
      </c>
      <c r="AG351" s="132" t="str">
        <f>IF('Objectifs de récolte et PC'!AO363="s",#REF!,"")</f>
        <v/>
      </c>
      <c r="AH351" s="132" t="str">
        <f>IF('Objectifs de récolte et PC'!AP363="s",#REF!,"")</f>
        <v/>
      </c>
      <c r="AI351" s="132" t="str">
        <f>IF('Objectifs de récolte et PC'!AQ363="s",#REF!,"")</f>
        <v/>
      </c>
      <c r="AJ351" s="132" t="str">
        <f>IF('Objectifs de récolte et PC'!AR363="s",#REF!,"")</f>
        <v/>
      </c>
      <c r="AK351" s="132" t="str">
        <f>IF('Objectifs de récolte et PC'!AS363="s",#REF!,"")</f>
        <v/>
      </c>
      <c r="AL351" s="132" t="str">
        <f>IF('Objectifs de récolte et PC'!AT363="s",#REF!,"")</f>
        <v/>
      </c>
      <c r="AM351" s="132" t="str">
        <f>IF('Objectifs de récolte et PC'!AU363="s",#REF!,"")</f>
        <v/>
      </c>
      <c r="AN351" s="132" t="str">
        <f>IF('Objectifs de récolte et PC'!AV363="s",#REF!,"")</f>
        <v/>
      </c>
      <c r="AO351" s="132" t="str">
        <f>IF('Objectifs de récolte et PC'!AW363="s",#REF!,"")</f>
        <v/>
      </c>
      <c r="AP351" s="132" t="str">
        <f>IF('Objectifs de récolte et PC'!AX363="s",#REF!,"")</f>
        <v/>
      </c>
      <c r="AQ351" s="132" t="str">
        <f>IF('Objectifs de récolte et PC'!AY363="s",#REF!,"")</f>
        <v/>
      </c>
      <c r="AR351" s="132" t="str">
        <f>IF('Objectifs de récolte et PC'!AZ363="s",#REF!,"")</f>
        <v/>
      </c>
      <c r="AS351" s="132" t="str">
        <f>IF('Objectifs de récolte et PC'!BA363="s",#REF!,"")</f>
        <v/>
      </c>
      <c r="AT351" s="132" t="str">
        <f>IF('Objectifs de récolte et PC'!BB363="s",#REF!,"")</f>
        <v/>
      </c>
      <c r="AU351" s="132" t="str">
        <f>IF('Objectifs de récolte et PC'!BC363="s",#REF!,"")</f>
        <v/>
      </c>
      <c r="AV351" s="132" t="str">
        <f>IF('Objectifs de récolte et PC'!BD363="s",#REF!,"")</f>
        <v/>
      </c>
      <c r="AW351" s="132" t="str">
        <f>IF('Objectifs de récolte et PC'!BE363="s",#REF!,"")</f>
        <v/>
      </c>
      <c r="AX351" s="132" t="str">
        <f>IF('Objectifs de récolte et PC'!BF363="s",#REF!,"")</f>
        <v/>
      </c>
    </row>
    <row r="352" spans="2:50" x14ac:dyDescent="0.25">
      <c r="B352" s="132" t="str">
        <f>IF('Objectifs de récolte et PC'!G364="s",#REF!,"")</f>
        <v/>
      </c>
      <c r="C352" s="132" t="str">
        <f>IF('Objectifs de récolte et PC'!H364="s",#REF!,"")</f>
        <v/>
      </c>
      <c r="D352" s="132" t="str">
        <f>IF('Objectifs de récolte et PC'!I364="s",#REF!,"")</f>
        <v/>
      </c>
      <c r="E352" s="132"/>
      <c r="F352" s="132" t="str">
        <f>IF('Objectifs de récolte et PC'!J364="s",#REF!,"")</f>
        <v/>
      </c>
      <c r="G352" s="132" t="str">
        <f>IF('Objectifs de récolte et PC'!K364="s",#REF!,"")</f>
        <v/>
      </c>
      <c r="H352" s="132" t="str">
        <f>IF('Objectifs de récolte et PC'!L364="s",#REF!,"")</f>
        <v/>
      </c>
      <c r="I352" s="132" t="str">
        <f>IF('Objectifs de récolte et PC'!M364="s",#REF!,"")</f>
        <v/>
      </c>
      <c r="J352" s="132" t="str">
        <f>IF('Objectifs de récolte et PC'!N364="s",#REF!,"")</f>
        <v/>
      </c>
      <c r="K352" s="132" t="str">
        <f>IF('Objectifs de récolte et PC'!S364="s",#REF!,"")</f>
        <v/>
      </c>
      <c r="L352" s="132" t="str">
        <f>IF('Objectifs de récolte et PC'!T364="s",#REF!,"")</f>
        <v/>
      </c>
      <c r="M352" s="132" t="str">
        <f>IF('Objectifs de récolte et PC'!U364="s",#REF!,"")</f>
        <v/>
      </c>
      <c r="N352" s="132" t="str">
        <f>IF('Objectifs de récolte et PC'!V364="s",#REF!,"")</f>
        <v/>
      </c>
      <c r="O352" s="132" t="str">
        <f>IF('Objectifs de récolte et PC'!W364="s",#REF!,"")</f>
        <v/>
      </c>
      <c r="P352" s="132" t="str">
        <f>IF('Objectifs de récolte et PC'!X364="s",#REF!,"")</f>
        <v/>
      </c>
      <c r="Q352" s="132" t="str">
        <f>IF('Objectifs de récolte et PC'!Y364="s",#REF!,"")</f>
        <v/>
      </c>
      <c r="R352" s="132" t="str">
        <f>IF('Objectifs de récolte et PC'!Z364="s",#REF!,"")</f>
        <v/>
      </c>
      <c r="S352" s="132" t="str">
        <f>IF('Objectifs de récolte et PC'!AA364="s",#REF!,"")</f>
        <v/>
      </c>
      <c r="T352" s="132" t="str">
        <f>IF('Objectifs de récolte et PC'!AB364="s",#REF!,"")</f>
        <v/>
      </c>
      <c r="U352" s="132" t="str">
        <f>IF('Objectifs de récolte et PC'!AC364="s",#REF!,"")</f>
        <v/>
      </c>
      <c r="V352" s="132" t="str">
        <f>IF('Objectifs de récolte et PC'!AD364="s",#REF!,"")</f>
        <v/>
      </c>
      <c r="W352" s="132" t="str">
        <f>IF('Objectifs de récolte et PC'!AE364="s",#REF!,"")</f>
        <v/>
      </c>
      <c r="X352" s="132" t="str">
        <f>IF('Objectifs de récolte et PC'!AF364="s",#REF!,"")</f>
        <v/>
      </c>
      <c r="Y352" s="132" t="str">
        <f>IF('Objectifs de récolte et PC'!AG364="s",#REF!,"")</f>
        <v/>
      </c>
      <c r="Z352" s="132" t="str">
        <f>IF('Objectifs de récolte et PC'!AH364="s",#REF!,"")</f>
        <v/>
      </c>
      <c r="AA352" s="132" t="str">
        <f>IF('Objectifs de récolte et PC'!AI364="s",#REF!,"")</f>
        <v/>
      </c>
      <c r="AB352" s="132" t="str">
        <f>IF('Objectifs de récolte et PC'!AJ364="s",#REF!,"")</f>
        <v/>
      </c>
      <c r="AC352" s="132" t="str">
        <f>IF('Objectifs de récolte et PC'!AK364="s",#REF!,"")</f>
        <v/>
      </c>
      <c r="AD352" s="132" t="str">
        <f>IF('Objectifs de récolte et PC'!AL364="s",#REF!,"")</f>
        <v/>
      </c>
      <c r="AE352" s="132" t="str">
        <f>IF('Objectifs de récolte et PC'!AM364="s",#REF!,"")</f>
        <v/>
      </c>
      <c r="AF352" s="132" t="str">
        <f>IF('Objectifs de récolte et PC'!AN364="s",#REF!,"")</f>
        <v/>
      </c>
      <c r="AG352" s="132" t="str">
        <f>IF('Objectifs de récolte et PC'!AO364="s",#REF!,"")</f>
        <v/>
      </c>
      <c r="AH352" s="132" t="str">
        <f>IF('Objectifs de récolte et PC'!AP364="s",#REF!,"")</f>
        <v/>
      </c>
      <c r="AI352" s="132" t="str">
        <f>IF('Objectifs de récolte et PC'!AQ364="s",#REF!,"")</f>
        <v/>
      </c>
      <c r="AJ352" s="132" t="str">
        <f>IF('Objectifs de récolte et PC'!AR364="s",#REF!,"")</f>
        <v/>
      </c>
      <c r="AK352" s="132" t="str">
        <f>IF('Objectifs de récolte et PC'!AS364="s",#REF!,"")</f>
        <v/>
      </c>
      <c r="AL352" s="132" t="str">
        <f>IF('Objectifs de récolte et PC'!AT364="s",#REF!,"")</f>
        <v/>
      </c>
      <c r="AM352" s="132" t="str">
        <f>IF('Objectifs de récolte et PC'!AU364="s",#REF!,"")</f>
        <v/>
      </c>
      <c r="AN352" s="132" t="str">
        <f>IF('Objectifs de récolte et PC'!AV364="s",#REF!,"")</f>
        <v/>
      </c>
      <c r="AO352" s="132" t="str">
        <f>IF('Objectifs de récolte et PC'!AW364="s",#REF!,"")</f>
        <v/>
      </c>
      <c r="AP352" s="132" t="str">
        <f>IF('Objectifs de récolte et PC'!AX364="s",#REF!,"")</f>
        <v/>
      </c>
      <c r="AQ352" s="132" t="str">
        <f>IF('Objectifs de récolte et PC'!AY364="s",#REF!,"")</f>
        <v/>
      </c>
      <c r="AR352" s="132" t="str">
        <f>IF('Objectifs de récolte et PC'!AZ364="s",#REF!,"")</f>
        <v/>
      </c>
      <c r="AS352" s="132" t="str">
        <f>IF('Objectifs de récolte et PC'!BA364="s",#REF!,"")</f>
        <v/>
      </c>
      <c r="AT352" s="132" t="str">
        <f>IF('Objectifs de récolte et PC'!BB364="s",#REF!,"")</f>
        <v/>
      </c>
      <c r="AU352" s="132" t="str">
        <f>IF('Objectifs de récolte et PC'!BC364="s",#REF!,"")</f>
        <v/>
      </c>
      <c r="AV352" s="132" t="str">
        <f>IF('Objectifs de récolte et PC'!BD364="s",#REF!,"")</f>
        <v/>
      </c>
      <c r="AW352" s="132" t="str">
        <f>IF('Objectifs de récolte et PC'!BE364="s",#REF!,"")</f>
        <v/>
      </c>
      <c r="AX352" s="132" t="str">
        <f>IF('Objectifs de récolte et PC'!BF364="s",#REF!,"")</f>
        <v/>
      </c>
    </row>
    <row r="353" spans="2:50" x14ac:dyDescent="0.25">
      <c r="B353" s="132" t="str">
        <f>IF('Objectifs de récolte et PC'!G365="s",#REF!,"")</f>
        <v/>
      </c>
      <c r="C353" s="132" t="str">
        <f>IF('Objectifs de récolte et PC'!H365="s",#REF!,"")</f>
        <v/>
      </c>
      <c r="D353" s="132" t="str">
        <f>IF('Objectifs de récolte et PC'!I365="s",#REF!,"")</f>
        <v/>
      </c>
      <c r="E353" s="132"/>
      <c r="F353" s="132" t="str">
        <f>IF('Objectifs de récolte et PC'!J365="s",#REF!,"")</f>
        <v/>
      </c>
      <c r="G353" s="132" t="str">
        <f>IF('Objectifs de récolte et PC'!K365="s",#REF!,"")</f>
        <v/>
      </c>
      <c r="H353" s="132" t="str">
        <f>IF('Objectifs de récolte et PC'!L365="s",#REF!,"")</f>
        <v/>
      </c>
      <c r="I353" s="132" t="str">
        <f>IF('Objectifs de récolte et PC'!M365="s",#REF!,"")</f>
        <v/>
      </c>
      <c r="J353" s="132" t="str">
        <f>IF('Objectifs de récolte et PC'!N365="s",#REF!,"")</f>
        <v/>
      </c>
      <c r="K353" s="132" t="str">
        <f>IF('Objectifs de récolte et PC'!S365="s",#REF!,"")</f>
        <v/>
      </c>
      <c r="L353" s="132" t="str">
        <f>IF('Objectifs de récolte et PC'!T365="s",#REF!,"")</f>
        <v/>
      </c>
      <c r="M353" s="132" t="str">
        <f>IF('Objectifs de récolte et PC'!U365="s",#REF!,"")</f>
        <v/>
      </c>
      <c r="N353" s="132" t="str">
        <f>IF('Objectifs de récolte et PC'!V365="s",#REF!,"")</f>
        <v/>
      </c>
      <c r="O353" s="132" t="str">
        <f>IF('Objectifs de récolte et PC'!W365="s",#REF!,"")</f>
        <v/>
      </c>
      <c r="P353" s="132" t="str">
        <f>IF('Objectifs de récolte et PC'!X365="s",#REF!,"")</f>
        <v/>
      </c>
      <c r="Q353" s="132" t="str">
        <f>IF('Objectifs de récolte et PC'!Y365="s",#REF!,"")</f>
        <v/>
      </c>
      <c r="R353" s="132" t="str">
        <f>IF('Objectifs de récolte et PC'!Z365="s",#REF!,"")</f>
        <v/>
      </c>
      <c r="S353" s="132" t="str">
        <f>IF('Objectifs de récolte et PC'!AA365="s",#REF!,"")</f>
        <v/>
      </c>
      <c r="T353" s="132" t="str">
        <f>IF('Objectifs de récolte et PC'!AB365="s",#REF!,"")</f>
        <v/>
      </c>
      <c r="U353" s="132" t="str">
        <f>IF('Objectifs de récolte et PC'!AC365="s",#REF!,"")</f>
        <v/>
      </c>
      <c r="V353" s="132" t="str">
        <f>IF('Objectifs de récolte et PC'!AD365="s",#REF!,"")</f>
        <v/>
      </c>
      <c r="W353" s="132" t="str">
        <f>IF('Objectifs de récolte et PC'!AE365="s",#REF!,"")</f>
        <v/>
      </c>
      <c r="X353" s="132" t="str">
        <f>IF('Objectifs de récolte et PC'!AF365="s",#REF!,"")</f>
        <v/>
      </c>
      <c r="Y353" s="132" t="str">
        <f>IF('Objectifs de récolte et PC'!AG365="s",#REF!,"")</f>
        <v/>
      </c>
      <c r="Z353" s="132" t="str">
        <f>IF('Objectifs de récolte et PC'!AH365="s",#REF!,"")</f>
        <v/>
      </c>
      <c r="AA353" s="132" t="str">
        <f>IF('Objectifs de récolte et PC'!AI365="s",#REF!,"")</f>
        <v/>
      </c>
      <c r="AB353" s="132" t="str">
        <f>IF('Objectifs de récolte et PC'!AJ365="s",#REF!,"")</f>
        <v/>
      </c>
      <c r="AC353" s="132" t="str">
        <f>IF('Objectifs de récolte et PC'!AK365="s",#REF!,"")</f>
        <v/>
      </c>
      <c r="AD353" s="132" t="str">
        <f>IF('Objectifs de récolte et PC'!AL365="s",#REF!,"")</f>
        <v/>
      </c>
      <c r="AE353" s="132" t="str">
        <f>IF('Objectifs de récolte et PC'!AM365="s",#REF!,"")</f>
        <v/>
      </c>
      <c r="AF353" s="132" t="str">
        <f>IF('Objectifs de récolte et PC'!AN365="s",#REF!,"")</f>
        <v/>
      </c>
      <c r="AG353" s="132" t="str">
        <f>IF('Objectifs de récolte et PC'!AO365="s",#REF!,"")</f>
        <v/>
      </c>
      <c r="AH353" s="132" t="str">
        <f>IF('Objectifs de récolte et PC'!AP365="s",#REF!,"")</f>
        <v/>
      </c>
      <c r="AI353" s="132" t="str">
        <f>IF('Objectifs de récolte et PC'!AQ365="s",#REF!,"")</f>
        <v/>
      </c>
      <c r="AJ353" s="132" t="str">
        <f>IF('Objectifs de récolte et PC'!AR365="s",#REF!,"")</f>
        <v/>
      </c>
      <c r="AK353" s="132" t="str">
        <f>IF('Objectifs de récolte et PC'!AS365="s",#REF!,"")</f>
        <v/>
      </c>
      <c r="AL353" s="132" t="str">
        <f>IF('Objectifs de récolte et PC'!AT365="s",#REF!,"")</f>
        <v/>
      </c>
      <c r="AM353" s="132" t="str">
        <f>IF('Objectifs de récolte et PC'!AU365="s",#REF!,"")</f>
        <v/>
      </c>
      <c r="AN353" s="132" t="str">
        <f>IF('Objectifs de récolte et PC'!AV365="s",#REF!,"")</f>
        <v/>
      </c>
      <c r="AO353" s="132" t="str">
        <f>IF('Objectifs de récolte et PC'!AW365="s",#REF!,"")</f>
        <v/>
      </c>
      <c r="AP353" s="132" t="str">
        <f>IF('Objectifs de récolte et PC'!AX365="s",#REF!,"")</f>
        <v/>
      </c>
      <c r="AQ353" s="132" t="str">
        <f>IF('Objectifs de récolte et PC'!AY365="s",#REF!,"")</f>
        <v/>
      </c>
      <c r="AR353" s="132" t="str">
        <f>IF('Objectifs de récolte et PC'!AZ365="s",#REF!,"")</f>
        <v/>
      </c>
      <c r="AS353" s="132" t="str">
        <f>IF('Objectifs de récolte et PC'!BA365="s",#REF!,"")</f>
        <v/>
      </c>
      <c r="AT353" s="132" t="str">
        <f>IF('Objectifs de récolte et PC'!BB365="s",#REF!,"")</f>
        <v/>
      </c>
      <c r="AU353" s="132" t="str">
        <f>IF('Objectifs de récolte et PC'!BC365="s",#REF!,"")</f>
        <v/>
      </c>
      <c r="AV353" s="132" t="str">
        <f>IF('Objectifs de récolte et PC'!BD365="s",#REF!,"")</f>
        <v/>
      </c>
      <c r="AW353" s="132" t="str">
        <f>IF('Objectifs de récolte et PC'!BE365="s",#REF!,"")</f>
        <v/>
      </c>
      <c r="AX353" s="132" t="str">
        <f>IF('Objectifs de récolte et PC'!BF365="s",#REF!,"")</f>
        <v/>
      </c>
    </row>
    <row r="354" spans="2:50" x14ac:dyDescent="0.25">
      <c r="B354" s="132" t="str">
        <f>IF('Objectifs de récolte et PC'!G366="s",#REF!,"")</f>
        <v/>
      </c>
      <c r="C354" s="132" t="str">
        <f>IF('Objectifs de récolte et PC'!H366="s",#REF!,"")</f>
        <v/>
      </c>
      <c r="D354" s="132" t="str">
        <f>IF('Objectifs de récolte et PC'!I366="s",#REF!,"")</f>
        <v/>
      </c>
      <c r="E354" s="132"/>
      <c r="F354" s="132" t="str">
        <f>IF('Objectifs de récolte et PC'!J366="s",#REF!,"")</f>
        <v/>
      </c>
      <c r="G354" s="132" t="str">
        <f>IF('Objectifs de récolte et PC'!K366="s",#REF!,"")</f>
        <v/>
      </c>
      <c r="H354" s="132" t="str">
        <f>IF('Objectifs de récolte et PC'!L366="s",#REF!,"")</f>
        <v/>
      </c>
      <c r="I354" s="132" t="str">
        <f>IF('Objectifs de récolte et PC'!M366="s",#REF!,"")</f>
        <v/>
      </c>
      <c r="J354" s="132" t="str">
        <f>IF('Objectifs de récolte et PC'!N366="s",#REF!,"")</f>
        <v/>
      </c>
      <c r="K354" s="132" t="str">
        <f>IF('Objectifs de récolte et PC'!S366="s",#REF!,"")</f>
        <v/>
      </c>
      <c r="L354" s="132" t="str">
        <f>IF('Objectifs de récolte et PC'!T366="s",#REF!,"")</f>
        <v/>
      </c>
      <c r="M354" s="132" t="str">
        <f>IF('Objectifs de récolte et PC'!U366="s",#REF!,"")</f>
        <v/>
      </c>
      <c r="N354" s="132" t="str">
        <f>IF('Objectifs de récolte et PC'!V366="s",#REF!,"")</f>
        <v/>
      </c>
      <c r="O354" s="132" t="str">
        <f>IF('Objectifs de récolte et PC'!W366="s",#REF!,"")</f>
        <v/>
      </c>
      <c r="P354" s="132" t="str">
        <f>IF('Objectifs de récolte et PC'!X366="s",#REF!,"")</f>
        <v/>
      </c>
      <c r="Q354" s="132" t="str">
        <f>IF('Objectifs de récolte et PC'!Y366="s",#REF!,"")</f>
        <v/>
      </c>
      <c r="R354" s="132" t="str">
        <f>IF('Objectifs de récolte et PC'!Z366="s",#REF!,"")</f>
        <v/>
      </c>
      <c r="S354" s="132" t="str">
        <f>IF('Objectifs de récolte et PC'!AA366="s",#REF!,"")</f>
        <v/>
      </c>
      <c r="T354" s="132" t="str">
        <f>IF('Objectifs de récolte et PC'!AB366="s",#REF!,"")</f>
        <v/>
      </c>
      <c r="U354" s="132" t="str">
        <f>IF('Objectifs de récolte et PC'!AC366="s",#REF!,"")</f>
        <v/>
      </c>
      <c r="V354" s="132" t="str">
        <f>IF('Objectifs de récolte et PC'!AD366="s",#REF!,"")</f>
        <v/>
      </c>
      <c r="W354" s="132" t="str">
        <f>IF('Objectifs de récolte et PC'!AE366="s",#REF!,"")</f>
        <v/>
      </c>
      <c r="X354" s="132" t="str">
        <f>IF('Objectifs de récolte et PC'!AF366="s",#REF!,"")</f>
        <v/>
      </c>
      <c r="Y354" s="132" t="str">
        <f>IF('Objectifs de récolte et PC'!AG366="s",#REF!,"")</f>
        <v/>
      </c>
      <c r="Z354" s="132" t="str">
        <f>IF('Objectifs de récolte et PC'!AH366="s",#REF!,"")</f>
        <v/>
      </c>
      <c r="AA354" s="132" t="str">
        <f>IF('Objectifs de récolte et PC'!AI366="s",#REF!,"")</f>
        <v/>
      </c>
      <c r="AB354" s="132" t="str">
        <f>IF('Objectifs de récolte et PC'!AJ366="s",#REF!,"")</f>
        <v/>
      </c>
      <c r="AC354" s="132" t="str">
        <f>IF('Objectifs de récolte et PC'!AK366="s",#REF!,"")</f>
        <v/>
      </c>
      <c r="AD354" s="132" t="str">
        <f>IF('Objectifs de récolte et PC'!AL366="s",#REF!,"")</f>
        <v/>
      </c>
      <c r="AE354" s="132" t="str">
        <f>IF('Objectifs de récolte et PC'!AM366="s",#REF!,"")</f>
        <v/>
      </c>
      <c r="AF354" s="132" t="str">
        <f>IF('Objectifs de récolte et PC'!AN366="s",#REF!,"")</f>
        <v/>
      </c>
      <c r="AG354" s="132" t="str">
        <f>IF('Objectifs de récolte et PC'!AO366="s",#REF!,"")</f>
        <v/>
      </c>
      <c r="AH354" s="132" t="str">
        <f>IF('Objectifs de récolte et PC'!AP366="s",#REF!,"")</f>
        <v/>
      </c>
      <c r="AI354" s="132" t="str">
        <f>IF('Objectifs de récolte et PC'!AQ366="s",#REF!,"")</f>
        <v/>
      </c>
      <c r="AJ354" s="132" t="str">
        <f>IF('Objectifs de récolte et PC'!AR366="s",#REF!,"")</f>
        <v/>
      </c>
      <c r="AK354" s="132" t="str">
        <f>IF('Objectifs de récolte et PC'!AS366="s",#REF!,"")</f>
        <v/>
      </c>
      <c r="AL354" s="132" t="str">
        <f>IF('Objectifs de récolte et PC'!AT366="s",#REF!,"")</f>
        <v/>
      </c>
      <c r="AM354" s="132" t="str">
        <f>IF('Objectifs de récolte et PC'!AU366="s",#REF!,"")</f>
        <v/>
      </c>
      <c r="AN354" s="132" t="str">
        <f>IF('Objectifs de récolte et PC'!AV366="s",#REF!,"")</f>
        <v/>
      </c>
      <c r="AO354" s="132" t="str">
        <f>IF('Objectifs de récolte et PC'!AW366="s",#REF!,"")</f>
        <v/>
      </c>
      <c r="AP354" s="132" t="str">
        <f>IF('Objectifs de récolte et PC'!AX366="s",#REF!,"")</f>
        <v/>
      </c>
      <c r="AQ354" s="132" t="str">
        <f>IF('Objectifs de récolte et PC'!AY366="s",#REF!,"")</f>
        <v/>
      </c>
      <c r="AR354" s="132" t="str">
        <f>IF('Objectifs de récolte et PC'!AZ366="s",#REF!,"")</f>
        <v/>
      </c>
      <c r="AS354" s="132" t="str">
        <f>IF('Objectifs de récolte et PC'!BA366="s",#REF!,"")</f>
        <v/>
      </c>
      <c r="AT354" s="132" t="str">
        <f>IF('Objectifs de récolte et PC'!BB366="s",#REF!,"")</f>
        <v/>
      </c>
      <c r="AU354" s="132" t="str">
        <f>IF('Objectifs de récolte et PC'!BC366="s",#REF!,"")</f>
        <v/>
      </c>
      <c r="AV354" s="132" t="str">
        <f>IF('Objectifs de récolte et PC'!BD366="s",#REF!,"")</f>
        <v/>
      </c>
      <c r="AW354" s="132" t="str">
        <f>IF('Objectifs de récolte et PC'!BE366="s",#REF!,"")</f>
        <v/>
      </c>
      <c r="AX354" s="132" t="str">
        <f>IF('Objectifs de récolte et PC'!BF366="s",#REF!,"")</f>
        <v/>
      </c>
    </row>
    <row r="355" spans="2:50" x14ac:dyDescent="0.25">
      <c r="B355" s="132" t="str">
        <f>IF('Objectifs de récolte et PC'!G367="s",#REF!,"")</f>
        <v/>
      </c>
      <c r="C355" s="132" t="str">
        <f>IF('Objectifs de récolte et PC'!H367="s",#REF!,"")</f>
        <v/>
      </c>
      <c r="D355" s="132" t="str">
        <f>IF('Objectifs de récolte et PC'!I367="s",#REF!,"")</f>
        <v/>
      </c>
      <c r="E355" s="132"/>
      <c r="F355" s="132" t="str">
        <f>IF('Objectifs de récolte et PC'!J367="s",#REF!,"")</f>
        <v/>
      </c>
      <c r="G355" s="132" t="str">
        <f>IF('Objectifs de récolte et PC'!K367="s",#REF!,"")</f>
        <v/>
      </c>
      <c r="H355" s="132" t="str">
        <f>IF('Objectifs de récolte et PC'!L367="s",#REF!,"")</f>
        <v/>
      </c>
      <c r="I355" s="132" t="str">
        <f>IF('Objectifs de récolte et PC'!M367="s",#REF!,"")</f>
        <v/>
      </c>
      <c r="J355" s="132" t="str">
        <f>IF('Objectifs de récolte et PC'!N367="s",#REF!,"")</f>
        <v/>
      </c>
      <c r="K355" s="132" t="str">
        <f>IF('Objectifs de récolte et PC'!S367="s",#REF!,"")</f>
        <v/>
      </c>
      <c r="L355" s="132" t="str">
        <f>IF('Objectifs de récolte et PC'!T367="s",#REF!,"")</f>
        <v/>
      </c>
      <c r="M355" s="132" t="str">
        <f>IF('Objectifs de récolte et PC'!U367="s",#REF!,"")</f>
        <v/>
      </c>
      <c r="N355" s="132" t="str">
        <f>IF('Objectifs de récolte et PC'!V367="s",#REF!,"")</f>
        <v/>
      </c>
      <c r="O355" s="132" t="str">
        <f>IF('Objectifs de récolte et PC'!W367="s",#REF!,"")</f>
        <v/>
      </c>
      <c r="P355" s="132" t="str">
        <f>IF('Objectifs de récolte et PC'!X367="s",#REF!,"")</f>
        <v/>
      </c>
      <c r="Q355" s="132" t="str">
        <f>IF('Objectifs de récolte et PC'!Y367="s",#REF!,"")</f>
        <v/>
      </c>
      <c r="R355" s="132" t="str">
        <f>IF('Objectifs de récolte et PC'!Z367="s",#REF!,"")</f>
        <v/>
      </c>
      <c r="S355" s="132" t="str">
        <f>IF('Objectifs de récolte et PC'!AA367="s",#REF!,"")</f>
        <v/>
      </c>
      <c r="T355" s="132" t="str">
        <f>IF('Objectifs de récolte et PC'!AB367="s",#REF!,"")</f>
        <v/>
      </c>
      <c r="U355" s="132" t="str">
        <f>IF('Objectifs de récolte et PC'!AC367="s",#REF!,"")</f>
        <v/>
      </c>
      <c r="V355" s="132" t="str">
        <f>IF('Objectifs de récolte et PC'!AD367="s",#REF!,"")</f>
        <v/>
      </c>
      <c r="W355" s="132" t="str">
        <f>IF('Objectifs de récolte et PC'!AE367="s",#REF!,"")</f>
        <v/>
      </c>
      <c r="X355" s="132" t="str">
        <f>IF('Objectifs de récolte et PC'!AF367="s",#REF!,"")</f>
        <v/>
      </c>
      <c r="Y355" s="132" t="str">
        <f>IF('Objectifs de récolte et PC'!AG367="s",#REF!,"")</f>
        <v/>
      </c>
      <c r="Z355" s="132" t="str">
        <f>IF('Objectifs de récolte et PC'!AH367="s",#REF!,"")</f>
        <v/>
      </c>
      <c r="AA355" s="132" t="str">
        <f>IF('Objectifs de récolte et PC'!AI367="s",#REF!,"")</f>
        <v/>
      </c>
      <c r="AB355" s="132" t="str">
        <f>IF('Objectifs de récolte et PC'!AJ367="s",#REF!,"")</f>
        <v/>
      </c>
      <c r="AC355" s="132" t="str">
        <f>IF('Objectifs de récolte et PC'!AK367="s",#REF!,"")</f>
        <v/>
      </c>
      <c r="AD355" s="132" t="str">
        <f>IF('Objectifs de récolte et PC'!AL367="s",#REF!,"")</f>
        <v/>
      </c>
      <c r="AE355" s="132" t="str">
        <f>IF('Objectifs de récolte et PC'!AM367="s",#REF!,"")</f>
        <v/>
      </c>
      <c r="AF355" s="132" t="str">
        <f>IF('Objectifs de récolte et PC'!AN367="s",#REF!,"")</f>
        <v/>
      </c>
      <c r="AG355" s="132" t="str">
        <f>IF('Objectifs de récolte et PC'!AO367="s",#REF!,"")</f>
        <v/>
      </c>
      <c r="AH355" s="132" t="str">
        <f>IF('Objectifs de récolte et PC'!AP367="s",#REF!,"")</f>
        <v/>
      </c>
      <c r="AI355" s="132" t="str">
        <f>IF('Objectifs de récolte et PC'!AQ367="s",#REF!,"")</f>
        <v/>
      </c>
      <c r="AJ355" s="132" t="str">
        <f>IF('Objectifs de récolte et PC'!AR367="s",#REF!,"")</f>
        <v/>
      </c>
      <c r="AK355" s="132" t="str">
        <f>IF('Objectifs de récolte et PC'!AS367="s",#REF!,"")</f>
        <v/>
      </c>
      <c r="AL355" s="132" t="str">
        <f>IF('Objectifs de récolte et PC'!AT367="s",#REF!,"")</f>
        <v/>
      </c>
      <c r="AM355" s="132" t="str">
        <f>IF('Objectifs de récolte et PC'!AU367="s",#REF!,"")</f>
        <v/>
      </c>
      <c r="AN355" s="132" t="str">
        <f>IF('Objectifs de récolte et PC'!AV367="s",#REF!,"")</f>
        <v/>
      </c>
      <c r="AO355" s="132" t="str">
        <f>IF('Objectifs de récolte et PC'!AW367="s",#REF!,"")</f>
        <v/>
      </c>
      <c r="AP355" s="132" t="str">
        <f>IF('Objectifs de récolte et PC'!AX367="s",#REF!,"")</f>
        <v/>
      </c>
      <c r="AQ355" s="132" t="str">
        <f>IF('Objectifs de récolte et PC'!AY367="s",#REF!,"")</f>
        <v/>
      </c>
      <c r="AR355" s="132" t="str">
        <f>IF('Objectifs de récolte et PC'!AZ367="s",#REF!,"")</f>
        <v/>
      </c>
      <c r="AS355" s="132" t="str">
        <f>IF('Objectifs de récolte et PC'!BA367="s",#REF!,"")</f>
        <v/>
      </c>
      <c r="AT355" s="132" t="str">
        <f>IF('Objectifs de récolte et PC'!BB367="s",#REF!,"")</f>
        <v/>
      </c>
      <c r="AU355" s="132" t="str">
        <f>IF('Objectifs de récolte et PC'!BC367="s",#REF!,"")</f>
        <v/>
      </c>
      <c r="AV355" s="132" t="str">
        <f>IF('Objectifs de récolte et PC'!BD367="s",#REF!,"")</f>
        <v/>
      </c>
      <c r="AW355" s="132" t="str">
        <f>IF('Objectifs de récolte et PC'!BE367="s",#REF!,"")</f>
        <v/>
      </c>
      <c r="AX355" s="132" t="str">
        <f>IF('Objectifs de récolte et PC'!BF367="s",#REF!,"")</f>
        <v/>
      </c>
    </row>
    <row r="356" spans="2:50" x14ac:dyDescent="0.25">
      <c r="B356" s="132" t="str">
        <f>IF('Objectifs de récolte et PC'!G368="s",#REF!,"")</f>
        <v/>
      </c>
      <c r="C356" s="132" t="str">
        <f>IF('Objectifs de récolte et PC'!H368="s",#REF!,"")</f>
        <v/>
      </c>
      <c r="D356" s="132" t="str">
        <f>IF('Objectifs de récolte et PC'!I368="s",#REF!,"")</f>
        <v/>
      </c>
      <c r="E356" s="132"/>
      <c r="F356" s="132" t="str">
        <f>IF('Objectifs de récolte et PC'!J368="s",#REF!,"")</f>
        <v/>
      </c>
      <c r="G356" s="132" t="str">
        <f>IF('Objectifs de récolte et PC'!K368="s",#REF!,"")</f>
        <v/>
      </c>
      <c r="H356" s="132" t="str">
        <f>IF('Objectifs de récolte et PC'!L368="s",#REF!,"")</f>
        <v/>
      </c>
      <c r="I356" s="132" t="str">
        <f>IF('Objectifs de récolte et PC'!M368="s",#REF!,"")</f>
        <v/>
      </c>
      <c r="J356" s="132" t="str">
        <f>IF('Objectifs de récolte et PC'!N368="s",#REF!,"")</f>
        <v/>
      </c>
      <c r="K356" s="132" t="str">
        <f>IF('Objectifs de récolte et PC'!S368="s",#REF!,"")</f>
        <v/>
      </c>
      <c r="L356" s="132" t="str">
        <f>IF('Objectifs de récolte et PC'!T368="s",#REF!,"")</f>
        <v/>
      </c>
      <c r="M356" s="132" t="str">
        <f>IF('Objectifs de récolte et PC'!U368="s",#REF!,"")</f>
        <v/>
      </c>
      <c r="N356" s="132" t="str">
        <f>IF('Objectifs de récolte et PC'!V368="s",#REF!,"")</f>
        <v/>
      </c>
      <c r="O356" s="132" t="str">
        <f>IF('Objectifs de récolte et PC'!W368="s",#REF!,"")</f>
        <v/>
      </c>
      <c r="P356" s="132" t="str">
        <f>IF('Objectifs de récolte et PC'!X368="s",#REF!,"")</f>
        <v/>
      </c>
      <c r="Q356" s="132" t="str">
        <f>IF('Objectifs de récolte et PC'!Y368="s",#REF!,"")</f>
        <v/>
      </c>
      <c r="R356" s="132" t="str">
        <f>IF('Objectifs de récolte et PC'!Z368="s",#REF!,"")</f>
        <v/>
      </c>
      <c r="S356" s="132" t="str">
        <f>IF('Objectifs de récolte et PC'!AA368="s",#REF!,"")</f>
        <v/>
      </c>
      <c r="T356" s="132" t="str">
        <f>IF('Objectifs de récolte et PC'!AB368="s",#REF!,"")</f>
        <v/>
      </c>
      <c r="U356" s="132" t="str">
        <f>IF('Objectifs de récolte et PC'!AC368="s",#REF!,"")</f>
        <v/>
      </c>
      <c r="V356" s="132" t="str">
        <f>IF('Objectifs de récolte et PC'!AD368="s",#REF!,"")</f>
        <v/>
      </c>
      <c r="W356" s="132" t="str">
        <f>IF('Objectifs de récolte et PC'!AE368="s",#REF!,"")</f>
        <v/>
      </c>
      <c r="X356" s="132" t="str">
        <f>IF('Objectifs de récolte et PC'!AF368="s",#REF!,"")</f>
        <v/>
      </c>
      <c r="Y356" s="132" t="str">
        <f>IF('Objectifs de récolte et PC'!AG368="s",#REF!,"")</f>
        <v/>
      </c>
      <c r="Z356" s="132" t="str">
        <f>IF('Objectifs de récolte et PC'!AH368="s",#REF!,"")</f>
        <v/>
      </c>
      <c r="AA356" s="132" t="str">
        <f>IF('Objectifs de récolte et PC'!AI368="s",#REF!,"")</f>
        <v/>
      </c>
      <c r="AB356" s="132" t="str">
        <f>IF('Objectifs de récolte et PC'!AJ368="s",#REF!,"")</f>
        <v/>
      </c>
      <c r="AC356" s="132" t="str">
        <f>IF('Objectifs de récolte et PC'!AK368="s",#REF!,"")</f>
        <v/>
      </c>
      <c r="AD356" s="132" t="str">
        <f>IF('Objectifs de récolte et PC'!AL368="s",#REF!,"")</f>
        <v/>
      </c>
      <c r="AE356" s="132" t="str">
        <f>IF('Objectifs de récolte et PC'!AM368="s",#REF!,"")</f>
        <v/>
      </c>
      <c r="AF356" s="132" t="str">
        <f>IF('Objectifs de récolte et PC'!AN368="s",#REF!,"")</f>
        <v/>
      </c>
      <c r="AG356" s="132" t="str">
        <f>IF('Objectifs de récolte et PC'!AO368="s",#REF!,"")</f>
        <v/>
      </c>
      <c r="AH356" s="132" t="str">
        <f>IF('Objectifs de récolte et PC'!AP368="s",#REF!,"")</f>
        <v/>
      </c>
      <c r="AI356" s="132" t="str">
        <f>IF('Objectifs de récolte et PC'!AQ368="s",#REF!,"")</f>
        <v/>
      </c>
      <c r="AJ356" s="132" t="str">
        <f>IF('Objectifs de récolte et PC'!AR368="s",#REF!,"")</f>
        <v/>
      </c>
      <c r="AK356" s="132" t="str">
        <f>IF('Objectifs de récolte et PC'!AS368="s",#REF!,"")</f>
        <v/>
      </c>
      <c r="AL356" s="132" t="str">
        <f>IF('Objectifs de récolte et PC'!AT368="s",#REF!,"")</f>
        <v/>
      </c>
      <c r="AM356" s="132" t="str">
        <f>IF('Objectifs de récolte et PC'!AU368="s",#REF!,"")</f>
        <v/>
      </c>
      <c r="AN356" s="132" t="str">
        <f>IF('Objectifs de récolte et PC'!AV368="s",#REF!,"")</f>
        <v/>
      </c>
      <c r="AO356" s="132" t="str">
        <f>IF('Objectifs de récolte et PC'!AW368="s",#REF!,"")</f>
        <v/>
      </c>
      <c r="AP356" s="132" t="str">
        <f>IF('Objectifs de récolte et PC'!AX368="s",#REF!,"")</f>
        <v/>
      </c>
      <c r="AQ356" s="132" t="str">
        <f>IF('Objectifs de récolte et PC'!AY368="s",#REF!,"")</f>
        <v/>
      </c>
      <c r="AR356" s="132" t="str">
        <f>IF('Objectifs de récolte et PC'!AZ368="s",#REF!,"")</f>
        <v/>
      </c>
      <c r="AS356" s="132" t="str">
        <f>IF('Objectifs de récolte et PC'!BA368="s",#REF!,"")</f>
        <v/>
      </c>
      <c r="AT356" s="132" t="str">
        <f>IF('Objectifs de récolte et PC'!BB368="s",#REF!,"")</f>
        <v/>
      </c>
      <c r="AU356" s="132" t="str">
        <f>IF('Objectifs de récolte et PC'!BC368="s",#REF!,"")</f>
        <v/>
      </c>
      <c r="AV356" s="132" t="str">
        <f>IF('Objectifs de récolte et PC'!BD368="s",#REF!,"")</f>
        <v/>
      </c>
      <c r="AW356" s="132" t="str">
        <f>IF('Objectifs de récolte et PC'!BE368="s",#REF!,"")</f>
        <v/>
      </c>
      <c r="AX356" s="132" t="str">
        <f>IF('Objectifs de récolte et PC'!BF368="s",#REF!,"")</f>
        <v/>
      </c>
    </row>
    <row r="357" spans="2:50" x14ac:dyDescent="0.25">
      <c r="B357" s="132" t="str">
        <f>IF('Objectifs de récolte et PC'!G369="s",#REF!,"")</f>
        <v/>
      </c>
      <c r="C357" s="132" t="str">
        <f>IF('Objectifs de récolte et PC'!H369="s",#REF!,"")</f>
        <v/>
      </c>
      <c r="D357" s="132" t="str">
        <f>IF('Objectifs de récolte et PC'!I369="s",#REF!,"")</f>
        <v/>
      </c>
      <c r="E357" s="132"/>
      <c r="F357" s="132" t="str">
        <f>IF('Objectifs de récolte et PC'!J369="s",#REF!,"")</f>
        <v/>
      </c>
      <c r="G357" s="132" t="str">
        <f>IF('Objectifs de récolte et PC'!K369="s",#REF!,"")</f>
        <v/>
      </c>
      <c r="H357" s="132" t="str">
        <f>IF('Objectifs de récolte et PC'!L369="s",#REF!,"")</f>
        <v/>
      </c>
      <c r="I357" s="132" t="str">
        <f>IF('Objectifs de récolte et PC'!M369="s",#REF!,"")</f>
        <v/>
      </c>
      <c r="J357" s="132" t="str">
        <f>IF('Objectifs de récolte et PC'!N369="s",#REF!,"")</f>
        <v/>
      </c>
      <c r="K357" s="132" t="str">
        <f>IF('Objectifs de récolte et PC'!S369="s",#REF!,"")</f>
        <v/>
      </c>
      <c r="L357" s="132" t="str">
        <f>IF('Objectifs de récolte et PC'!T369="s",#REF!,"")</f>
        <v/>
      </c>
      <c r="M357" s="132" t="str">
        <f>IF('Objectifs de récolte et PC'!U369="s",#REF!,"")</f>
        <v/>
      </c>
      <c r="N357" s="132" t="str">
        <f>IF('Objectifs de récolte et PC'!V369="s",#REF!,"")</f>
        <v/>
      </c>
      <c r="O357" s="132" t="str">
        <f>IF('Objectifs de récolte et PC'!W369="s",#REF!,"")</f>
        <v/>
      </c>
      <c r="P357" s="132" t="str">
        <f>IF('Objectifs de récolte et PC'!X369="s",#REF!,"")</f>
        <v/>
      </c>
      <c r="Q357" s="132" t="str">
        <f>IF('Objectifs de récolte et PC'!Y369="s",#REF!,"")</f>
        <v/>
      </c>
      <c r="R357" s="132" t="str">
        <f>IF('Objectifs de récolte et PC'!Z369="s",#REF!,"")</f>
        <v/>
      </c>
      <c r="S357" s="132" t="str">
        <f>IF('Objectifs de récolte et PC'!AA369="s",#REF!,"")</f>
        <v/>
      </c>
      <c r="T357" s="132" t="str">
        <f>IF('Objectifs de récolte et PC'!AB369="s",#REF!,"")</f>
        <v/>
      </c>
      <c r="U357" s="132" t="str">
        <f>IF('Objectifs de récolte et PC'!AC369="s",#REF!,"")</f>
        <v/>
      </c>
      <c r="V357" s="132" t="str">
        <f>IF('Objectifs de récolte et PC'!AD369="s",#REF!,"")</f>
        <v/>
      </c>
      <c r="W357" s="132" t="str">
        <f>IF('Objectifs de récolte et PC'!AE369="s",#REF!,"")</f>
        <v/>
      </c>
      <c r="X357" s="132" t="str">
        <f>IF('Objectifs de récolte et PC'!AF369="s",#REF!,"")</f>
        <v/>
      </c>
      <c r="Y357" s="132" t="str">
        <f>IF('Objectifs de récolte et PC'!AG369="s",#REF!,"")</f>
        <v/>
      </c>
      <c r="Z357" s="132" t="str">
        <f>IF('Objectifs de récolte et PC'!AH369="s",#REF!,"")</f>
        <v/>
      </c>
      <c r="AA357" s="132" t="str">
        <f>IF('Objectifs de récolte et PC'!AI369="s",#REF!,"")</f>
        <v/>
      </c>
      <c r="AB357" s="132" t="str">
        <f>IF('Objectifs de récolte et PC'!AJ369="s",#REF!,"")</f>
        <v/>
      </c>
      <c r="AC357" s="132" t="str">
        <f>IF('Objectifs de récolte et PC'!AK369="s",#REF!,"")</f>
        <v/>
      </c>
      <c r="AD357" s="132" t="str">
        <f>IF('Objectifs de récolte et PC'!AL369="s",#REF!,"")</f>
        <v/>
      </c>
      <c r="AE357" s="132" t="str">
        <f>IF('Objectifs de récolte et PC'!AM369="s",#REF!,"")</f>
        <v/>
      </c>
      <c r="AF357" s="132" t="str">
        <f>IF('Objectifs de récolte et PC'!AN369="s",#REF!,"")</f>
        <v/>
      </c>
      <c r="AG357" s="132" t="str">
        <f>IF('Objectifs de récolte et PC'!AO369="s",#REF!,"")</f>
        <v/>
      </c>
      <c r="AH357" s="132" t="str">
        <f>IF('Objectifs de récolte et PC'!AP369="s",#REF!,"")</f>
        <v/>
      </c>
      <c r="AI357" s="132" t="str">
        <f>IF('Objectifs de récolte et PC'!AQ369="s",#REF!,"")</f>
        <v/>
      </c>
      <c r="AJ357" s="132" t="str">
        <f>IF('Objectifs de récolte et PC'!AR369="s",#REF!,"")</f>
        <v/>
      </c>
      <c r="AK357" s="132" t="str">
        <f>IF('Objectifs de récolte et PC'!AS369="s",#REF!,"")</f>
        <v/>
      </c>
      <c r="AL357" s="132" t="str">
        <f>IF('Objectifs de récolte et PC'!AT369="s",#REF!,"")</f>
        <v/>
      </c>
      <c r="AM357" s="132" t="str">
        <f>IF('Objectifs de récolte et PC'!AU369="s",#REF!,"")</f>
        <v/>
      </c>
      <c r="AN357" s="132" t="str">
        <f>IF('Objectifs de récolte et PC'!AV369="s",#REF!,"")</f>
        <v/>
      </c>
      <c r="AO357" s="132" t="str">
        <f>IF('Objectifs de récolte et PC'!AW369="s",#REF!,"")</f>
        <v/>
      </c>
      <c r="AP357" s="132" t="str">
        <f>IF('Objectifs de récolte et PC'!AX369="s",#REF!,"")</f>
        <v/>
      </c>
      <c r="AQ357" s="132" t="str">
        <f>IF('Objectifs de récolte et PC'!AY369="s",#REF!,"")</f>
        <v/>
      </c>
      <c r="AR357" s="132" t="str">
        <f>IF('Objectifs de récolte et PC'!AZ369="s",#REF!,"")</f>
        <v/>
      </c>
      <c r="AS357" s="132" t="str">
        <f>IF('Objectifs de récolte et PC'!BA369="s",#REF!,"")</f>
        <v/>
      </c>
      <c r="AT357" s="132" t="str">
        <f>IF('Objectifs de récolte et PC'!BB369="s",#REF!,"")</f>
        <v/>
      </c>
      <c r="AU357" s="132" t="str">
        <f>IF('Objectifs de récolte et PC'!BC369="s",#REF!,"")</f>
        <v/>
      </c>
      <c r="AV357" s="132" t="str">
        <f>IF('Objectifs de récolte et PC'!BD369="s",#REF!,"")</f>
        <v/>
      </c>
      <c r="AW357" s="132" t="str">
        <f>IF('Objectifs de récolte et PC'!BE369="s",#REF!,"")</f>
        <v/>
      </c>
      <c r="AX357" s="132" t="str">
        <f>IF('Objectifs de récolte et PC'!BF369="s",#REF!,"")</f>
        <v/>
      </c>
    </row>
    <row r="358" spans="2:50" x14ac:dyDescent="0.25">
      <c r="B358" s="132" t="str">
        <f>IF('Objectifs de récolte et PC'!G370="s",#REF!,"")</f>
        <v/>
      </c>
      <c r="C358" s="132" t="str">
        <f>IF('Objectifs de récolte et PC'!H370="s",#REF!,"")</f>
        <v/>
      </c>
      <c r="D358" s="132" t="str">
        <f>IF('Objectifs de récolte et PC'!I370="s",#REF!,"")</f>
        <v/>
      </c>
      <c r="E358" s="132"/>
      <c r="F358" s="132" t="str">
        <f>IF('Objectifs de récolte et PC'!J370="s",#REF!,"")</f>
        <v/>
      </c>
      <c r="G358" s="132" t="str">
        <f>IF('Objectifs de récolte et PC'!K370="s",#REF!,"")</f>
        <v/>
      </c>
      <c r="H358" s="132" t="str">
        <f>IF('Objectifs de récolte et PC'!L370="s",#REF!,"")</f>
        <v/>
      </c>
      <c r="I358" s="132" t="str">
        <f>IF('Objectifs de récolte et PC'!M370="s",#REF!,"")</f>
        <v/>
      </c>
      <c r="J358" s="132" t="str">
        <f>IF('Objectifs de récolte et PC'!N370="s",#REF!,"")</f>
        <v/>
      </c>
      <c r="K358" s="132" t="str">
        <f>IF('Objectifs de récolte et PC'!S370="s",#REF!,"")</f>
        <v/>
      </c>
      <c r="L358" s="132" t="str">
        <f>IF('Objectifs de récolte et PC'!T370="s",#REF!,"")</f>
        <v/>
      </c>
      <c r="M358" s="132" t="str">
        <f>IF('Objectifs de récolte et PC'!U370="s",#REF!,"")</f>
        <v/>
      </c>
      <c r="N358" s="132" t="str">
        <f>IF('Objectifs de récolte et PC'!V370="s",#REF!,"")</f>
        <v/>
      </c>
      <c r="O358" s="132" t="str">
        <f>IF('Objectifs de récolte et PC'!W370="s",#REF!,"")</f>
        <v/>
      </c>
      <c r="P358" s="132" t="str">
        <f>IF('Objectifs de récolte et PC'!X370="s",#REF!,"")</f>
        <v/>
      </c>
      <c r="Q358" s="132" t="str">
        <f>IF('Objectifs de récolte et PC'!Y370="s",#REF!,"")</f>
        <v/>
      </c>
      <c r="R358" s="132" t="str">
        <f>IF('Objectifs de récolte et PC'!Z370="s",#REF!,"")</f>
        <v/>
      </c>
      <c r="S358" s="132" t="str">
        <f>IF('Objectifs de récolte et PC'!AA370="s",#REF!,"")</f>
        <v/>
      </c>
      <c r="T358" s="132" t="str">
        <f>IF('Objectifs de récolte et PC'!AB370="s",#REF!,"")</f>
        <v/>
      </c>
      <c r="U358" s="132" t="str">
        <f>IF('Objectifs de récolte et PC'!AC370="s",#REF!,"")</f>
        <v/>
      </c>
      <c r="V358" s="132" t="str">
        <f>IF('Objectifs de récolte et PC'!AD370="s",#REF!,"")</f>
        <v/>
      </c>
      <c r="W358" s="132" t="str">
        <f>IF('Objectifs de récolte et PC'!AE370="s",#REF!,"")</f>
        <v/>
      </c>
      <c r="X358" s="132" t="str">
        <f>IF('Objectifs de récolte et PC'!AF370="s",#REF!,"")</f>
        <v/>
      </c>
      <c r="Y358" s="132" t="str">
        <f>IF('Objectifs de récolte et PC'!AG370="s",#REF!,"")</f>
        <v/>
      </c>
      <c r="Z358" s="132" t="str">
        <f>IF('Objectifs de récolte et PC'!AH370="s",#REF!,"")</f>
        <v/>
      </c>
      <c r="AA358" s="132" t="str">
        <f>IF('Objectifs de récolte et PC'!AI370="s",#REF!,"")</f>
        <v/>
      </c>
      <c r="AB358" s="132" t="str">
        <f>IF('Objectifs de récolte et PC'!AJ370="s",#REF!,"")</f>
        <v/>
      </c>
      <c r="AC358" s="132" t="str">
        <f>IF('Objectifs de récolte et PC'!AK370="s",#REF!,"")</f>
        <v/>
      </c>
      <c r="AD358" s="132" t="str">
        <f>IF('Objectifs de récolte et PC'!AL370="s",#REF!,"")</f>
        <v/>
      </c>
      <c r="AE358" s="132" t="str">
        <f>IF('Objectifs de récolte et PC'!AM370="s",#REF!,"")</f>
        <v/>
      </c>
      <c r="AF358" s="132" t="str">
        <f>IF('Objectifs de récolte et PC'!AN370="s",#REF!,"")</f>
        <v/>
      </c>
      <c r="AG358" s="132" t="str">
        <f>IF('Objectifs de récolte et PC'!AO370="s",#REF!,"")</f>
        <v/>
      </c>
      <c r="AH358" s="132" t="str">
        <f>IF('Objectifs de récolte et PC'!AP370="s",#REF!,"")</f>
        <v/>
      </c>
      <c r="AI358" s="132" t="str">
        <f>IF('Objectifs de récolte et PC'!AQ370="s",#REF!,"")</f>
        <v/>
      </c>
      <c r="AJ358" s="132" t="str">
        <f>IF('Objectifs de récolte et PC'!AR370="s",#REF!,"")</f>
        <v/>
      </c>
      <c r="AK358" s="132" t="str">
        <f>IF('Objectifs de récolte et PC'!AS370="s",#REF!,"")</f>
        <v/>
      </c>
      <c r="AL358" s="132" t="str">
        <f>IF('Objectifs de récolte et PC'!AT370="s",#REF!,"")</f>
        <v/>
      </c>
      <c r="AM358" s="132" t="str">
        <f>IF('Objectifs de récolte et PC'!AU370="s",#REF!,"")</f>
        <v/>
      </c>
      <c r="AN358" s="132" t="str">
        <f>IF('Objectifs de récolte et PC'!AV370="s",#REF!,"")</f>
        <v/>
      </c>
      <c r="AO358" s="132" t="str">
        <f>IF('Objectifs de récolte et PC'!AW370="s",#REF!,"")</f>
        <v/>
      </c>
      <c r="AP358" s="132" t="str">
        <f>IF('Objectifs de récolte et PC'!AX370="s",#REF!,"")</f>
        <v/>
      </c>
      <c r="AQ358" s="132" t="str">
        <f>IF('Objectifs de récolte et PC'!AY370="s",#REF!,"")</f>
        <v/>
      </c>
      <c r="AR358" s="132" t="str">
        <f>IF('Objectifs de récolte et PC'!AZ370="s",#REF!,"")</f>
        <v/>
      </c>
      <c r="AS358" s="132" t="str">
        <f>IF('Objectifs de récolte et PC'!BA370="s",#REF!,"")</f>
        <v/>
      </c>
      <c r="AT358" s="132" t="str">
        <f>IF('Objectifs de récolte et PC'!BB370="s",#REF!,"")</f>
        <v/>
      </c>
      <c r="AU358" s="132" t="str">
        <f>IF('Objectifs de récolte et PC'!BC370="s",#REF!,"")</f>
        <v/>
      </c>
      <c r="AV358" s="132" t="str">
        <f>IF('Objectifs de récolte et PC'!BD370="s",#REF!,"")</f>
        <v/>
      </c>
      <c r="AW358" s="132" t="str">
        <f>IF('Objectifs de récolte et PC'!BE370="s",#REF!,"")</f>
        <v/>
      </c>
      <c r="AX358" s="132" t="str">
        <f>IF('Objectifs de récolte et PC'!BF370="s",#REF!,"")</f>
        <v/>
      </c>
    </row>
    <row r="359" spans="2:50" x14ac:dyDescent="0.25">
      <c r="B359" s="132" t="str">
        <f>IF('Objectifs de récolte et PC'!G371="s",#REF!,"")</f>
        <v/>
      </c>
      <c r="C359" s="132" t="str">
        <f>IF('Objectifs de récolte et PC'!H371="s",#REF!,"")</f>
        <v/>
      </c>
      <c r="D359" s="132" t="str">
        <f>IF('Objectifs de récolte et PC'!I371="s",#REF!,"")</f>
        <v/>
      </c>
      <c r="E359" s="132"/>
      <c r="F359" s="132" t="str">
        <f>IF('Objectifs de récolte et PC'!J371="s",#REF!,"")</f>
        <v/>
      </c>
      <c r="G359" s="132" t="str">
        <f>IF('Objectifs de récolte et PC'!K371="s",#REF!,"")</f>
        <v/>
      </c>
      <c r="H359" s="132" t="str">
        <f>IF('Objectifs de récolte et PC'!L371="s",#REF!,"")</f>
        <v/>
      </c>
      <c r="I359" s="132" t="str">
        <f>IF('Objectifs de récolte et PC'!M371="s",#REF!,"")</f>
        <v/>
      </c>
      <c r="J359" s="132" t="str">
        <f>IF('Objectifs de récolte et PC'!N371="s",#REF!,"")</f>
        <v/>
      </c>
      <c r="K359" s="132" t="str">
        <f>IF('Objectifs de récolte et PC'!S371="s",#REF!,"")</f>
        <v/>
      </c>
      <c r="L359" s="132" t="str">
        <f>IF('Objectifs de récolte et PC'!T371="s",#REF!,"")</f>
        <v/>
      </c>
      <c r="M359" s="132" t="str">
        <f>IF('Objectifs de récolte et PC'!U371="s",#REF!,"")</f>
        <v/>
      </c>
      <c r="N359" s="132" t="str">
        <f>IF('Objectifs de récolte et PC'!V371="s",#REF!,"")</f>
        <v/>
      </c>
      <c r="O359" s="132" t="str">
        <f>IF('Objectifs de récolte et PC'!W371="s",#REF!,"")</f>
        <v/>
      </c>
      <c r="P359" s="132" t="str">
        <f>IF('Objectifs de récolte et PC'!X371="s",#REF!,"")</f>
        <v/>
      </c>
      <c r="Q359" s="132" t="str">
        <f>IF('Objectifs de récolte et PC'!Y371="s",#REF!,"")</f>
        <v/>
      </c>
      <c r="R359" s="132" t="str">
        <f>IF('Objectifs de récolte et PC'!Z371="s",#REF!,"")</f>
        <v/>
      </c>
      <c r="S359" s="132" t="str">
        <f>IF('Objectifs de récolte et PC'!AA371="s",#REF!,"")</f>
        <v/>
      </c>
      <c r="T359" s="132" t="str">
        <f>IF('Objectifs de récolte et PC'!AB371="s",#REF!,"")</f>
        <v/>
      </c>
      <c r="U359" s="132" t="str">
        <f>IF('Objectifs de récolte et PC'!AC371="s",#REF!,"")</f>
        <v/>
      </c>
      <c r="V359" s="132" t="str">
        <f>IF('Objectifs de récolte et PC'!AD371="s",#REF!,"")</f>
        <v/>
      </c>
      <c r="W359" s="132" t="str">
        <f>IF('Objectifs de récolte et PC'!AE371="s",#REF!,"")</f>
        <v/>
      </c>
      <c r="X359" s="132" t="str">
        <f>IF('Objectifs de récolte et PC'!AF371="s",#REF!,"")</f>
        <v/>
      </c>
      <c r="Y359" s="132" t="str">
        <f>IF('Objectifs de récolte et PC'!AG371="s",#REF!,"")</f>
        <v/>
      </c>
      <c r="Z359" s="132" t="str">
        <f>IF('Objectifs de récolte et PC'!AH371="s",#REF!,"")</f>
        <v/>
      </c>
      <c r="AA359" s="132" t="str">
        <f>IF('Objectifs de récolte et PC'!AI371="s",#REF!,"")</f>
        <v/>
      </c>
      <c r="AB359" s="132" t="str">
        <f>IF('Objectifs de récolte et PC'!AJ371="s",#REF!,"")</f>
        <v/>
      </c>
      <c r="AC359" s="132" t="str">
        <f>IF('Objectifs de récolte et PC'!AK371="s",#REF!,"")</f>
        <v/>
      </c>
      <c r="AD359" s="132" t="str">
        <f>IF('Objectifs de récolte et PC'!AL371="s",#REF!,"")</f>
        <v/>
      </c>
      <c r="AE359" s="132" t="str">
        <f>IF('Objectifs de récolte et PC'!AM371="s",#REF!,"")</f>
        <v/>
      </c>
      <c r="AF359" s="132" t="str">
        <f>IF('Objectifs de récolte et PC'!AN371="s",#REF!,"")</f>
        <v/>
      </c>
      <c r="AG359" s="132" t="str">
        <f>IF('Objectifs de récolte et PC'!AO371="s",#REF!,"")</f>
        <v/>
      </c>
      <c r="AH359" s="132" t="str">
        <f>IF('Objectifs de récolte et PC'!AP371="s",#REF!,"")</f>
        <v/>
      </c>
      <c r="AI359" s="132" t="str">
        <f>IF('Objectifs de récolte et PC'!AQ371="s",#REF!,"")</f>
        <v/>
      </c>
      <c r="AJ359" s="132" t="str">
        <f>IF('Objectifs de récolte et PC'!AR371="s",#REF!,"")</f>
        <v/>
      </c>
      <c r="AK359" s="132" t="str">
        <f>IF('Objectifs de récolte et PC'!AS371="s",#REF!,"")</f>
        <v/>
      </c>
      <c r="AL359" s="132" t="str">
        <f>IF('Objectifs de récolte et PC'!AT371="s",#REF!,"")</f>
        <v/>
      </c>
      <c r="AM359" s="132" t="str">
        <f>IF('Objectifs de récolte et PC'!AU371="s",#REF!,"")</f>
        <v/>
      </c>
      <c r="AN359" s="132" t="str">
        <f>IF('Objectifs de récolte et PC'!AV371="s",#REF!,"")</f>
        <v/>
      </c>
      <c r="AO359" s="132" t="str">
        <f>IF('Objectifs de récolte et PC'!AW371="s",#REF!,"")</f>
        <v/>
      </c>
      <c r="AP359" s="132" t="str">
        <f>IF('Objectifs de récolte et PC'!AX371="s",#REF!,"")</f>
        <v/>
      </c>
      <c r="AQ359" s="132" t="str">
        <f>IF('Objectifs de récolte et PC'!AY371="s",#REF!,"")</f>
        <v/>
      </c>
      <c r="AR359" s="132" t="str">
        <f>IF('Objectifs de récolte et PC'!AZ371="s",#REF!,"")</f>
        <v/>
      </c>
      <c r="AS359" s="132" t="str">
        <f>IF('Objectifs de récolte et PC'!BA371="s",#REF!,"")</f>
        <v/>
      </c>
      <c r="AT359" s="132" t="str">
        <f>IF('Objectifs de récolte et PC'!BB371="s",#REF!,"")</f>
        <v/>
      </c>
      <c r="AU359" s="132" t="str">
        <f>IF('Objectifs de récolte et PC'!BC371="s",#REF!,"")</f>
        <v/>
      </c>
      <c r="AV359" s="132" t="str">
        <f>IF('Objectifs de récolte et PC'!BD371="s",#REF!,"")</f>
        <v/>
      </c>
      <c r="AW359" s="132" t="str">
        <f>IF('Objectifs de récolte et PC'!BE371="s",#REF!,"")</f>
        <v/>
      </c>
      <c r="AX359" s="132" t="str">
        <f>IF('Objectifs de récolte et PC'!BF371="s",#REF!,"")</f>
        <v/>
      </c>
    </row>
    <row r="360" spans="2:50" x14ac:dyDescent="0.25">
      <c r="B360" s="132" t="str">
        <f>IF('Objectifs de récolte et PC'!G372="s",#REF!,"")</f>
        <v/>
      </c>
      <c r="C360" s="132" t="str">
        <f>IF('Objectifs de récolte et PC'!H372="s",#REF!,"")</f>
        <v/>
      </c>
      <c r="D360" s="132" t="str">
        <f>IF('Objectifs de récolte et PC'!I372="s",#REF!,"")</f>
        <v/>
      </c>
      <c r="E360" s="132"/>
      <c r="F360" s="132" t="str">
        <f>IF('Objectifs de récolte et PC'!J372="s",#REF!,"")</f>
        <v/>
      </c>
      <c r="G360" s="132" t="str">
        <f>IF('Objectifs de récolte et PC'!K372="s",#REF!,"")</f>
        <v/>
      </c>
      <c r="H360" s="132" t="str">
        <f>IF('Objectifs de récolte et PC'!L372="s",#REF!,"")</f>
        <v/>
      </c>
      <c r="I360" s="132" t="str">
        <f>IF('Objectifs de récolte et PC'!M372="s",#REF!,"")</f>
        <v/>
      </c>
      <c r="J360" s="132" t="str">
        <f>IF('Objectifs de récolte et PC'!N372="s",#REF!,"")</f>
        <v/>
      </c>
      <c r="K360" s="132" t="str">
        <f>IF('Objectifs de récolte et PC'!S372="s",#REF!,"")</f>
        <v/>
      </c>
      <c r="L360" s="132" t="str">
        <f>IF('Objectifs de récolte et PC'!T372="s",#REF!,"")</f>
        <v/>
      </c>
      <c r="M360" s="132" t="str">
        <f>IF('Objectifs de récolte et PC'!U372="s",#REF!,"")</f>
        <v/>
      </c>
      <c r="N360" s="132" t="str">
        <f>IF('Objectifs de récolte et PC'!V372="s",#REF!,"")</f>
        <v/>
      </c>
      <c r="O360" s="132" t="str">
        <f>IF('Objectifs de récolte et PC'!W372="s",#REF!,"")</f>
        <v/>
      </c>
      <c r="P360" s="132" t="str">
        <f>IF('Objectifs de récolte et PC'!X372="s",#REF!,"")</f>
        <v/>
      </c>
      <c r="Q360" s="132" t="str">
        <f>IF('Objectifs de récolte et PC'!Y372="s",#REF!,"")</f>
        <v/>
      </c>
      <c r="R360" s="132" t="str">
        <f>IF('Objectifs de récolte et PC'!Z372="s",#REF!,"")</f>
        <v/>
      </c>
      <c r="S360" s="132" t="str">
        <f>IF('Objectifs de récolte et PC'!AA372="s",#REF!,"")</f>
        <v/>
      </c>
      <c r="T360" s="132" t="str">
        <f>IF('Objectifs de récolte et PC'!AB372="s",#REF!,"")</f>
        <v/>
      </c>
      <c r="U360" s="132" t="str">
        <f>IF('Objectifs de récolte et PC'!AC372="s",#REF!,"")</f>
        <v/>
      </c>
      <c r="V360" s="132" t="str">
        <f>IF('Objectifs de récolte et PC'!AD372="s",#REF!,"")</f>
        <v/>
      </c>
      <c r="W360" s="132" t="str">
        <f>IF('Objectifs de récolte et PC'!AE372="s",#REF!,"")</f>
        <v/>
      </c>
      <c r="X360" s="132" t="str">
        <f>IF('Objectifs de récolte et PC'!AF372="s",#REF!,"")</f>
        <v/>
      </c>
      <c r="Y360" s="132" t="str">
        <f>IF('Objectifs de récolte et PC'!AG372="s",#REF!,"")</f>
        <v/>
      </c>
      <c r="Z360" s="132" t="str">
        <f>IF('Objectifs de récolte et PC'!AH372="s",#REF!,"")</f>
        <v/>
      </c>
      <c r="AA360" s="132" t="str">
        <f>IF('Objectifs de récolte et PC'!AI372="s",#REF!,"")</f>
        <v/>
      </c>
      <c r="AB360" s="132" t="str">
        <f>IF('Objectifs de récolte et PC'!AJ372="s",#REF!,"")</f>
        <v/>
      </c>
      <c r="AC360" s="132" t="str">
        <f>IF('Objectifs de récolte et PC'!AK372="s",#REF!,"")</f>
        <v/>
      </c>
      <c r="AD360" s="132" t="str">
        <f>IF('Objectifs de récolte et PC'!AL372="s",#REF!,"")</f>
        <v/>
      </c>
      <c r="AE360" s="132" t="str">
        <f>IF('Objectifs de récolte et PC'!AM372="s",#REF!,"")</f>
        <v/>
      </c>
      <c r="AF360" s="132" t="str">
        <f>IF('Objectifs de récolte et PC'!AN372="s",#REF!,"")</f>
        <v/>
      </c>
      <c r="AG360" s="132" t="str">
        <f>IF('Objectifs de récolte et PC'!AO372="s",#REF!,"")</f>
        <v/>
      </c>
      <c r="AH360" s="132" t="str">
        <f>IF('Objectifs de récolte et PC'!AP372="s",#REF!,"")</f>
        <v/>
      </c>
      <c r="AI360" s="132" t="str">
        <f>IF('Objectifs de récolte et PC'!AQ372="s",#REF!,"")</f>
        <v/>
      </c>
      <c r="AJ360" s="132" t="str">
        <f>IF('Objectifs de récolte et PC'!AR372="s",#REF!,"")</f>
        <v/>
      </c>
      <c r="AK360" s="132" t="str">
        <f>IF('Objectifs de récolte et PC'!AS372="s",#REF!,"")</f>
        <v/>
      </c>
      <c r="AL360" s="132" t="str">
        <f>IF('Objectifs de récolte et PC'!AT372="s",#REF!,"")</f>
        <v/>
      </c>
      <c r="AM360" s="132" t="str">
        <f>IF('Objectifs de récolte et PC'!AU372="s",#REF!,"")</f>
        <v/>
      </c>
      <c r="AN360" s="132" t="str">
        <f>IF('Objectifs de récolte et PC'!AV372="s",#REF!,"")</f>
        <v/>
      </c>
      <c r="AO360" s="132" t="str">
        <f>IF('Objectifs de récolte et PC'!AW372="s",#REF!,"")</f>
        <v/>
      </c>
      <c r="AP360" s="132" t="str">
        <f>IF('Objectifs de récolte et PC'!AX372="s",#REF!,"")</f>
        <v/>
      </c>
      <c r="AQ360" s="132" t="str">
        <f>IF('Objectifs de récolte et PC'!AY372="s",#REF!,"")</f>
        <v/>
      </c>
      <c r="AR360" s="132" t="str">
        <f>IF('Objectifs de récolte et PC'!AZ372="s",#REF!,"")</f>
        <v/>
      </c>
      <c r="AS360" s="132" t="str">
        <f>IF('Objectifs de récolte et PC'!BA372="s",#REF!,"")</f>
        <v/>
      </c>
      <c r="AT360" s="132" t="str">
        <f>IF('Objectifs de récolte et PC'!BB372="s",#REF!,"")</f>
        <v/>
      </c>
      <c r="AU360" s="132" t="str">
        <f>IF('Objectifs de récolte et PC'!BC372="s",#REF!,"")</f>
        <v/>
      </c>
      <c r="AV360" s="132" t="str">
        <f>IF('Objectifs de récolte et PC'!BD372="s",#REF!,"")</f>
        <v/>
      </c>
      <c r="AW360" s="132" t="str">
        <f>IF('Objectifs de récolte et PC'!BE372="s",#REF!,"")</f>
        <v/>
      </c>
      <c r="AX360" s="132" t="str">
        <f>IF('Objectifs de récolte et PC'!BF372="s",#REF!,"")</f>
        <v/>
      </c>
    </row>
    <row r="361" spans="2:50" x14ac:dyDescent="0.25">
      <c r="B361" s="132" t="str">
        <f>IF('Objectifs de récolte et PC'!G373="s",#REF!,"")</f>
        <v/>
      </c>
      <c r="C361" s="132" t="str">
        <f>IF('Objectifs de récolte et PC'!H373="s",#REF!,"")</f>
        <v/>
      </c>
      <c r="D361" s="132" t="str">
        <f>IF('Objectifs de récolte et PC'!I373="s",#REF!,"")</f>
        <v/>
      </c>
      <c r="E361" s="132"/>
      <c r="F361" s="132" t="str">
        <f>IF('Objectifs de récolte et PC'!J373="s",#REF!,"")</f>
        <v/>
      </c>
      <c r="G361" s="132" t="str">
        <f>IF('Objectifs de récolte et PC'!K373="s",#REF!,"")</f>
        <v/>
      </c>
      <c r="H361" s="132" t="str">
        <f>IF('Objectifs de récolte et PC'!L373="s",#REF!,"")</f>
        <v/>
      </c>
      <c r="I361" s="132" t="str">
        <f>IF('Objectifs de récolte et PC'!M373="s",#REF!,"")</f>
        <v/>
      </c>
      <c r="J361" s="132" t="str">
        <f>IF('Objectifs de récolte et PC'!N373="s",#REF!,"")</f>
        <v/>
      </c>
      <c r="K361" s="132" t="str">
        <f>IF('Objectifs de récolte et PC'!S373="s",#REF!,"")</f>
        <v/>
      </c>
      <c r="L361" s="132" t="str">
        <f>IF('Objectifs de récolte et PC'!T373="s",#REF!,"")</f>
        <v/>
      </c>
      <c r="M361" s="132" t="str">
        <f>IF('Objectifs de récolte et PC'!U373="s",#REF!,"")</f>
        <v/>
      </c>
      <c r="N361" s="132" t="str">
        <f>IF('Objectifs de récolte et PC'!V373="s",#REF!,"")</f>
        <v/>
      </c>
      <c r="O361" s="132" t="str">
        <f>IF('Objectifs de récolte et PC'!W373="s",#REF!,"")</f>
        <v/>
      </c>
      <c r="P361" s="132" t="str">
        <f>IF('Objectifs de récolte et PC'!X373="s",#REF!,"")</f>
        <v/>
      </c>
      <c r="Q361" s="132" t="str">
        <f>IF('Objectifs de récolte et PC'!Y373="s",#REF!,"")</f>
        <v/>
      </c>
      <c r="R361" s="132" t="str">
        <f>IF('Objectifs de récolte et PC'!Z373="s",#REF!,"")</f>
        <v/>
      </c>
      <c r="S361" s="132" t="str">
        <f>IF('Objectifs de récolte et PC'!AA373="s",#REF!,"")</f>
        <v/>
      </c>
      <c r="T361" s="132" t="str">
        <f>IF('Objectifs de récolte et PC'!AB373="s",#REF!,"")</f>
        <v/>
      </c>
      <c r="U361" s="132" t="str">
        <f>IF('Objectifs de récolte et PC'!AC373="s",#REF!,"")</f>
        <v/>
      </c>
      <c r="V361" s="132" t="str">
        <f>IF('Objectifs de récolte et PC'!AD373="s",#REF!,"")</f>
        <v/>
      </c>
      <c r="W361" s="132" t="str">
        <f>IF('Objectifs de récolte et PC'!AE373="s",#REF!,"")</f>
        <v/>
      </c>
      <c r="X361" s="132" t="str">
        <f>IF('Objectifs de récolte et PC'!AF373="s",#REF!,"")</f>
        <v/>
      </c>
      <c r="Y361" s="132" t="str">
        <f>IF('Objectifs de récolte et PC'!AG373="s",#REF!,"")</f>
        <v/>
      </c>
      <c r="Z361" s="132" t="str">
        <f>IF('Objectifs de récolte et PC'!AH373="s",#REF!,"")</f>
        <v/>
      </c>
      <c r="AA361" s="132" t="str">
        <f>IF('Objectifs de récolte et PC'!AI373="s",#REF!,"")</f>
        <v/>
      </c>
      <c r="AB361" s="132" t="str">
        <f>IF('Objectifs de récolte et PC'!AJ373="s",#REF!,"")</f>
        <v/>
      </c>
      <c r="AC361" s="132" t="str">
        <f>IF('Objectifs de récolte et PC'!AK373="s",#REF!,"")</f>
        <v/>
      </c>
      <c r="AD361" s="132" t="str">
        <f>IF('Objectifs de récolte et PC'!AL373="s",#REF!,"")</f>
        <v/>
      </c>
      <c r="AE361" s="132" t="str">
        <f>IF('Objectifs de récolte et PC'!AM373="s",#REF!,"")</f>
        <v/>
      </c>
      <c r="AF361" s="132" t="str">
        <f>IF('Objectifs de récolte et PC'!AN373="s",#REF!,"")</f>
        <v/>
      </c>
      <c r="AG361" s="132" t="str">
        <f>IF('Objectifs de récolte et PC'!AO373="s",#REF!,"")</f>
        <v/>
      </c>
      <c r="AH361" s="132" t="str">
        <f>IF('Objectifs de récolte et PC'!AP373="s",#REF!,"")</f>
        <v/>
      </c>
      <c r="AI361" s="132" t="str">
        <f>IF('Objectifs de récolte et PC'!AQ373="s",#REF!,"")</f>
        <v/>
      </c>
      <c r="AJ361" s="132" t="str">
        <f>IF('Objectifs de récolte et PC'!AR373="s",#REF!,"")</f>
        <v/>
      </c>
      <c r="AK361" s="132" t="str">
        <f>IF('Objectifs de récolte et PC'!AS373="s",#REF!,"")</f>
        <v/>
      </c>
      <c r="AL361" s="132" t="str">
        <f>IF('Objectifs de récolte et PC'!AT373="s",#REF!,"")</f>
        <v/>
      </c>
      <c r="AM361" s="132" t="str">
        <f>IF('Objectifs de récolte et PC'!AU373="s",#REF!,"")</f>
        <v/>
      </c>
      <c r="AN361" s="132" t="str">
        <f>IF('Objectifs de récolte et PC'!AV373="s",#REF!,"")</f>
        <v/>
      </c>
      <c r="AO361" s="132" t="str">
        <f>IF('Objectifs de récolte et PC'!AW373="s",#REF!,"")</f>
        <v/>
      </c>
      <c r="AP361" s="132" t="str">
        <f>IF('Objectifs de récolte et PC'!AX373="s",#REF!,"")</f>
        <v/>
      </c>
      <c r="AQ361" s="132" t="str">
        <f>IF('Objectifs de récolte et PC'!AY373="s",#REF!,"")</f>
        <v/>
      </c>
      <c r="AR361" s="132" t="str">
        <f>IF('Objectifs de récolte et PC'!AZ373="s",#REF!,"")</f>
        <v/>
      </c>
      <c r="AS361" s="132" t="str">
        <f>IF('Objectifs de récolte et PC'!BA373="s",#REF!,"")</f>
        <v/>
      </c>
      <c r="AT361" s="132" t="str">
        <f>IF('Objectifs de récolte et PC'!BB373="s",#REF!,"")</f>
        <v/>
      </c>
      <c r="AU361" s="132" t="str">
        <f>IF('Objectifs de récolte et PC'!BC373="s",#REF!,"")</f>
        <v/>
      </c>
      <c r="AV361" s="132" t="str">
        <f>IF('Objectifs de récolte et PC'!BD373="s",#REF!,"")</f>
        <v/>
      </c>
      <c r="AW361" s="132" t="str">
        <f>IF('Objectifs de récolte et PC'!BE373="s",#REF!,"")</f>
        <v/>
      </c>
      <c r="AX361" s="132" t="str">
        <f>IF('Objectifs de récolte et PC'!BF373="s",#REF!,"")</f>
        <v/>
      </c>
    </row>
    <row r="362" spans="2:50" x14ac:dyDescent="0.25">
      <c r="B362" s="132" t="str">
        <f>IF('Objectifs de récolte et PC'!G374="s",#REF!,"")</f>
        <v/>
      </c>
      <c r="C362" s="132" t="str">
        <f>IF('Objectifs de récolte et PC'!H374="s",#REF!,"")</f>
        <v/>
      </c>
      <c r="D362" s="132" t="str">
        <f>IF('Objectifs de récolte et PC'!I374="s",#REF!,"")</f>
        <v/>
      </c>
      <c r="E362" s="132"/>
      <c r="F362" s="132" t="str">
        <f>IF('Objectifs de récolte et PC'!J374="s",#REF!,"")</f>
        <v/>
      </c>
      <c r="G362" s="132" t="str">
        <f>IF('Objectifs de récolte et PC'!K374="s",#REF!,"")</f>
        <v/>
      </c>
      <c r="H362" s="132" t="str">
        <f>IF('Objectifs de récolte et PC'!L374="s",#REF!,"")</f>
        <v/>
      </c>
      <c r="I362" s="132" t="str">
        <f>IF('Objectifs de récolte et PC'!M374="s",#REF!,"")</f>
        <v/>
      </c>
      <c r="J362" s="132" t="str">
        <f>IF('Objectifs de récolte et PC'!N374="s",#REF!,"")</f>
        <v/>
      </c>
      <c r="K362" s="132" t="str">
        <f>IF('Objectifs de récolte et PC'!S374="s",#REF!,"")</f>
        <v/>
      </c>
      <c r="L362" s="132" t="str">
        <f>IF('Objectifs de récolte et PC'!T374="s",#REF!,"")</f>
        <v/>
      </c>
      <c r="M362" s="132" t="str">
        <f>IF('Objectifs de récolte et PC'!U374="s",#REF!,"")</f>
        <v/>
      </c>
      <c r="N362" s="132" t="str">
        <f>IF('Objectifs de récolte et PC'!V374="s",#REF!,"")</f>
        <v/>
      </c>
      <c r="O362" s="132" t="str">
        <f>IF('Objectifs de récolte et PC'!W374="s",#REF!,"")</f>
        <v/>
      </c>
      <c r="P362" s="132" t="str">
        <f>IF('Objectifs de récolte et PC'!X374="s",#REF!,"")</f>
        <v/>
      </c>
      <c r="Q362" s="132" t="str">
        <f>IF('Objectifs de récolte et PC'!Y374="s",#REF!,"")</f>
        <v/>
      </c>
      <c r="R362" s="132" t="str">
        <f>IF('Objectifs de récolte et PC'!Z374="s",#REF!,"")</f>
        <v/>
      </c>
      <c r="S362" s="132" t="str">
        <f>IF('Objectifs de récolte et PC'!AA374="s",#REF!,"")</f>
        <v/>
      </c>
      <c r="T362" s="132" t="str">
        <f>IF('Objectifs de récolte et PC'!AB374="s",#REF!,"")</f>
        <v/>
      </c>
      <c r="U362" s="132" t="str">
        <f>IF('Objectifs de récolte et PC'!AC374="s",#REF!,"")</f>
        <v/>
      </c>
      <c r="V362" s="132" t="str">
        <f>IF('Objectifs de récolte et PC'!AD374="s",#REF!,"")</f>
        <v/>
      </c>
      <c r="W362" s="132" t="str">
        <f>IF('Objectifs de récolte et PC'!AE374="s",#REF!,"")</f>
        <v/>
      </c>
      <c r="X362" s="132" t="str">
        <f>IF('Objectifs de récolte et PC'!AF374="s",#REF!,"")</f>
        <v/>
      </c>
      <c r="Y362" s="132" t="str">
        <f>IF('Objectifs de récolte et PC'!AG374="s",#REF!,"")</f>
        <v/>
      </c>
      <c r="Z362" s="132" t="str">
        <f>IF('Objectifs de récolte et PC'!AH374="s",#REF!,"")</f>
        <v/>
      </c>
      <c r="AA362" s="132" t="str">
        <f>IF('Objectifs de récolte et PC'!AI374="s",#REF!,"")</f>
        <v/>
      </c>
      <c r="AB362" s="132" t="str">
        <f>IF('Objectifs de récolte et PC'!AJ374="s",#REF!,"")</f>
        <v/>
      </c>
      <c r="AC362" s="132" t="str">
        <f>IF('Objectifs de récolte et PC'!AK374="s",#REF!,"")</f>
        <v/>
      </c>
      <c r="AD362" s="132" t="str">
        <f>IF('Objectifs de récolte et PC'!AL374="s",#REF!,"")</f>
        <v/>
      </c>
      <c r="AE362" s="132" t="str">
        <f>IF('Objectifs de récolte et PC'!AM374="s",#REF!,"")</f>
        <v/>
      </c>
      <c r="AF362" s="132" t="str">
        <f>IF('Objectifs de récolte et PC'!AN374="s",#REF!,"")</f>
        <v/>
      </c>
      <c r="AG362" s="132" t="str">
        <f>IF('Objectifs de récolte et PC'!AO374="s",#REF!,"")</f>
        <v/>
      </c>
      <c r="AH362" s="132" t="str">
        <f>IF('Objectifs de récolte et PC'!AP374="s",#REF!,"")</f>
        <v/>
      </c>
      <c r="AI362" s="132" t="str">
        <f>IF('Objectifs de récolte et PC'!AQ374="s",#REF!,"")</f>
        <v/>
      </c>
      <c r="AJ362" s="132" t="str">
        <f>IF('Objectifs de récolte et PC'!AR374="s",#REF!,"")</f>
        <v/>
      </c>
      <c r="AK362" s="132" t="str">
        <f>IF('Objectifs de récolte et PC'!AS374="s",#REF!,"")</f>
        <v/>
      </c>
      <c r="AL362" s="132" t="str">
        <f>IF('Objectifs de récolte et PC'!AT374="s",#REF!,"")</f>
        <v/>
      </c>
      <c r="AM362" s="132" t="str">
        <f>IF('Objectifs de récolte et PC'!AU374="s",#REF!,"")</f>
        <v/>
      </c>
      <c r="AN362" s="132" t="str">
        <f>IF('Objectifs de récolte et PC'!AV374="s",#REF!,"")</f>
        <v/>
      </c>
      <c r="AO362" s="132" t="str">
        <f>IF('Objectifs de récolte et PC'!AW374="s",#REF!,"")</f>
        <v/>
      </c>
      <c r="AP362" s="132" t="str">
        <f>IF('Objectifs de récolte et PC'!AX374="s",#REF!,"")</f>
        <v/>
      </c>
      <c r="AQ362" s="132" t="str">
        <f>IF('Objectifs de récolte et PC'!AY374="s",#REF!,"")</f>
        <v/>
      </c>
      <c r="AR362" s="132" t="str">
        <f>IF('Objectifs de récolte et PC'!AZ374="s",#REF!,"")</f>
        <v/>
      </c>
      <c r="AS362" s="132" t="str">
        <f>IF('Objectifs de récolte et PC'!BA374="s",#REF!,"")</f>
        <v/>
      </c>
      <c r="AT362" s="132" t="str">
        <f>IF('Objectifs de récolte et PC'!BB374="s",#REF!,"")</f>
        <v/>
      </c>
      <c r="AU362" s="132" t="str">
        <f>IF('Objectifs de récolte et PC'!BC374="s",#REF!,"")</f>
        <v/>
      </c>
      <c r="AV362" s="132" t="str">
        <f>IF('Objectifs de récolte et PC'!BD374="s",#REF!,"")</f>
        <v/>
      </c>
      <c r="AW362" s="132" t="str">
        <f>IF('Objectifs de récolte et PC'!BE374="s",#REF!,"")</f>
        <v/>
      </c>
      <c r="AX362" s="132" t="str">
        <f>IF('Objectifs de récolte et PC'!BF374="s",#REF!,"")</f>
        <v/>
      </c>
    </row>
    <row r="363" spans="2:50" x14ac:dyDescent="0.25">
      <c r="B363" s="132" t="str">
        <f>IF('Objectifs de récolte et PC'!G375="s",#REF!,"")</f>
        <v/>
      </c>
      <c r="C363" s="132" t="str">
        <f>IF('Objectifs de récolte et PC'!H375="s",#REF!,"")</f>
        <v/>
      </c>
      <c r="D363" s="132" t="str">
        <f>IF('Objectifs de récolte et PC'!I375="s",#REF!,"")</f>
        <v/>
      </c>
      <c r="E363" s="132"/>
      <c r="F363" s="132" t="str">
        <f>IF('Objectifs de récolte et PC'!J375="s",#REF!,"")</f>
        <v/>
      </c>
      <c r="G363" s="132" t="str">
        <f>IF('Objectifs de récolte et PC'!K375="s",#REF!,"")</f>
        <v/>
      </c>
      <c r="H363" s="132" t="str">
        <f>IF('Objectifs de récolte et PC'!L375="s",#REF!,"")</f>
        <v/>
      </c>
      <c r="I363" s="132" t="str">
        <f>IF('Objectifs de récolte et PC'!M375="s",#REF!,"")</f>
        <v/>
      </c>
      <c r="J363" s="132" t="str">
        <f>IF('Objectifs de récolte et PC'!N375="s",#REF!,"")</f>
        <v/>
      </c>
      <c r="K363" s="132" t="str">
        <f>IF('Objectifs de récolte et PC'!S375="s",#REF!,"")</f>
        <v/>
      </c>
      <c r="L363" s="132" t="str">
        <f>IF('Objectifs de récolte et PC'!T375="s",#REF!,"")</f>
        <v/>
      </c>
      <c r="M363" s="132" t="str">
        <f>IF('Objectifs de récolte et PC'!U375="s",#REF!,"")</f>
        <v/>
      </c>
      <c r="N363" s="132" t="str">
        <f>IF('Objectifs de récolte et PC'!V375="s",#REF!,"")</f>
        <v/>
      </c>
      <c r="O363" s="132" t="str">
        <f>IF('Objectifs de récolte et PC'!W375="s",#REF!,"")</f>
        <v/>
      </c>
      <c r="P363" s="132" t="str">
        <f>IF('Objectifs de récolte et PC'!X375="s",#REF!,"")</f>
        <v/>
      </c>
      <c r="Q363" s="132" t="str">
        <f>IF('Objectifs de récolte et PC'!Y375="s",#REF!,"")</f>
        <v/>
      </c>
      <c r="R363" s="132" t="str">
        <f>IF('Objectifs de récolte et PC'!Z375="s",#REF!,"")</f>
        <v/>
      </c>
      <c r="S363" s="132" t="str">
        <f>IF('Objectifs de récolte et PC'!AA375="s",#REF!,"")</f>
        <v/>
      </c>
      <c r="T363" s="132" t="str">
        <f>IF('Objectifs de récolte et PC'!AB375="s",#REF!,"")</f>
        <v/>
      </c>
      <c r="U363" s="132" t="str">
        <f>IF('Objectifs de récolte et PC'!AC375="s",#REF!,"")</f>
        <v/>
      </c>
      <c r="V363" s="132" t="str">
        <f>IF('Objectifs de récolte et PC'!AD375="s",#REF!,"")</f>
        <v/>
      </c>
      <c r="W363" s="132" t="str">
        <f>IF('Objectifs de récolte et PC'!AE375="s",#REF!,"")</f>
        <v/>
      </c>
      <c r="X363" s="132" t="str">
        <f>IF('Objectifs de récolte et PC'!AF375="s",#REF!,"")</f>
        <v/>
      </c>
      <c r="Y363" s="132" t="str">
        <f>IF('Objectifs de récolte et PC'!AG375="s",#REF!,"")</f>
        <v/>
      </c>
      <c r="Z363" s="132" t="str">
        <f>IF('Objectifs de récolte et PC'!AH375="s",#REF!,"")</f>
        <v/>
      </c>
      <c r="AA363" s="132" t="str">
        <f>IF('Objectifs de récolte et PC'!AI375="s",#REF!,"")</f>
        <v/>
      </c>
      <c r="AB363" s="132" t="str">
        <f>IF('Objectifs de récolte et PC'!AJ375="s",#REF!,"")</f>
        <v/>
      </c>
      <c r="AC363" s="132" t="str">
        <f>IF('Objectifs de récolte et PC'!AK375="s",#REF!,"")</f>
        <v/>
      </c>
      <c r="AD363" s="132" t="str">
        <f>IF('Objectifs de récolte et PC'!AL375="s",#REF!,"")</f>
        <v/>
      </c>
      <c r="AE363" s="132" t="str">
        <f>IF('Objectifs de récolte et PC'!AM375="s",#REF!,"")</f>
        <v/>
      </c>
      <c r="AF363" s="132" t="str">
        <f>IF('Objectifs de récolte et PC'!AN375="s",#REF!,"")</f>
        <v/>
      </c>
      <c r="AG363" s="132" t="str">
        <f>IF('Objectifs de récolte et PC'!AO375="s",#REF!,"")</f>
        <v/>
      </c>
      <c r="AH363" s="132" t="str">
        <f>IF('Objectifs de récolte et PC'!AP375="s",#REF!,"")</f>
        <v/>
      </c>
      <c r="AI363" s="132" t="str">
        <f>IF('Objectifs de récolte et PC'!AQ375="s",#REF!,"")</f>
        <v/>
      </c>
      <c r="AJ363" s="132" t="str">
        <f>IF('Objectifs de récolte et PC'!AR375="s",#REF!,"")</f>
        <v/>
      </c>
      <c r="AK363" s="132" t="str">
        <f>IF('Objectifs de récolte et PC'!AS375="s",#REF!,"")</f>
        <v/>
      </c>
      <c r="AL363" s="132" t="str">
        <f>IF('Objectifs de récolte et PC'!AT375="s",#REF!,"")</f>
        <v/>
      </c>
      <c r="AM363" s="132" t="str">
        <f>IF('Objectifs de récolte et PC'!AU375="s",#REF!,"")</f>
        <v/>
      </c>
      <c r="AN363" s="132" t="str">
        <f>IF('Objectifs de récolte et PC'!AV375="s",#REF!,"")</f>
        <v/>
      </c>
      <c r="AO363" s="132" t="str">
        <f>IF('Objectifs de récolte et PC'!AW375="s",#REF!,"")</f>
        <v/>
      </c>
      <c r="AP363" s="132" t="str">
        <f>IF('Objectifs de récolte et PC'!AX375="s",#REF!,"")</f>
        <v/>
      </c>
      <c r="AQ363" s="132" t="str">
        <f>IF('Objectifs de récolte et PC'!AY375="s",#REF!,"")</f>
        <v/>
      </c>
      <c r="AR363" s="132" t="str">
        <f>IF('Objectifs de récolte et PC'!AZ375="s",#REF!,"")</f>
        <v/>
      </c>
      <c r="AS363" s="132" t="str">
        <f>IF('Objectifs de récolte et PC'!BA375="s",#REF!,"")</f>
        <v/>
      </c>
      <c r="AT363" s="132" t="str">
        <f>IF('Objectifs de récolte et PC'!BB375="s",#REF!,"")</f>
        <v/>
      </c>
      <c r="AU363" s="132" t="str">
        <f>IF('Objectifs de récolte et PC'!BC375="s",#REF!,"")</f>
        <v/>
      </c>
      <c r="AV363" s="132" t="str">
        <f>IF('Objectifs de récolte et PC'!BD375="s",#REF!,"")</f>
        <v/>
      </c>
      <c r="AW363" s="132" t="str">
        <f>IF('Objectifs de récolte et PC'!BE375="s",#REF!,"")</f>
        <v/>
      </c>
      <c r="AX363" s="132" t="str">
        <f>IF('Objectifs de récolte et PC'!BF375="s",#REF!,"")</f>
        <v/>
      </c>
    </row>
    <row r="364" spans="2:50" x14ac:dyDescent="0.25">
      <c r="B364" s="132" t="str">
        <f>IF('Objectifs de récolte et PC'!G376="s",#REF!,"")</f>
        <v/>
      </c>
      <c r="C364" s="132" t="str">
        <f>IF('Objectifs de récolte et PC'!H376="s",#REF!,"")</f>
        <v/>
      </c>
      <c r="D364" s="132" t="str">
        <f>IF('Objectifs de récolte et PC'!I376="s",#REF!,"")</f>
        <v/>
      </c>
      <c r="E364" s="132"/>
      <c r="F364" s="132" t="str">
        <f>IF('Objectifs de récolte et PC'!J376="s",#REF!,"")</f>
        <v/>
      </c>
      <c r="G364" s="132" t="str">
        <f>IF('Objectifs de récolte et PC'!K376="s",#REF!,"")</f>
        <v/>
      </c>
      <c r="H364" s="132" t="str">
        <f>IF('Objectifs de récolte et PC'!L376="s",#REF!,"")</f>
        <v/>
      </c>
      <c r="I364" s="132" t="str">
        <f>IF('Objectifs de récolte et PC'!M376="s",#REF!,"")</f>
        <v/>
      </c>
      <c r="J364" s="132" t="str">
        <f>IF('Objectifs de récolte et PC'!N376="s",#REF!,"")</f>
        <v/>
      </c>
      <c r="K364" s="132" t="str">
        <f>IF('Objectifs de récolte et PC'!S376="s",#REF!,"")</f>
        <v/>
      </c>
      <c r="L364" s="132" t="str">
        <f>IF('Objectifs de récolte et PC'!T376="s",#REF!,"")</f>
        <v/>
      </c>
      <c r="M364" s="132" t="str">
        <f>IF('Objectifs de récolte et PC'!U376="s",#REF!,"")</f>
        <v/>
      </c>
      <c r="N364" s="132" t="str">
        <f>IF('Objectifs de récolte et PC'!V376="s",#REF!,"")</f>
        <v/>
      </c>
      <c r="O364" s="132" t="str">
        <f>IF('Objectifs de récolte et PC'!W376="s",#REF!,"")</f>
        <v/>
      </c>
      <c r="P364" s="132" t="str">
        <f>IF('Objectifs de récolte et PC'!X376="s",#REF!,"")</f>
        <v/>
      </c>
      <c r="Q364" s="132" t="str">
        <f>IF('Objectifs de récolte et PC'!Y376="s",#REF!,"")</f>
        <v/>
      </c>
      <c r="R364" s="132" t="str">
        <f>IF('Objectifs de récolte et PC'!Z376="s",#REF!,"")</f>
        <v/>
      </c>
      <c r="S364" s="132" t="str">
        <f>IF('Objectifs de récolte et PC'!AA376="s",#REF!,"")</f>
        <v/>
      </c>
      <c r="T364" s="132" t="str">
        <f>IF('Objectifs de récolte et PC'!AB376="s",#REF!,"")</f>
        <v/>
      </c>
      <c r="U364" s="132" t="str">
        <f>IF('Objectifs de récolte et PC'!AC376="s",#REF!,"")</f>
        <v/>
      </c>
      <c r="V364" s="132" t="str">
        <f>IF('Objectifs de récolte et PC'!AD376="s",#REF!,"")</f>
        <v/>
      </c>
      <c r="W364" s="132" t="str">
        <f>IF('Objectifs de récolte et PC'!AE376="s",#REF!,"")</f>
        <v/>
      </c>
      <c r="X364" s="132" t="str">
        <f>IF('Objectifs de récolte et PC'!AF376="s",#REF!,"")</f>
        <v/>
      </c>
      <c r="Y364" s="132" t="str">
        <f>IF('Objectifs de récolte et PC'!AG376="s",#REF!,"")</f>
        <v/>
      </c>
      <c r="Z364" s="132" t="str">
        <f>IF('Objectifs de récolte et PC'!AH376="s",#REF!,"")</f>
        <v/>
      </c>
      <c r="AA364" s="132" t="str">
        <f>IF('Objectifs de récolte et PC'!AI376="s",#REF!,"")</f>
        <v/>
      </c>
      <c r="AB364" s="132" t="str">
        <f>IF('Objectifs de récolte et PC'!AJ376="s",#REF!,"")</f>
        <v/>
      </c>
      <c r="AC364" s="132" t="str">
        <f>IF('Objectifs de récolte et PC'!AK376="s",#REF!,"")</f>
        <v/>
      </c>
      <c r="AD364" s="132" t="str">
        <f>IF('Objectifs de récolte et PC'!AL376="s",#REF!,"")</f>
        <v/>
      </c>
      <c r="AE364" s="132" t="str">
        <f>IF('Objectifs de récolte et PC'!AM376="s",#REF!,"")</f>
        <v/>
      </c>
      <c r="AF364" s="132" t="str">
        <f>IF('Objectifs de récolte et PC'!AN376="s",#REF!,"")</f>
        <v/>
      </c>
      <c r="AG364" s="132" t="str">
        <f>IF('Objectifs de récolte et PC'!AO376="s",#REF!,"")</f>
        <v/>
      </c>
      <c r="AH364" s="132" t="str">
        <f>IF('Objectifs de récolte et PC'!AP376="s",#REF!,"")</f>
        <v/>
      </c>
      <c r="AI364" s="132" t="str">
        <f>IF('Objectifs de récolte et PC'!AQ376="s",#REF!,"")</f>
        <v/>
      </c>
      <c r="AJ364" s="132" t="str">
        <f>IF('Objectifs de récolte et PC'!AR376="s",#REF!,"")</f>
        <v/>
      </c>
      <c r="AK364" s="132" t="str">
        <f>IF('Objectifs de récolte et PC'!AS376="s",#REF!,"")</f>
        <v/>
      </c>
      <c r="AL364" s="132" t="str">
        <f>IF('Objectifs de récolte et PC'!AT376="s",#REF!,"")</f>
        <v/>
      </c>
      <c r="AM364" s="132" t="str">
        <f>IF('Objectifs de récolte et PC'!AU376="s",#REF!,"")</f>
        <v/>
      </c>
      <c r="AN364" s="132" t="str">
        <f>IF('Objectifs de récolte et PC'!AV376="s",#REF!,"")</f>
        <v/>
      </c>
      <c r="AO364" s="132" t="str">
        <f>IF('Objectifs de récolte et PC'!AW376="s",#REF!,"")</f>
        <v/>
      </c>
      <c r="AP364" s="132" t="str">
        <f>IF('Objectifs de récolte et PC'!AX376="s",#REF!,"")</f>
        <v/>
      </c>
      <c r="AQ364" s="132" t="str">
        <f>IF('Objectifs de récolte et PC'!AY376="s",#REF!,"")</f>
        <v/>
      </c>
      <c r="AR364" s="132" t="str">
        <f>IF('Objectifs de récolte et PC'!AZ376="s",#REF!,"")</f>
        <v/>
      </c>
      <c r="AS364" s="132" t="str">
        <f>IF('Objectifs de récolte et PC'!BA376="s",#REF!,"")</f>
        <v/>
      </c>
      <c r="AT364" s="132" t="str">
        <f>IF('Objectifs de récolte et PC'!BB376="s",#REF!,"")</f>
        <v/>
      </c>
      <c r="AU364" s="132" t="str">
        <f>IF('Objectifs de récolte et PC'!BC376="s",#REF!,"")</f>
        <v/>
      </c>
      <c r="AV364" s="132" t="str">
        <f>IF('Objectifs de récolte et PC'!BD376="s",#REF!,"")</f>
        <v/>
      </c>
      <c r="AW364" s="132" t="str">
        <f>IF('Objectifs de récolte et PC'!BE376="s",#REF!,"")</f>
        <v/>
      </c>
      <c r="AX364" s="132" t="str">
        <f>IF('Objectifs de récolte et PC'!BF376="s",#REF!,"")</f>
        <v/>
      </c>
    </row>
    <row r="365" spans="2:50" x14ac:dyDescent="0.25">
      <c r="B365" s="132" t="str">
        <f>IF('Objectifs de récolte et PC'!G377="s",#REF!,"")</f>
        <v/>
      </c>
      <c r="C365" s="132" t="str">
        <f>IF('Objectifs de récolte et PC'!H377="s",#REF!,"")</f>
        <v/>
      </c>
      <c r="D365" s="132" t="str">
        <f>IF('Objectifs de récolte et PC'!I377="s",#REF!,"")</f>
        <v/>
      </c>
      <c r="E365" s="132"/>
      <c r="F365" s="132" t="str">
        <f>IF('Objectifs de récolte et PC'!J377="s",#REF!,"")</f>
        <v/>
      </c>
      <c r="G365" s="132" t="str">
        <f>IF('Objectifs de récolte et PC'!K377="s",#REF!,"")</f>
        <v/>
      </c>
      <c r="H365" s="132" t="str">
        <f>IF('Objectifs de récolte et PC'!L377="s",#REF!,"")</f>
        <v/>
      </c>
      <c r="I365" s="132" t="str">
        <f>IF('Objectifs de récolte et PC'!M377="s",#REF!,"")</f>
        <v/>
      </c>
      <c r="J365" s="132" t="str">
        <f>IF('Objectifs de récolte et PC'!N377="s",#REF!,"")</f>
        <v/>
      </c>
      <c r="K365" s="132" t="str">
        <f>IF('Objectifs de récolte et PC'!S377="s",#REF!,"")</f>
        <v/>
      </c>
      <c r="L365" s="132" t="str">
        <f>IF('Objectifs de récolte et PC'!T377="s",#REF!,"")</f>
        <v/>
      </c>
      <c r="M365" s="132" t="str">
        <f>IF('Objectifs de récolte et PC'!U377="s",#REF!,"")</f>
        <v/>
      </c>
      <c r="N365" s="132" t="str">
        <f>IF('Objectifs de récolte et PC'!V377="s",#REF!,"")</f>
        <v/>
      </c>
      <c r="O365" s="132" t="str">
        <f>IF('Objectifs de récolte et PC'!W377="s",#REF!,"")</f>
        <v/>
      </c>
      <c r="P365" s="132" t="str">
        <f>IF('Objectifs de récolte et PC'!X377="s",#REF!,"")</f>
        <v/>
      </c>
      <c r="Q365" s="132" t="str">
        <f>IF('Objectifs de récolte et PC'!Y377="s",#REF!,"")</f>
        <v/>
      </c>
      <c r="R365" s="132" t="str">
        <f>IF('Objectifs de récolte et PC'!Z377="s",#REF!,"")</f>
        <v/>
      </c>
      <c r="S365" s="132" t="str">
        <f>IF('Objectifs de récolte et PC'!AA377="s",#REF!,"")</f>
        <v/>
      </c>
      <c r="T365" s="132" t="str">
        <f>IF('Objectifs de récolte et PC'!AB377="s",#REF!,"")</f>
        <v/>
      </c>
      <c r="U365" s="132" t="str">
        <f>IF('Objectifs de récolte et PC'!AC377="s",#REF!,"")</f>
        <v/>
      </c>
      <c r="V365" s="132" t="str">
        <f>IF('Objectifs de récolte et PC'!AD377="s",#REF!,"")</f>
        <v/>
      </c>
      <c r="W365" s="132" t="str">
        <f>IF('Objectifs de récolte et PC'!AE377="s",#REF!,"")</f>
        <v/>
      </c>
      <c r="X365" s="132" t="str">
        <f>IF('Objectifs de récolte et PC'!AF377="s",#REF!,"")</f>
        <v/>
      </c>
      <c r="Y365" s="132" t="str">
        <f>IF('Objectifs de récolte et PC'!AG377="s",#REF!,"")</f>
        <v/>
      </c>
      <c r="Z365" s="132" t="str">
        <f>IF('Objectifs de récolte et PC'!AH377="s",#REF!,"")</f>
        <v/>
      </c>
      <c r="AA365" s="132" t="str">
        <f>IF('Objectifs de récolte et PC'!AI377="s",#REF!,"")</f>
        <v/>
      </c>
      <c r="AB365" s="132" t="str">
        <f>IF('Objectifs de récolte et PC'!AJ377="s",#REF!,"")</f>
        <v/>
      </c>
      <c r="AC365" s="132" t="str">
        <f>IF('Objectifs de récolte et PC'!AK377="s",#REF!,"")</f>
        <v/>
      </c>
      <c r="AD365" s="132" t="str">
        <f>IF('Objectifs de récolte et PC'!AL377="s",#REF!,"")</f>
        <v/>
      </c>
      <c r="AE365" s="132" t="str">
        <f>IF('Objectifs de récolte et PC'!AM377="s",#REF!,"")</f>
        <v/>
      </c>
      <c r="AF365" s="132" t="str">
        <f>IF('Objectifs de récolte et PC'!AN377="s",#REF!,"")</f>
        <v/>
      </c>
      <c r="AG365" s="132" t="str">
        <f>IF('Objectifs de récolte et PC'!AO377="s",#REF!,"")</f>
        <v/>
      </c>
      <c r="AH365" s="132" t="str">
        <f>IF('Objectifs de récolte et PC'!AP377="s",#REF!,"")</f>
        <v/>
      </c>
      <c r="AI365" s="132" t="str">
        <f>IF('Objectifs de récolte et PC'!AQ377="s",#REF!,"")</f>
        <v/>
      </c>
      <c r="AJ365" s="132" t="str">
        <f>IF('Objectifs de récolte et PC'!AR377="s",#REF!,"")</f>
        <v/>
      </c>
      <c r="AK365" s="132" t="str">
        <f>IF('Objectifs de récolte et PC'!AS377="s",#REF!,"")</f>
        <v/>
      </c>
      <c r="AL365" s="132" t="str">
        <f>IF('Objectifs de récolte et PC'!AT377="s",#REF!,"")</f>
        <v/>
      </c>
      <c r="AM365" s="132" t="str">
        <f>IF('Objectifs de récolte et PC'!AU377="s",#REF!,"")</f>
        <v/>
      </c>
      <c r="AN365" s="132" t="str">
        <f>IF('Objectifs de récolte et PC'!AV377="s",#REF!,"")</f>
        <v/>
      </c>
      <c r="AO365" s="132" t="str">
        <f>IF('Objectifs de récolte et PC'!AW377="s",#REF!,"")</f>
        <v/>
      </c>
      <c r="AP365" s="132" t="str">
        <f>IF('Objectifs de récolte et PC'!AX377="s",#REF!,"")</f>
        <v/>
      </c>
      <c r="AQ365" s="132" t="str">
        <f>IF('Objectifs de récolte et PC'!AY377="s",#REF!,"")</f>
        <v/>
      </c>
      <c r="AR365" s="132" t="str">
        <f>IF('Objectifs de récolte et PC'!AZ377="s",#REF!,"")</f>
        <v/>
      </c>
      <c r="AS365" s="132" t="str">
        <f>IF('Objectifs de récolte et PC'!BA377="s",#REF!,"")</f>
        <v/>
      </c>
      <c r="AT365" s="132" t="str">
        <f>IF('Objectifs de récolte et PC'!BB377="s",#REF!,"")</f>
        <v/>
      </c>
      <c r="AU365" s="132" t="str">
        <f>IF('Objectifs de récolte et PC'!BC377="s",#REF!,"")</f>
        <v/>
      </c>
      <c r="AV365" s="132" t="str">
        <f>IF('Objectifs de récolte et PC'!BD377="s",#REF!,"")</f>
        <v/>
      </c>
      <c r="AW365" s="132" t="str">
        <f>IF('Objectifs de récolte et PC'!BE377="s",#REF!,"")</f>
        <v/>
      </c>
      <c r="AX365" s="132" t="str">
        <f>IF('Objectifs de récolte et PC'!BF377="s",#REF!,"")</f>
        <v/>
      </c>
    </row>
    <row r="366" spans="2:50" x14ac:dyDescent="0.25">
      <c r="B366" s="132" t="str">
        <f>IF('Objectifs de récolte et PC'!G378="s",#REF!,"")</f>
        <v/>
      </c>
      <c r="C366" s="132" t="str">
        <f>IF('Objectifs de récolte et PC'!H378="s",#REF!,"")</f>
        <v/>
      </c>
      <c r="D366" s="132" t="str">
        <f>IF('Objectifs de récolte et PC'!I378="s",#REF!,"")</f>
        <v/>
      </c>
      <c r="E366" s="132"/>
      <c r="F366" s="132" t="str">
        <f>IF('Objectifs de récolte et PC'!J378="s",#REF!,"")</f>
        <v/>
      </c>
      <c r="G366" s="132" t="str">
        <f>IF('Objectifs de récolte et PC'!K378="s",#REF!,"")</f>
        <v/>
      </c>
      <c r="H366" s="132" t="str">
        <f>IF('Objectifs de récolte et PC'!L378="s",#REF!,"")</f>
        <v/>
      </c>
      <c r="I366" s="132" t="str">
        <f>IF('Objectifs de récolte et PC'!M378="s",#REF!,"")</f>
        <v/>
      </c>
      <c r="J366" s="132" t="str">
        <f>IF('Objectifs de récolte et PC'!N378="s",#REF!,"")</f>
        <v/>
      </c>
      <c r="K366" s="132" t="str">
        <f>IF('Objectifs de récolte et PC'!S378="s",#REF!,"")</f>
        <v/>
      </c>
      <c r="L366" s="132" t="str">
        <f>IF('Objectifs de récolte et PC'!T378="s",#REF!,"")</f>
        <v/>
      </c>
      <c r="M366" s="132" t="str">
        <f>IF('Objectifs de récolte et PC'!U378="s",#REF!,"")</f>
        <v/>
      </c>
      <c r="N366" s="132" t="str">
        <f>IF('Objectifs de récolte et PC'!V378="s",#REF!,"")</f>
        <v/>
      </c>
      <c r="O366" s="132" t="str">
        <f>IF('Objectifs de récolte et PC'!W378="s",#REF!,"")</f>
        <v/>
      </c>
      <c r="P366" s="132" t="str">
        <f>IF('Objectifs de récolte et PC'!X378="s",#REF!,"")</f>
        <v/>
      </c>
      <c r="Q366" s="132" t="str">
        <f>IF('Objectifs de récolte et PC'!Y378="s",#REF!,"")</f>
        <v/>
      </c>
      <c r="R366" s="132" t="str">
        <f>IF('Objectifs de récolte et PC'!Z378="s",#REF!,"")</f>
        <v/>
      </c>
      <c r="S366" s="132" t="str">
        <f>IF('Objectifs de récolte et PC'!AA378="s",#REF!,"")</f>
        <v/>
      </c>
      <c r="T366" s="132" t="str">
        <f>IF('Objectifs de récolte et PC'!AB378="s",#REF!,"")</f>
        <v/>
      </c>
      <c r="U366" s="132" t="str">
        <f>IF('Objectifs de récolte et PC'!AC378="s",#REF!,"")</f>
        <v/>
      </c>
      <c r="V366" s="132" t="str">
        <f>IF('Objectifs de récolte et PC'!AD378="s",#REF!,"")</f>
        <v/>
      </c>
      <c r="W366" s="132" t="str">
        <f>IF('Objectifs de récolte et PC'!AE378="s",#REF!,"")</f>
        <v/>
      </c>
      <c r="X366" s="132" t="str">
        <f>IF('Objectifs de récolte et PC'!AF378="s",#REF!,"")</f>
        <v/>
      </c>
      <c r="Y366" s="132" t="str">
        <f>IF('Objectifs de récolte et PC'!AG378="s",#REF!,"")</f>
        <v/>
      </c>
      <c r="Z366" s="132" t="str">
        <f>IF('Objectifs de récolte et PC'!AH378="s",#REF!,"")</f>
        <v/>
      </c>
      <c r="AA366" s="132" t="str">
        <f>IF('Objectifs de récolte et PC'!AI378="s",#REF!,"")</f>
        <v/>
      </c>
      <c r="AB366" s="132" t="str">
        <f>IF('Objectifs de récolte et PC'!AJ378="s",#REF!,"")</f>
        <v/>
      </c>
      <c r="AC366" s="132" t="str">
        <f>IF('Objectifs de récolte et PC'!AK378="s",#REF!,"")</f>
        <v/>
      </c>
      <c r="AD366" s="132" t="str">
        <f>IF('Objectifs de récolte et PC'!AL378="s",#REF!,"")</f>
        <v/>
      </c>
      <c r="AE366" s="132" t="str">
        <f>IF('Objectifs de récolte et PC'!AM378="s",#REF!,"")</f>
        <v/>
      </c>
      <c r="AF366" s="132" t="str">
        <f>IF('Objectifs de récolte et PC'!AN378="s",#REF!,"")</f>
        <v/>
      </c>
      <c r="AG366" s="132" t="str">
        <f>IF('Objectifs de récolte et PC'!AO378="s",#REF!,"")</f>
        <v/>
      </c>
      <c r="AH366" s="132" t="str">
        <f>IF('Objectifs de récolte et PC'!AP378="s",#REF!,"")</f>
        <v/>
      </c>
      <c r="AI366" s="132" t="str">
        <f>IF('Objectifs de récolte et PC'!AQ378="s",#REF!,"")</f>
        <v/>
      </c>
      <c r="AJ366" s="132" t="str">
        <f>IF('Objectifs de récolte et PC'!AR378="s",#REF!,"")</f>
        <v/>
      </c>
      <c r="AK366" s="132" t="str">
        <f>IF('Objectifs de récolte et PC'!AS378="s",#REF!,"")</f>
        <v/>
      </c>
      <c r="AL366" s="132" t="str">
        <f>IF('Objectifs de récolte et PC'!AT378="s",#REF!,"")</f>
        <v/>
      </c>
      <c r="AM366" s="132" t="str">
        <f>IF('Objectifs de récolte et PC'!AU378="s",#REF!,"")</f>
        <v/>
      </c>
      <c r="AN366" s="132" t="str">
        <f>IF('Objectifs de récolte et PC'!AV378="s",#REF!,"")</f>
        <v/>
      </c>
      <c r="AO366" s="132" t="str">
        <f>IF('Objectifs de récolte et PC'!AW378="s",#REF!,"")</f>
        <v/>
      </c>
      <c r="AP366" s="132" t="str">
        <f>IF('Objectifs de récolte et PC'!AX378="s",#REF!,"")</f>
        <v/>
      </c>
      <c r="AQ366" s="132" t="str">
        <f>IF('Objectifs de récolte et PC'!AY378="s",#REF!,"")</f>
        <v/>
      </c>
      <c r="AR366" s="132" t="str">
        <f>IF('Objectifs de récolte et PC'!AZ378="s",#REF!,"")</f>
        <v/>
      </c>
      <c r="AS366" s="132" t="str">
        <f>IF('Objectifs de récolte et PC'!BA378="s",#REF!,"")</f>
        <v/>
      </c>
      <c r="AT366" s="132" t="str">
        <f>IF('Objectifs de récolte et PC'!BB378="s",#REF!,"")</f>
        <v/>
      </c>
      <c r="AU366" s="132" t="str">
        <f>IF('Objectifs de récolte et PC'!BC378="s",#REF!,"")</f>
        <v/>
      </c>
      <c r="AV366" s="132" t="str">
        <f>IF('Objectifs de récolte et PC'!BD378="s",#REF!,"")</f>
        <v/>
      </c>
      <c r="AW366" s="132" t="str">
        <f>IF('Objectifs de récolte et PC'!BE378="s",#REF!,"")</f>
        <v/>
      </c>
      <c r="AX366" s="132" t="str">
        <f>IF('Objectifs de récolte et PC'!BF378="s",#REF!,"")</f>
        <v/>
      </c>
    </row>
    <row r="367" spans="2:50" x14ac:dyDescent="0.25">
      <c r="B367" s="132" t="str">
        <f>IF('Objectifs de récolte et PC'!G379="s",#REF!,"")</f>
        <v/>
      </c>
      <c r="C367" s="132" t="str">
        <f>IF('Objectifs de récolte et PC'!H379="s",#REF!,"")</f>
        <v/>
      </c>
      <c r="D367" s="132" t="str">
        <f>IF('Objectifs de récolte et PC'!I379="s",#REF!,"")</f>
        <v/>
      </c>
      <c r="E367" s="132"/>
      <c r="F367" s="132" t="str">
        <f>IF('Objectifs de récolte et PC'!J379="s",#REF!,"")</f>
        <v/>
      </c>
      <c r="G367" s="132" t="str">
        <f>IF('Objectifs de récolte et PC'!K379="s",#REF!,"")</f>
        <v/>
      </c>
      <c r="H367" s="132" t="str">
        <f>IF('Objectifs de récolte et PC'!L379="s",#REF!,"")</f>
        <v/>
      </c>
      <c r="I367" s="132" t="str">
        <f>IF('Objectifs de récolte et PC'!M379="s",#REF!,"")</f>
        <v/>
      </c>
      <c r="J367" s="132" t="str">
        <f>IF('Objectifs de récolte et PC'!N379="s",#REF!,"")</f>
        <v/>
      </c>
      <c r="K367" s="132" t="str">
        <f>IF('Objectifs de récolte et PC'!S379="s",#REF!,"")</f>
        <v/>
      </c>
      <c r="L367" s="132" t="str">
        <f>IF('Objectifs de récolte et PC'!T379="s",#REF!,"")</f>
        <v/>
      </c>
      <c r="M367" s="132" t="str">
        <f>IF('Objectifs de récolte et PC'!U379="s",#REF!,"")</f>
        <v/>
      </c>
      <c r="N367" s="132" t="str">
        <f>IF('Objectifs de récolte et PC'!V379="s",#REF!,"")</f>
        <v/>
      </c>
      <c r="O367" s="132" t="str">
        <f>IF('Objectifs de récolte et PC'!W379="s",#REF!,"")</f>
        <v/>
      </c>
      <c r="P367" s="132" t="str">
        <f>IF('Objectifs de récolte et PC'!X379="s",#REF!,"")</f>
        <v/>
      </c>
      <c r="Q367" s="132" t="str">
        <f>IF('Objectifs de récolte et PC'!Y379="s",#REF!,"")</f>
        <v/>
      </c>
      <c r="R367" s="132" t="str">
        <f>IF('Objectifs de récolte et PC'!Z379="s",#REF!,"")</f>
        <v/>
      </c>
      <c r="S367" s="132" t="str">
        <f>IF('Objectifs de récolte et PC'!AA379="s",#REF!,"")</f>
        <v/>
      </c>
      <c r="T367" s="132" t="str">
        <f>IF('Objectifs de récolte et PC'!AB379="s",#REF!,"")</f>
        <v/>
      </c>
      <c r="U367" s="132" t="str">
        <f>IF('Objectifs de récolte et PC'!AC379="s",#REF!,"")</f>
        <v/>
      </c>
      <c r="V367" s="132" t="str">
        <f>IF('Objectifs de récolte et PC'!AD379="s",#REF!,"")</f>
        <v/>
      </c>
      <c r="W367" s="132" t="str">
        <f>IF('Objectifs de récolte et PC'!AE379="s",#REF!,"")</f>
        <v/>
      </c>
      <c r="X367" s="132" t="str">
        <f>IF('Objectifs de récolte et PC'!AF379="s",#REF!,"")</f>
        <v/>
      </c>
      <c r="Y367" s="132" t="str">
        <f>IF('Objectifs de récolte et PC'!AG379="s",#REF!,"")</f>
        <v/>
      </c>
      <c r="Z367" s="132" t="str">
        <f>IF('Objectifs de récolte et PC'!AH379="s",#REF!,"")</f>
        <v/>
      </c>
      <c r="AA367" s="132" t="str">
        <f>IF('Objectifs de récolte et PC'!AI379="s",#REF!,"")</f>
        <v/>
      </c>
      <c r="AB367" s="132" t="str">
        <f>IF('Objectifs de récolte et PC'!AJ379="s",#REF!,"")</f>
        <v/>
      </c>
      <c r="AC367" s="132" t="str">
        <f>IF('Objectifs de récolte et PC'!AK379="s",#REF!,"")</f>
        <v/>
      </c>
      <c r="AD367" s="132" t="str">
        <f>IF('Objectifs de récolte et PC'!AL379="s",#REF!,"")</f>
        <v/>
      </c>
      <c r="AE367" s="132" t="str">
        <f>IF('Objectifs de récolte et PC'!AM379="s",#REF!,"")</f>
        <v/>
      </c>
      <c r="AF367" s="132" t="str">
        <f>IF('Objectifs de récolte et PC'!AN379="s",#REF!,"")</f>
        <v/>
      </c>
      <c r="AG367" s="132" t="str">
        <f>IF('Objectifs de récolte et PC'!AO379="s",#REF!,"")</f>
        <v/>
      </c>
      <c r="AH367" s="132" t="str">
        <f>IF('Objectifs de récolte et PC'!AP379="s",#REF!,"")</f>
        <v/>
      </c>
      <c r="AI367" s="132" t="str">
        <f>IF('Objectifs de récolte et PC'!AQ379="s",#REF!,"")</f>
        <v/>
      </c>
      <c r="AJ367" s="132" t="str">
        <f>IF('Objectifs de récolte et PC'!AR379="s",#REF!,"")</f>
        <v/>
      </c>
      <c r="AK367" s="132" t="str">
        <f>IF('Objectifs de récolte et PC'!AS379="s",#REF!,"")</f>
        <v/>
      </c>
      <c r="AL367" s="132" t="str">
        <f>IF('Objectifs de récolte et PC'!AT379="s",#REF!,"")</f>
        <v/>
      </c>
      <c r="AM367" s="132" t="str">
        <f>IF('Objectifs de récolte et PC'!AU379="s",#REF!,"")</f>
        <v/>
      </c>
      <c r="AN367" s="132" t="str">
        <f>IF('Objectifs de récolte et PC'!AV379="s",#REF!,"")</f>
        <v/>
      </c>
      <c r="AO367" s="132" t="str">
        <f>IF('Objectifs de récolte et PC'!AW379="s",#REF!,"")</f>
        <v/>
      </c>
      <c r="AP367" s="132" t="str">
        <f>IF('Objectifs de récolte et PC'!AX379="s",#REF!,"")</f>
        <v/>
      </c>
      <c r="AQ367" s="132" t="str">
        <f>IF('Objectifs de récolte et PC'!AY379="s",#REF!,"")</f>
        <v/>
      </c>
      <c r="AR367" s="132" t="str">
        <f>IF('Objectifs de récolte et PC'!AZ379="s",#REF!,"")</f>
        <v/>
      </c>
      <c r="AS367" s="132" t="str">
        <f>IF('Objectifs de récolte et PC'!BA379="s",#REF!,"")</f>
        <v/>
      </c>
      <c r="AT367" s="132" t="str">
        <f>IF('Objectifs de récolte et PC'!BB379="s",#REF!,"")</f>
        <v/>
      </c>
      <c r="AU367" s="132" t="str">
        <f>IF('Objectifs de récolte et PC'!BC379="s",#REF!,"")</f>
        <v/>
      </c>
      <c r="AV367" s="132" t="str">
        <f>IF('Objectifs de récolte et PC'!BD379="s",#REF!,"")</f>
        <v/>
      </c>
      <c r="AW367" s="132" t="str">
        <f>IF('Objectifs de récolte et PC'!BE379="s",#REF!,"")</f>
        <v/>
      </c>
      <c r="AX367" s="132" t="str">
        <f>IF('Objectifs de récolte et PC'!BF379="s",#REF!,"")</f>
        <v/>
      </c>
    </row>
    <row r="368" spans="2:50" x14ac:dyDescent="0.25">
      <c r="B368" s="132" t="str">
        <f>IF('Objectifs de récolte et PC'!G380="s",#REF!,"")</f>
        <v/>
      </c>
      <c r="C368" s="132" t="str">
        <f>IF('Objectifs de récolte et PC'!H380="s",#REF!,"")</f>
        <v/>
      </c>
      <c r="D368" s="132" t="str">
        <f>IF('Objectifs de récolte et PC'!I380="s",#REF!,"")</f>
        <v/>
      </c>
      <c r="E368" s="132"/>
      <c r="F368" s="132" t="str">
        <f>IF('Objectifs de récolte et PC'!J380="s",#REF!,"")</f>
        <v/>
      </c>
      <c r="G368" s="132" t="str">
        <f>IF('Objectifs de récolte et PC'!K380="s",#REF!,"")</f>
        <v/>
      </c>
      <c r="H368" s="132" t="str">
        <f>IF('Objectifs de récolte et PC'!L380="s",#REF!,"")</f>
        <v/>
      </c>
      <c r="I368" s="132" t="str">
        <f>IF('Objectifs de récolte et PC'!M380="s",#REF!,"")</f>
        <v/>
      </c>
      <c r="J368" s="132" t="str">
        <f>IF('Objectifs de récolte et PC'!N380="s",#REF!,"")</f>
        <v/>
      </c>
      <c r="K368" s="132" t="str">
        <f>IF('Objectifs de récolte et PC'!S380="s",#REF!,"")</f>
        <v/>
      </c>
      <c r="L368" s="132" t="str">
        <f>IF('Objectifs de récolte et PC'!T380="s",#REF!,"")</f>
        <v/>
      </c>
      <c r="M368" s="132" t="str">
        <f>IF('Objectifs de récolte et PC'!U380="s",#REF!,"")</f>
        <v/>
      </c>
      <c r="N368" s="132" t="str">
        <f>IF('Objectifs de récolte et PC'!V380="s",#REF!,"")</f>
        <v/>
      </c>
      <c r="O368" s="132" t="str">
        <f>IF('Objectifs de récolte et PC'!W380="s",#REF!,"")</f>
        <v/>
      </c>
      <c r="P368" s="132" t="str">
        <f>IF('Objectifs de récolte et PC'!X380="s",#REF!,"")</f>
        <v/>
      </c>
      <c r="Q368" s="132" t="str">
        <f>IF('Objectifs de récolte et PC'!Y380="s",#REF!,"")</f>
        <v/>
      </c>
      <c r="R368" s="132" t="str">
        <f>IF('Objectifs de récolte et PC'!Z380="s",#REF!,"")</f>
        <v/>
      </c>
      <c r="S368" s="132" t="str">
        <f>IF('Objectifs de récolte et PC'!AA380="s",#REF!,"")</f>
        <v/>
      </c>
      <c r="T368" s="132" t="str">
        <f>IF('Objectifs de récolte et PC'!AB380="s",#REF!,"")</f>
        <v/>
      </c>
      <c r="U368" s="132" t="str">
        <f>IF('Objectifs de récolte et PC'!AC380="s",#REF!,"")</f>
        <v/>
      </c>
      <c r="V368" s="132" t="str">
        <f>IF('Objectifs de récolte et PC'!AD380="s",#REF!,"")</f>
        <v/>
      </c>
      <c r="W368" s="132" t="str">
        <f>IF('Objectifs de récolte et PC'!AE380="s",#REF!,"")</f>
        <v/>
      </c>
      <c r="X368" s="132" t="str">
        <f>IF('Objectifs de récolte et PC'!AF380="s",#REF!,"")</f>
        <v/>
      </c>
      <c r="Y368" s="132" t="str">
        <f>IF('Objectifs de récolte et PC'!AG380="s",#REF!,"")</f>
        <v/>
      </c>
      <c r="Z368" s="132" t="str">
        <f>IF('Objectifs de récolte et PC'!AH380="s",#REF!,"")</f>
        <v/>
      </c>
      <c r="AA368" s="132" t="str">
        <f>IF('Objectifs de récolte et PC'!AI380="s",#REF!,"")</f>
        <v/>
      </c>
      <c r="AB368" s="132" t="str">
        <f>IF('Objectifs de récolte et PC'!AJ380="s",#REF!,"")</f>
        <v/>
      </c>
      <c r="AC368" s="132" t="str">
        <f>IF('Objectifs de récolte et PC'!AK380="s",#REF!,"")</f>
        <v/>
      </c>
      <c r="AD368" s="132" t="str">
        <f>IF('Objectifs de récolte et PC'!AL380="s",#REF!,"")</f>
        <v/>
      </c>
      <c r="AE368" s="132" t="str">
        <f>IF('Objectifs de récolte et PC'!AM380="s",#REF!,"")</f>
        <v/>
      </c>
      <c r="AF368" s="132" t="str">
        <f>IF('Objectifs de récolte et PC'!AN380="s",#REF!,"")</f>
        <v/>
      </c>
      <c r="AG368" s="132" t="str">
        <f>IF('Objectifs de récolte et PC'!AO380="s",#REF!,"")</f>
        <v/>
      </c>
      <c r="AH368" s="132" t="str">
        <f>IF('Objectifs de récolte et PC'!AP380="s",#REF!,"")</f>
        <v/>
      </c>
      <c r="AI368" s="132" t="str">
        <f>IF('Objectifs de récolte et PC'!AQ380="s",#REF!,"")</f>
        <v/>
      </c>
      <c r="AJ368" s="132" t="str">
        <f>IF('Objectifs de récolte et PC'!AR380="s",#REF!,"")</f>
        <v/>
      </c>
      <c r="AK368" s="132" t="str">
        <f>IF('Objectifs de récolte et PC'!AS380="s",#REF!,"")</f>
        <v/>
      </c>
      <c r="AL368" s="132" t="str">
        <f>IF('Objectifs de récolte et PC'!AT380="s",#REF!,"")</f>
        <v/>
      </c>
      <c r="AM368" s="132" t="str">
        <f>IF('Objectifs de récolte et PC'!AU380="s",#REF!,"")</f>
        <v/>
      </c>
      <c r="AN368" s="132" t="str">
        <f>IF('Objectifs de récolte et PC'!AV380="s",#REF!,"")</f>
        <v/>
      </c>
      <c r="AO368" s="132" t="str">
        <f>IF('Objectifs de récolte et PC'!AW380="s",#REF!,"")</f>
        <v/>
      </c>
      <c r="AP368" s="132" t="str">
        <f>IF('Objectifs de récolte et PC'!AX380="s",#REF!,"")</f>
        <v/>
      </c>
      <c r="AQ368" s="132" t="str">
        <f>IF('Objectifs de récolte et PC'!AY380="s",#REF!,"")</f>
        <v/>
      </c>
      <c r="AR368" s="132" t="str">
        <f>IF('Objectifs de récolte et PC'!AZ380="s",#REF!,"")</f>
        <v/>
      </c>
      <c r="AS368" s="132" t="str">
        <f>IF('Objectifs de récolte et PC'!BA380="s",#REF!,"")</f>
        <v/>
      </c>
      <c r="AT368" s="132" t="str">
        <f>IF('Objectifs de récolte et PC'!BB380="s",#REF!,"")</f>
        <v/>
      </c>
      <c r="AU368" s="132" t="str">
        <f>IF('Objectifs de récolte et PC'!BC380="s",#REF!,"")</f>
        <v/>
      </c>
      <c r="AV368" s="132" t="str">
        <f>IF('Objectifs de récolte et PC'!BD380="s",#REF!,"")</f>
        <v/>
      </c>
      <c r="AW368" s="132" t="str">
        <f>IF('Objectifs de récolte et PC'!BE380="s",#REF!,"")</f>
        <v/>
      </c>
      <c r="AX368" s="132" t="str">
        <f>IF('Objectifs de récolte et PC'!BF380="s",#REF!,"")</f>
        <v/>
      </c>
    </row>
    <row r="369" spans="2:50" x14ac:dyDescent="0.25">
      <c r="B369" s="132" t="str">
        <f>IF('Objectifs de récolte et PC'!G381="s",#REF!,"")</f>
        <v/>
      </c>
      <c r="C369" s="132" t="str">
        <f>IF('Objectifs de récolte et PC'!H381="s",#REF!,"")</f>
        <v/>
      </c>
      <c r="D369" s="132" t="str">
        <f>IF('Objectifs de récolte et PC'!I381="s",#REF!,"")</f>
        <v/>
      </c>
      <c r="E369" s="132"/>
      <c r="F369" s="132" t="str">
        <f>IF('Objectifs de récolte et PC'!J381="s",#REF!,"")</f>
        <v/>
      </c>
      <c r="G369" s="132" t="str">
        <f>IF('Objectifs de récolte et PC'!K381="s",#REF!,"")</f>
        <v/>
      </c>
      <c r="H369" s="132" t="str">
        <f>IF('Objectifs de récolte et PC'!L381="s",#REF!,"")</f>
        <v/>
      </c>
      <c r="I369" s="132" t="str">
        <f>IF('Objectifs de récolte et PC'!M381="s",#REF!,"")</f>
        <v/>
      </c>
      <c r="J369" s="132" t="str">
        <f>IF('Objectifs de récolte et PC'!N381="s",#REF!,"")</f>
        <v/>
      </c>
      <c r="K369" s="132" t="str">
        <f>IF('Objectifs de récolte et PC'!S381="s",#REF!,"")</f>
        <v/>
      </c>
      <c r="L369" s="132" t="str">
        <f>IF('Objectifs de récolte et PC'!T381="s",#REF!,"")</f>
        <v/>
      </c>
      <c r="M369" s="132" t="str">
        <f>IF('Objectifs de récolte et PC'!U381="s",#REF!,"")</f>
        <v/>
      </c>
      <c r="N369" s="132" t="str">
        <f>IF('Objectifs de récolte et PC'!V381="s",#REF!,"")</f>
        <v/>
      </c>
      <c r="O369" s="132" t="str">
        <f>IF('Objectifs de récolte et PC'!W381="s",#REF!,"")</f>
        <v/>
      </c>
      <c r="P369" s="132" t="str">
        <f>IF('Objectifs de récolte et PC'!X381="s",#REF!,"")</f>
        <v/>
      </c>
      <c r="Q369" s="132" t="str">
        <f>IF('Objectifs de récolte et PC'!Y381="s",#REF!,"")</f>
        <v/>
      </c>
      <c r="R369" s="132" t="str">
        <f>IF('Objectifs de récolte et PC'!Z381="s",#REF!,"")</f>
        <v/>
      </c>
      <c r="S369" s="132" t="str">
        <f>IF('Objectifs de récolte et PC'!AA381="s",#REF!,"")</f>
        <v/>
      </c>
      <c r="T369" s="132" t="str">
        <f>IF('Objectifs de récolte et PC'!AB381="s",#REF!,"")</f>
        <v/>
      </c>
      <c r="U369" s="132" t="str">
        <f>IF('Objectifs de récolte et PC'!AC381="s",#REF!,"")</f>
        <v/>
      </c>
      <c r="V369" s="132" t="str">
        <f>IF('Objectifs de récolte et PC'!AD381="s",#REF!,"")</f>
        <v/>
      </c>
      <c r="W369" s="132" t="str">
        <f>IF('Objectifs de récolte et PC'!AE381="s",#REF!,"")</f>
        <v/>
      </c>
      <c r="X369" s="132" t="str">
        <f>IF('Objectifs de récolte et PC'!AF381="s",#REF!,"")</f>
        <v/>
      </c>
      <c r="Y369" s="132" t="str">
        <f>IF('Objectifs de récolte et PC'!AG381="s",#REF!,"")</f>
        <v/>
      </c>
      <c r="Z369" s="132" t="str">
        <f>IF('Objectifs de récolte et PC'!AH381="s",#REF!,"")</f>
        <v/>
      </c>
      <c r="AA369" s="132" t="str">
        <f>IF('Objectifs de récolte et PC'!AI381="s",#REF!,"")</f>
        <v/>
      </c>
      <c r="AB369" s="132" t="str">
        <f>IF('Objectifs de récolte et PC'!AJ381="s",#REF!,"")</f>
        <v/>
      </c>
      <c r="AC369" s="132" t="str">
        <f>IF('Objectifs de récolte et PC'!AK381="s",#REF!,"")</f>
        <v/>
      </c>
      <c r="AD369" s="132" t="str">
        <f>IF('Objectifs de récolte et PC'!AL381="s",#REF!,"")</f>
        <v/>
      </c>
      <c r="AE369" s="132" t="str">
        <f>IF('Objectifs de récolte et PC'!AM381="s",#REF!,"")</f>
        <v/>
      </c>
      <c r="AF369" s="132" t="str">
        <f>IF('Objectifs de récolte et PC'!AN381="s",#REF!,"")</f>
        <v/>
      </c>
      <c r="AG369" s="132" t="str">
        <f>IF('Objectifs de récolte et PC'!AO381="s",#REF!,"")</f>
        <v/>
      </c>
      <c r="AH369" s="132" t="str">
        <f>IF('Objectifs de récolte et PC'!AP381="s",#REF!,"")</f>
        <v/>
      </c>
      <c r="AI369" s="132" t="str">
        <f>IF('Objectifs de récolte et PC'!AQ381="s",#REF!,"")</f>
        <v/>
      </c>
      <c r="AJ369" s="132" t="str">
        <f>IF('Objectifs de récolte et PC'!AR381="s",#REF!,"")</f>
        <v/>
      </c>
      <c r="AK369" s="132" t="str">
        <f>IF('Objectifs de récolte et PC'!AS381="s",#REF!,"")</f>
        <v/>
      </c>
      <c r="AL369" s="132" t="str">
        <f>IF('Objectifs de récolte et PC'!AT381="s",#REF!,"")</f>
        <v/>
      </c>
      <c r="AM369" s="132" t="str">
        <f>IF('Objectifs de récolte et PC'!AU381="s",#REF!,"")</f>
        <v/>
      </c>
      <c r="AN369" s="132" t="str">
        <f>IF('Objectifs de récolte et PC'!AV381="s",#REF!,"")</f>
        <v/>
      </c>
      <c r="AO369" s="132" t="str">
        <f>IF('Objectifs de récolte et PC'!AW381="s",#REF!,"")</f>
        <v/>
      </c>
      <c r="AP369" s="132" t="str">
        <f>IF('Objectifs de récolte et PC'!AX381="s",#REF!,"")</f>
        <v/>
      </c>
      <c r="AQ369" s="132" t="str">
        <f>IF('Objectifs de récolte et PC'!AY381="s",#REF!,"")</f>
        <v/>
      </c>
      <c r="AR369" s="132" t="str">
        <f>IF('Objectifs de récolte et PC'!AZ381="s",#REF!,"")</f>
        <v/>
      </c>
      <c r="AS369" s="132" t="str">
        <f>IF('Objectifs de récolte et PC'!BA381="s",#REF!,"")</f>
        <v/>
      </c>
      <c r="AT369" s="132" t="str">
        <f>IF('Objectifs de récolte et PC'!BB381="s",#REF!,"")</f>
        <v/>
      </c>
      <c r="AU369" s="132" t="str">
        <f>IF('Objectifs de récolte et PC'!BC381="s",#REF!,"")</f>
        <v/>
      </c>
      <c r="AV369" s="132" t="str">
        <f>IF('Objectifs de récolte et PC'!BD381="s",#REF!,"")</f>
        <v/>
      </c>
      <c r="AW369" s="132" t="str">
        <f>IF('Objectifs de récolte et PC'!BE381="s",#REF!,"")</f>
        <v/>
      </c>
      <c r="AX369" s="132" t="str">
        <f>IF('Objectifs de récolte et PC'!BF381="s",#REF!,"")</f>
        <v/>
      </c>
    </row>
    <row r="370" spans="2:50" x14ac:dyDescent="0.25">
      <c r="B370" s="132" t="str">
        <f>IF('Objectifs de récolte et PC'!G382="s",#REF!,"")</f>
        <v/>
      </c>
      <c r="C370" s="132" t="str">
        <f>IF('Objectifs de récolte et PC'!H382="s",#REF!,"")</f>
        <v/>
      </c>
      <c r="D370" s="132" t="str">
        <f>IF('Objectifs de récolte et PC'!I382="s",#REF!,"")</f>
        <v/>
      </c>
      <c r="E370" s="132"/>
      <c r="F370" s="132" t="str">
        <f>IF('Objectifs de récolte et PC'!J382="s",#REF!,"")</f>
        <v/>
      </c>
      <c r="G370" s="132" t="str">
        <f>IF('Objectifs de récolte et PC'!K382="s",#REF!,"")</f>
        <v/>
      </c>
      <c r="H370" s="132" t="str">
        <f>IF('Objectifs de récolte et PC'!L382="s",#REF!,"")</f>
        <v/>
      </c>
      <c r="I370" s="132" t="str">
        <f>IF('Objectifs de récolte et PC'!M382="s",#REF!,"")</f>
        <v/>
      </c>
      <c r="J370" s="132" t="str">
        <f>IF('Objectifs de récolte et PC'!N382="s",#REF!,"")</f>
        <v/>
      </c>
      <c r="K370" s="132" t="str">
        <f>IF('Objectifs de récolte et PC'!S382="s",#REF!,"")</f>
        <v/>
      </c>
      <c r="L370" s="132" t="str">
        <f>IF('Objectifs de récolte et PC'!T382="s",#REF!,"")</f>
        <v/>
      </c>
      <c r="M370" s="132" t="str">
        <f>IF('Objectifs de récolte et PC'!U382="s",#REF!,"")</f>
        <v/>
      </c>
      <c r="N370" s="132" t="str">
        <f>IF('Objectifs de récolte et PC'!V382="s",#REF!,"")</f>
        <v/>
      </c>
      <c r="O370" s="132" t="str">
        <f>IF('Objectifs de récolte et PC'!W382="s",#REF!,"")</f>
        <v/>
      </c>
      <c r="P370" s="132" t="str">
        <f>IF('Objectifs de récolte et PC'!X382="s",#REF!,"")</f>
        <v/>
      </c>
      <c r="Q370" s="132" t="str">
        <f>IF('Objectifs de récolte et PC'!Y382="s",#REF!,"")</f>
        <v/>
      </c>
      <c r="R370" s="132" t="str">
        <f>IF('Objectifs de récolte et PC'!Z382="s",#REF!,"")</f>
        <v/>
      </c>
      <c r="S370" s="132" t="str">
        <f>IF('Objectifs de récolte et PC'!AA382="s",#REF!,"")</f>
        <v/>
      </c>
      <c r="T370" s="132" t="str">
        <f>IF('Objectifs de récolte et PC'!AB382="s",#REF!,"")</f>
        <v/>
      </c>
      <c r="U370" s="132" t="str">
        <f>IF('Objectifs de récolte et PC'!AC382="s",#REF!,"")</f>
        <v/>
      </c>
      <c r="V370" s="132" t="str">
        <f>IF('Objectifs de récolte et PC'!AD382="s",#REF!,"")</f>
        <v/>
      </c>
      <c r="W370" s="132" t="str">
        <f>IF('Objectifs de récolte et PC'!AE382="s",#REF!,"")</f>
        <v/>
      </c>
      <c r="X370" s="132" t="str">
        <f>IF('Objectifs de récolte et PC'!AF382="s",#REF!,"")</f>
        <v/>
      </c>
      <c r="Y370" s="132" t="str">
        <f>IF('Objectifs de récolte et PC'!AG382="s",#REF!,"")</f>
        <v/>
      </c>
      <c r="Z370" s="132" t="str">
        <f>IF('Objectifs de récolte et PC'!AH382="s",#REF!,"")</f>
        <v/>
      </c>
      <c r="AA370" s="132" t="str">
        <f>IF('Objectifs de récolte et PC'!AI382="s",#REF!,"")</f>
        <v/>
      </c>
      <c r="AB370" s="132" t="str">
        <f>IF('Objectifs de récolte et PC'!AJ382="s",#REF!,"")</f>
        <v/>
      </c>
      <c r="AC370" s="132" t="str">
        <f>IF('Objectifs de récolte et PC'!AK382="s",#REF!,"")</f>
        <v/>
      </c>
      <c r="AD370" s="132" t="str">
        <f>IF('Objectifs de récolte et PC'!AL382="s",#REF!,"")</f>
        <v/>
      </c>
      <c r="AE370" s="132" t="str">
        <f>IF('Objectifs de récolte et PC'!AM382="s",#REF!,"")</f>
        <v/>
      </c>
      <c r="AF370" s="132" t="str">
        <f>IF('Objectifs de récolte et PC'!AN382="s",#REF!,"")</f>
        <v/>
      </c>
      <c r="AG370" s="132" t="str">
        <f>IF('Objectifs de récolte et PC'!AO382="s",#REF!,"")</f>
        <v/>
      </c>
      <c r="AH370" s="132" t="str">
        <f>IF('Objectifs de récolte et PC'!AP382="s",#REF!,"")</f>
        <v/>
      </c>
      <c r="AI370" s="132" t="str">
        <f>IF('Objectifs de récolte et PC'!AQ382="s",#REF!,"")</f>
        <v/>
      </c>
      <c r="AJ370" s="132" t="str">
        <f>IF('Objectifs de récolte et PC'!AR382="s",#REF!,"")</f>
        <v/>
      </c>
      <c r="AK370" s="132" t="str">
        <f>IF('Objectifs de récolte et PC'!AS382="s",#REF!,"")</f>
        <v/>
      </c>
      <c r="AL370" s="132" t="str">
        <f>IF('Objectifs de récolte et PC'!AT382="s",#REF!,"")</f>
        <v/>
      </c>
      <c r="AM370" s="132" t="str">
        <f>IF('Objectifs de récolte et PC'!AU382="s",#REF!,"")</f>
        <v/>
      </c>
      <c r="AN370" s="132" t="str">
        <f>IF('Objectifs de récolte et PC'!AV382="s",#REF!,"")</f>
        <v/>
      </c>
      <c r="AO370" s="132" t="str">
        <f>IF('Objectifs de récolte et PC'!AW382="s",#REF!,"")</f>
        <v/>
      </c>
      <c r="AP370" s="132" t="str">
        <f>IF('Objectifs de récolte et PC'!AX382="s",#REF!,"")</f>
        <v/>
      </c>
      <c r="AQ370" s="132" t="str">
        <f>IF('Objectifs de récolte et PC'!AY382="s",#REF!,"")</f>
        <v/>
      </c>
      <c r="AR370" s="132" t="str">
        <f>IF('Objectifs de récolte et PC'!AZ382="s",#REF!,"")</f>
        <v/>
      </c>
      <c r="AS370" s="132" t="str">
        <f>IF('Objectifs de récolte et PC'!BA382="s",#REF!,"")</f>
        <v/>
      </c>
      <c r="AT370" s="132" t="str">
        <f>IF('Objectifs de récolte et PC'!BB382="s",#REF!,"")</f>
        <v/>
      </c>
      <c r="AU370" s="132" t="str">
        <f>IF('Objectifs de récolte et PC'!BC382="s",#REF!,"")</f>
        <v/>
      </c>
      <c r="AV370" s="132" t="str">
        <f>IF('Objectifs de récolte et PC'!BD382="s",#REF!,"")</f>
        <v/>
      </c>
      <c r="AW370" s="132" t="str">
        <f>IF('Objectifs de récolte et PC'!BE382="s",#REF!,"")</f>
        <v/>
      </c>
      <c r="AX370" s="132" t="str">
        <f>IF('Objectifs de récolte et PC'!BF382="s",#REF!,"")</f>
        <v/>
      </c>
    </row>
    <row r="371" spans="2:50" x14ac:dyDescent="0.25">
      <c r="B371" s="132" t="str">
        <f>IF('Objectifs de récolte et PC'!G383="s",#REF!,"")</f>
        <v/>
      </c>
      <c r="C371" s="132" t="str">
        <f>IF('Objectifs de récolte et PC'!H383="s",#REF!,"")</f>
        <v/>
      </c>
      <c r="D371" s="132" t="str">
        <f>IF('Objectifs de récolte et PC'!I383="s",#REF!,"")</f>
        <v/>
      </c>
      <c r="E371" s="132"/>
      <c r="F371" s="132" t="str">
        <f>IF('Objectifs de récolte et PC'!J383="s",#REF!,"")</f>
        <v/>
      </c>
      <c r="G371" s="132" t="str">
        <f>IF('Objectifs de récolte et PC'!K383="s",#REF!,"")</f>
        <v/>
      </c>
      <c r="H371" s="132" t="str">
        <f>IF('Objectifs de récolte et PC'!L383="s",#REF!,"")</f>
        <v/>
      </c>
      <c r="I371" s="132" t="str">
        <f>IF('Objectifs de récolte et PC'!M383="s",#REF!,"")</f>
        <v/>
      </c>
      <c r="J371" s="132" t="str">
        <f>IF('Objectifs de récolte et PC'!N383="s",#REF!,"")</f>
        <v/>
      </c>
      <c r="K371" s="132" t="str">
        <f>IF('Objectifs de récolte et PC'!S383="s",#REF!,"")</f>
        <v/>
      </c>
      <c r="L371" s="132" t="str">
        <f>IF('Objectifs de récolte et PC'!T383="s",#REF!,"")</f>
        <v/>
      </c>
      <c r="M371" s="132" t="str">
        <f>IF('Objectifs de récolte et PC'!U383="s",#REF!,"")</f>
        <v/>
      </c>
      <c r="N371" s="132" t="str">
        <f>IF('Objectifs de récolte et PC'!V383="s",#REF!,"")</f>
        <v/>
      </c>
      <c r="O371" s="132" t="str">
        <f>IF('Objectifs de récolte et PC'!W383="s",#REF!,"")</f>
        <v/>
      </c>
      <c r="P371" s="132" t="str">
        <f>IF('Objectifs de récolte et PC'!X383="s",#REF!,"")</f>
        <v/>
      </c>
      <c r="Q371" s="132" t="str">
        <f>IF('Objectifs de récolte et PC'!Y383="s",#REF!,"")</f>
        <v/>
      </c>
      <c r="R371" s="132" t="str">
        <f>IF('Objectifs de récolte et PC'!Z383="s",#REF!,"")</f>
        <v/>
      </c>
      <c r="S371" s="132" t="str">
        <f>IF('Objectifs de récolte et PC'!AA383="s",#REF!,"")</f>
        <v/>
      </c>
      <c r="T371" s="132" t="str">
        <f>IF('Objectifs de récolte et PC'!AB383="s",#REF!,"")</f>
        <v/>
      </c>
      <c r="U371" s="132" t="str">
        <f>IF('Objectifs de récolte et PC'!AC383="s",#REF!,"")</f>
        <v/>
      </c>
      <c r="V371" s="132" t="str">
        <f>IF('Objectifs de récolte et PC'!AD383="s",#REF!,"")</f>
        <v/>
      </c>
      <c r="W371" s="132" t="str">
        <f>IF('Objectifs de récolte et PC'!AE383="s",#REF!,"")</f>
        <v/>
      </c>
      <c r="X371" s="132" t="str">
        <f>IF('Objectifs de récolte et PC'!AF383="s",#REF!,"")</f>
        <v/>
      </c>
      <c r="Y371" s="132" t="str">
        <f>IF('Objectifs de récolte et PC'!AG383="s",#REF!,"")</f>
        <v/>
      </c>
      <c r="Z371" s="132" t="str">
        <f>IF('Objectifs de récolte et PC'!AH383="s",#REF!,"")</f>
        <v/>
      </c>
      <c r="AA371" s="132" t="str">
        <f>IF('Objectifs de récolte et PC'!AI383="s",#REF!,"")</f>
        <v/>
      </c>
      <c r="AB371" s="132" t="str">
        <f>IF('Objectifs de récolte et PC'!AJ383="s",#REF!,"")</f>
        <v/>
      </c>
      <c r="AC371" s="132" t="str">
        <f>IF('Objectifs de récolte et PC'!AK383="s",#REF!,"")</f>
        <v/>
      </c>
      <c r="AD371" s="132" t="str">
        <f>IF('Objectifs de récolte et PC'!AL383="s",#REF!,"")</f>
        <v/>
      </c>
      <c r="AE371" s="132" t="str">
        <f>IF('Objectifs de récolte et PC'!AM383="s",#REF!,"")</f>
        <v/>
      </c>
      <c r="AF371" s="132" t="str">
        <f>IF('Objectifs de récolte et PC'!AN383="s",#REF!,"")</f>
        <v/>
      </c>
      <c r="AG371" s="132" t="str">
        <f>IF('Objectifs de récolte et PC'!AO383="s",#REF!,"")</f>
        <v/>
      </c>
      <c r="AH371" s="132" t="str">
        <f>IF('Objectifs de récolte et PC'!AP383="s",#REF!,"")</f>
        <v/>
      </c>
      <c r="AI371" s="132" t="str">
        <f>IF('Objectifs de récolte et PC'!AQ383="s",#REF!,"")</f>
        <v/>
      </c>
      <c r="AJ371" s="132" t="str">
        <f>IF('Objectifs de récolte et PC'!AR383="s",#REF!,"")</f>
        <v/>
      </c>
      <c r="AK371" s="132" t="str">
        <f>IF('Objectifs de récolte et PC'!AS383="s",#REF!,"")</f>
        <v/>
      </c>
      <c r="AL371" s="132" t="str">
        <f>IF('Objectifs de récolte et PC'!AT383="s",#REF!,"")</f>
        <v/>
      </c>
      <c r="AM371" s="132" t="str">
        <f>IF('Objectifs de récolte et PC'!AU383="s",#REF!,"")</f>
        <v/>
      </c>
      <c r="AN371" s="132" t="str">
        <f>IF('Objectifs de récolte et PC'!AV383="s",#REF!,"")</f>
        <v/>
      </c>
      <c r="AO371" s="132" t="str">
        <f>IF('Objectifs de récolte et PC'!AW383="s",#REF!,"")</f>
        <v/>
      </c>
      <c r="AP371" s="132" t="str">
        <f>IF('Objectifs de récolte et PC'!AX383="s",#REF!,"")</f>
        <v/>
      </c>
      <c r="AQ371" s="132" t="str">
        <f>IF('Objectifs de récolte et PC'!AY383="s",#REF!,"")</f>
        <v/>
      </c>
      <c r="AR371" s="132" t="str">
        <f>IF('Objectifs de récolte et PC'!AZ383="s",#REF!,"")</f>
        <v/>
      </c>
      <c r="AS371" s="132" t="str">
        <f>IF('Objectifs de récolte et PC'!BA383="s",#REF!,"")</f>
        <v/>
      </c>
      <c r="AT371" s="132" t="str">
        <f>IF('Objectifs de récolte et PC'!BB383="s",#REF!,"")</f>
        <v/>
      </c>
      <c r="AU371" s="132" t="str">
        <f>IF('Objectifs de récolte et PC'!BC383="s",#REF!,"")</f>
        <v/>
      </c>
      <c r="AV371" s="132" t="str">
        <f>IF('Objectifs de récolte et PC'!BD383="s",#REF!,"")</f>
        <v/>
      </c>
      <c r="AW371" s="132" t="str">
        <f>IF('Objectifs de récolte et PC'!BE383="s",#REF!,"")</f>
        <v/>
      </c>
      <c r="AX371" s="132" t="str">
        <f>IF('Objectifs de récolte et PC'!BF383="s",#REF!,"")</f>
        <v/>
      </c>
    </row>
    <row r="372" spans="2:50" x14ac:dyDescent="0.25">
      <c r="B372" s="132" t="str">
        <f>IF('Objectifs de récolte et PC'!G384="s",#REF!,"")</f>
        <v/>
      </c>
      <c r="C372" s="132" t="str">
        <f>IF('Objectifs de récolte et PC'!H384="s",#REF!,"")</f>
        <v/>
      </c>
      <c r="D372" s="132" t="str">
        <f>IF('Objectifs de récolte et PC'!I384="s",#REF!,"")</f>
        <v/>
      </c>
      <c r="E372" s="132"/>
      <c r="F372" s="132" t="str">
        <f>IF('Objectifs de récolte et PC'!J384="s",#REF!,"")</f>
        <v/>
      </c>
      <c r="G372" s="132" t="str">
        <f>IF('Objectifs de récolte et PC'!K384="s",#REF!,"")</f>
        <v/>
      </c>
      <c r="H372" s="132" t="str">
        <f>IF('Objectifs de récolte et PC'!L384="s",#REF!,"")</f>
        <v/>
      </c>
      <c r="I372" s="132" t="str">
        <f>IF('Objectifs de récolte et PC'!M384="s",#REF!,"")</f>
        <v/>
      </c>
      <c r="J372" s="132" t="str">
        <f>IF('Objectifs de récolte et PC'!N384="s",#REF!,"")</f>
        <v/>
      </c>
      <c r="K372" s="132" t="str">
        <f>IF('Objectifs de récolte et PC'!S384="s",#REF!,"")</f>
        <v/>
      </c>
      <c r="L372" s="132" t="str">
        <f>IF('Objectifs de récolte et PC'!T384="s",#REF!,"")</f>
        <v/>
      </c>
      <c r="M372" s="132" t="str">
        <f>IF('Objectifs de récolte et PC'!U384="s",#REF!,"")</f>
        <v/>
      </c>
      <c r="N372" s="132" t="str">
        <f>IF('Objectifs de récolte et PC'!V384="s",#REF!,"")</f>
        <v/>
      </c>
      <c r="O372" s="132" t="str">
        <f>IF('Objectifs de récolte et PC'!W384="s",#REF!,"")</f>
        <v/>
      </c>
      <c r="P372" s="132" t="str">
        <f>IF('Objectifs de récolte et PC'!X384="s",#REF!,"")</f>
        <v/>
      </c>
      <c r="Q372" s="132" t="str">
        <f>IF('Objectifs de récolte et PC'!Y384="s",#REF!,"")</f>
        <v/>
      </c>
      <c r="R372" s="132" t="str">
        <f>IF('Objectifs de récolte et PC'!Z384="s",#REF!,"")</f>
        <v/>
      </c>
      <c r="S372" s="132" t="str">
        <f>IF('Objectifs de récolte et PC'!AA384="s",#REF!,"")</f>
        <v/>
      </c>
      <c r="T372" s="132" t="str">
        <f>IF('Objectifs de récolte et PC'!AB384="s",#REF!,"")</f>
        <v/>
      </c>
      <c r="U372" s="132" t="str">
        <f>IF('Objectifs de récolte et PC'!AC384="s",#REF!,"")</f>
        <v/>
      </c>
      <c r="V372" s="132" t="str">
        <f>IF('Objectifs de récolte et PC'!AD384="s",#REF!,"")</f>
        <v/>
      </c>
      <c r="W372" s="132" t="str">
        <f>IF('Objectifs de récolte et PC'!AE384="s",#REF!,"")</f>
        <v/>
      </c>
      <c r="X372" s="132" t="str">
        <f>IF('Objectifs de récolte et PC'!AF384="s",#REF!,"")</f>
        <v/>
      </c>
      <c r="Y372" s="132" t="str">
        <f>IF('Objectifs de récolte et PC'!AG384="s",#REF!,"")</f>
        <v/>
      </c>
      <c r="Z372" s="132" t="str">
        <f>IF('Objectifs de récolte et PC'!AH384="s",#REF!,"")</f>
        <v/>
      </c>
      <c r="AA372" s="132" t="str">
        <f>IF('Objectifs de récolte et PC'!AI384="s",#REF!,"")</f>
        <v/>
      </c>
      <c r="AB372" s="132" t="str">
        <f>IF('Objectifs de récolte et PC'!AJ384="s",#REF!,"")</f>
        <v/>
      </c>
      <c r="AC372" s="132" t="str">
        <f>IF('Objectifs de récolte et PC'!AK384="s",#REF!,"")</f>
        <v/>
      </c>
      <c r="AD372" s="132" t="str">
        <f>IF('Objectifs de récolte et PC'!AL384="s",#REF!,"")</f>
        <v/>
      </c>
      <c r="AE372" s="132" t="str">
        <f>IF('Objectifs de récolte et PC'!AM384="s",#REF!,"")</f>
        <v/>
      </c>
      <c r="AF372" s="132" t="str">
        <f>IF('Objectifs de récolte et PC'!AN384="s",#REF!,"")</f>
        <v/>
      </c>
      <c r="AG372" s="132" t="str">
        <f>IF('Objectifs de récolte et PC'!AO384="s",#REF!,"")</f>
        <v/>
      </c>
      <c r="AH372" s="132" t="str">
        <f>IF('Objectifs de récolte et PC'!AP384="s",#REF!,"")</f>
        <v/>
      </c>
      <c r="AI372" s="132" t="str">
        <f>IF('Objectifs de récolte et PC'!AQ384="s",#REF!,"")</f>
        <v/>
      </c>
      <c r="AJ372" s="132" t="str">
        <f>IF('Objectifs de récolte et PC'!AR384="s",#REF!,"")</f>
        <v/>
      </c>
      <c r="AK372" s="132" t="str">
        <f>IF('Objectifs de récolte et PC'!AS384="s",#REF!,"")</f>
        <v/>
      </c>
      <c r="AL372" s="132" t="str">
        <f>IF('Objectifs de récolte et PC'!AT384="s",#REF!,"")</f>
        <v/>
      </c>
      <c r="AM372" s="132" t="str">
        <f>IF('Objectifs de récolte et PC'!AU384="s",#REF!,"")</f>
        <v/>
      </c>
      <c r="AN372" s="132" t="str">
        <f>IF('Objectifs de récolte et PC'!AV384="s",#REF!,"")</f>
        <v/>
      </c>
      <c r="AO372" s="132" t="str">
        <f>IF('Objectifs de récolte et PC'!AW384="s",#REF!,"")</f>
        <v/>
      </c>
      <c r="AP372" s="132" t="str">
        <f>IF('Objectifs de récolte et PC'!AX384="s",#REF!,"")</f>
        <v/>
      </c>
      <c r="AQ372" s="132" t="str">
        <f>IF('Objectifs de récolte et PC'!AY384="s",#REF!,"")</f>
        <v/>
      </c>
      <c r="AR372" s="132" t="str">
        <f>IF('Objectifs de récolte et PC'!AZ384="s",#REF!,"")</f>
        <v/>
      </c>
      <c r="AS372" s="132" t="str">
        <f>IF('Objectifs de récolte et PC'!BA384="s",#REF!,"")</f>
        <v/>
      </c>
      <c r="AT372" s="132" t="str">
        <f>IF('Objectifs de récolte et PC'!BB384="s",#REF!,"")</f>
        <v/>
      </c>
      <c r="AU372" s="132" t="str">
        <f>IF('Objectifs de récolte et PC'!BC384="s",#REF!,"")</f>
        <v/>
      </c>
      <c r="AV372" s="132" t="str">
        <f>IF('Objectifs de récolte et PC'!BD384="s",#REF!,"")</f>
        <v/>
      </c>
      <c r="AW372" s="132" t="str">
        <f>IF('Objectifs de récolte et PC'!BE384="s",#REF!,"")</f>
        <v/>
      </c>
      <c r="AX372" s="132" t="str">
        <f>IF('Objectifs de récolte et PC'!BF384="s",#REF!,"")</f>
        <v/>
      </c>
    </row>
    <row r="373" spans="2:50" x14ac:dyDescent="0.25">
      <c r="B373" s="132" t="str">
        <f>IF('Objectifs de récolte et PC'!G385="s",#REF!,"")</f>
        <v/>
      </c>
      <c r="C373" s="132" t="str">
        <f>IF('Objectifs de récolte et PC'!H385="s",#REF!,"")</f>
        <v/>
      </c>
      <c r="D373" s="132" t="str">
        <f>IF('Objectifs de récolte et PC'!I385="s",#REF!,"")</f>
        <v/>
      </c>
      <c r="E373" s="132"/>
      <c r="F373" s="132" t="str">
        <f>IF('Objectifs de récolte et PC'!J385="s",#REF!,"")</f>
        <v/>
      </c>
      <c r="G373" s="132" t="str">
        <f>IF('Objectifs de récolte et PC'!K385="s",#REF!,"")</f>
        <v/>
      </c>
      <c r="H373" s="132" t="str">
        <f>IF('Objectifs de récolte et PC'!L385="s",#REF!,"")</f>
        <v/>
      </c>
      <c r="I373" s="132" t="str">
        <f>IF('Objectifs de récolte et PC'!M385="s",#REF!,"")</f>
        <v/>
      </c>
      <c r="J373" s="132" t="str">
        <f>IF('Objectifs de récolte et PC'!N385="s",#REF!,"")</f>
        <v/>
      </c>
      <c r="K373" s="132" t="str">
        <f>IF('Objectifs de récolte et PC'!S385="s",#REF!,"")</f>
        <v/>
      </c>
      <c r="L373" s="132" t="str">
        <f>IF('Objectifs de récolte et PC'!T385="s",#REF!,"")</f>
        <v/>
      </c>
      <c r="M373" s="132" t="str">
        <f>IF('Objectifs de récolte et PC'!U385="s",#REF!,"")</f>
        <v/>
      </c>
      <c r="N373" s="132" t="str">
        <f>IF('Objectifs de récolte et PC'!V385="s",#REF!,"")</f>
        <v/>
      </c>
      <c r="O373" s="132" t="str">
        <f>IF('Objectifs de récolte et PC'!W385="s",#REF!,"")</f>
        <v/>
      </c>
      <c r="P373" s="132" t="str">
        <f>IF('Objectifs de récolte et PC'!X385="s",#REF!,"")</f>
        <v/>
      </c>
      <c r="Q373" s="132" t="str">
        <f>IF('Objectifs de récolte et PC'!Y385="s",#REF!,"")</f>
        <v/>
      </c>
      <c r="R373" s="132" t="str">
        <f>IF('Objectifs de récolte et PC'!Z385="s",#REF!,"")</f>
        <v/>
      </c>
      <c r="S373" s="132" t="str">
        <f>IF('Objectifs de récolte et PC'!AA385="s",#REF!,"")</f>
        <v/>
      </c>
      <c r="T373" s="132" t="str">
        <f>IF('Objectifs de récolte et PC'!AB385="s",#REF!,"")</f>
        <v/>
      </c>
      <c r="U373" s="132" t="str">
        <f>IF('Objectifs de récolte et PC'!AC385="s",#REF!,"")</f>
        <v/>
      </c>
      <c r="V373" s="132" t="str">
        <f>IF('Objectifs de récolte et PC'!AD385="s",#REF!,"")</f>
        <v/>
      </c>
      <c r="W373" s="132" t="str">
        <f>IF('Objectifs de récolte et PC'!AE385="s",#REF!,"")</f>
        <v/>
      </c>
      <c r="X373" s="132" t="str">
        <f>IF('Objectifs de récolte et PC'!AF385="s",#REF!,"")</f>
        <v/>
      </c>
      <c r="Y373" s="132" t="str">
        <f>IF('Objectifs de récolte et PC'!AG385="s",#REF!,"")</f>
        <v/>
      </c>
      <c r="Z373" s="132" t="str">
        <f>IF('Objectifs de récolte et PC'!AH385="s",#REF!,"")</f>
        <v/>
      </c>
      <c r="AA373" s="132" t="str">
        <f>IF('Objectifs de récolte et PC'!AI385="s",#REF!,"")</f>
        <v/>
      </c>
      <c r="AB373" s="132" t="str">
        <f>IF('Objectifs de récolte et PC'!AJ385="s",#REF!,"")</f>
        <v/>
      </c>
      <c r="AC373" s="132" t="str">
        <f>IF('Objectifs de récolte et PC'!AK385="s",#REF!,"")</f>
        <v/>
      </c>
      <c r="AD373" s="132" t="str">
        <f>IF('Objectifs de récolte et PC'!AL385="s",#REF!,"")</f>
        <v/>
      </c>
      <c r="AE373" s="132" t="str">
        <f>IF('Objectifs de récolte et PC'!AM385="s",#REF!,"")</f>
        <v/>
      </c>
      <c r="AF373" s="132" t="str">
        <f>IF('Objectifs de récolte et PC'!AN385="s",#REF!,"")</f>
        <v/>
      </c>
      <c r="AG373" s="132" t="str">
        <f>IF('Objectifs de récolte et PC'!AO385="s",#REF!,"")</f>
        <v/>
      </c>
      <c r="AH373" s="132" t="str">
        <f>IF('Objectifs de récolte et PC'!AP385="s",#REF!,"")</f>
        <v/>
      </c>
      <c r="AI373" s="132" t="str">
        <f>IF('Objectifs de récolte et PC'!AQ385="s",#REF!,"")</f>
        <v/>
      </c>
      <c r="AJ373" s="132" t="str">
        <f>IF('Objectifs de récolte et PC'!AR385="s",#REF!,"")</f>
        <v/>
      </c>
      <c r="AK373" s="132" t="str">
        <f>IF('Objectifs de récolte et PC'!AS385="s",#REF!,"")</f>
        <v/>
      </c>
      <c r="AL373" s="132" t="str">
        <f>IF('Objectifs de récolte et PC'!AT385="s",#REF!,"")</f>
        <v/>
      </c>
      <c r="AM373" s="132" t="str">
        <f>IF('Objectifs de récolte et PC'!AU385="s",#REF!,"")</f>
        <v/>
      </c>
      <c r="AN373" s="132" t="str">
        <f>IF('Objectifs de récolte et PC'!AV385="s",#REF!,"")</f>
        <v/>
      </c>
      <c r="AO373" s="132" t="str">
        <f>IF('Objectifs de récolte et PC'!AW385="s",#REF!,"")</f>
        <v/>
      </c>
      <c r="AP373" s="132" t="str">
        <f>IF('Objectifs de récolte et PC'!AX385="s",#REF!,"")</f>
        <v/>
      </c>
      <c r="AQ373" s="132" t="str">
        <f>IF('Objectifs de récolte et PC'!AY385="s",#REF!,"")</f>
        <v/>
      </c>
      <c r="AR373" s="132" t="str">
        <f>IF('Objectifs de récolte et PC'!AZ385="s",#REF!,"")</f>
        <v/>
      </c>
      <c r="AS373" s="132" t="str">
        <f>IF('Objectifs de récolte et PC'!BA385="s",#REF!,"")</f>
        <v/>
      </c>
      <c r="AT373" s="132" t="str">
        <f>IF('Objectifs de récolte et PC'!BB385="s",#REF!,"")</f>
        <v/>
      </c>
      <c r="AU373" s="132" t="str">
        <f>IF('Objectifs de récolte et PC'!BC385="s",#REF!,"")</f>
        <v/>
      </c>
      <c r="AV373" s="132" t="str">
        <f>IF('Objectifs de récolte et PC'!BD385="s",#REF!,"")</f>
        <v/>
      </c>
      <c r="AW373" s="132" t="str">
        <f>IF('Objectifs de récolte et PC'!BE385="s",#REF!,"")</f>
        <v/>
      </c>
      <c r="AX373" s="132" t="str">
        <f>IF('Objectifs de récolte et PC'!BF385="s",#REF!,"")</f>
        <v/>
      </c>
    </row>
    <row r="374" spans="2:50" x14ac:dyDescent="0.25">
      <c r="B374" s="132" t="str">
        <f>IF('Objectifs de récolte et PC'!G386="s",#REF!,"")</f>
        <v/>
      </c>
      <c r="C374" s="132" t="str">
        <f>IF('Objectifs de récolte et PC'!H386="s",#REF!,"")</f>
        <v/>
      </c>
      <c r="D374" s="132" t="str">
        <f>IF('Objectifs de récolte et PC'!I386="s",#REF!,"")</f>
        <v/>
      </c>
      <c r="E374" s="132"/>
      <c r="F374" s="132" t="str">
        <f>IF('Objectifs de récolte et PC'!J386="s",#REF!,"")</f>
        <v/>
      </c>
      <c r="G374" s="132" t="str">
        <f>IF('Objectifs de récolte et PC'!K386="s",#REF!,"")</f>
        <v/>
      </c>
      <c r="H374" s="132" t="str">
        <f>IF('Objectifs de récolte et PC'!L386="s",#REF!,"")</f>
        <v/>
      </c>
      <c r="I374" s="132" t="str">
        <f>IF('Objectifs de récolte et PC'!M386="s",#REF!,"")</f>
        <v/>
      </c>
      <c r="J374" s="132" t="str">
        <f>IF('Objectifs de récolte et PC'!N386="s",#REF!,"")</f>
        <v/>
      </c>
      <c r="K374" s="132" t="str">
        <f>IF('Objectifs de récolte et PC'!S386="s",#REF!,"")</f>
        <v/>
      </c>
      <c r="L374" s="132" t="str">
        <f>IF('Objectifs de récolte et PC'!T386="s",#REF!,"")</f>
        <v/>
      </c>
      <c r="M374" s="132" t="str">
        <f>IF('Objectifs de récolte et PC'!U386="s",#REF!,"")</f>
        <v/>
      </c>
      <c r="N374" s="132" t="str">
        <f>IF('Objectifs de récolte et PC'!V386="s",#REF!,"")</f>
        <v/>
      </c>
      <c r="O374" s="132" t="str">
        <f>IF('Objectifs de récolte et PC'!W386="s",#REF!,"")</f>
        <v/>
      </c>
      <c r="P374" s="132" t="str">
        <f>IF('Objectifs de récolte et PC'!X386="s",#REF!,"")</f>
        <v/>
      </c>
      <c r="Q374" s="132" t="str">
        <f>IF('Objectifs de récolte et PC'!Y386="s",#REF!,"")</f>
        <v/>
      </c>
      <c r="R374" s="132" t="str">
        <f>IF('Objectifs de récolte et PC'!Z386="s",#REF!,"")</f>
        <v/>
      </c>
      <c r="S374" s="132" t="str">
        <f>IF('Objectifs de récolte et PC'!AA386="s",#REF!,"")</f>
        <v/>
      </c>
      <c r="T374" s="132" t="str">
        <f>IF('Objectifs de récolte et PC'!AB386="s",#REF!,"")</f>
        <v/>
      </c>
      <c r="U374" s="132" t="str">
        <f>IF('Objectifs de récolte et PC'!AC386="s",#REF!,"")</f>
        <v/>
      </c>
      <c r="V374" s="132" t="str">
        <f>IF('Objectifs de récolte et PC'!AD386="s",#REF!,"")</f>
        <v/>
      </c>
      <c r="W374" s="132" t="str">
        <f>IF('Objectifs de récolte et PC'!AE386="s",#REF!,"")</f>
        <v/>
      </c>
      <c r="X374" s="132" t="str">
        <f>IF('Objectifs de récolte et PC'!AF386="s",#REF!,"")</f>
        <v/>
      </c>
      <c r="Y374" s="132" t="str">
        <f>IF('Objectifs de récolte et PC'!AG386="s",#REF!,"")</f>
        <v/>
      </c>
      <c r="Z374" s="132" t="str">
        <f>IF('Objectifs de récolte et PC'!AH386="s",#REF!,"")</f>
        <v/>
      </c>
      <c r="AA374" s="132" t="str">
        <f>IF('Objectifs de récolte et PC'!AI386="s",#REF!,"")</f>
        <v/>
      </c>
      <c r="AB374" s="132" t="str">
        <f>IF('Objectifs de récolte et PC'!AJ386="s",#REF!,"")</f>
        <v/>
      </c>
      <c r="AC374" s="132" t="str">
        <f>IF('Objectifs de récolte et PC'!AK386="s",#REF!,"")</f>
        <v/>
      </c>
      <c r="AD374" s="132" t="str">
        <f>IF('Objectifs de récolte et PC'!AL386="s",#REF!,"")</f>
        <v/>
      </c>
      <c r="AE374" s="132" t="str">
        <f>IF('Objectifs de récolte et PC'!AM386="s",#REF!,"")</f>
        <v/>
      </c>
      <c r="AF374" s="132" t="str">
        <f>IF('Objectifs de récolte et PC'!AN386="s",#REF!,"")</f>
        <v/>
      </c>
      <c r="AG374" s="132" t="str">
        <f>IF('Objectifs de récolte et PC'!AO386="s",#REF!,"")</f>
        <v/>
      </c>
      <c r="AH374" s="132" t="str">
        <f>IF('Objectifs de récolte et PC'!AP386="s",#REF!,"")</f>
        <v/>
      </c>
      <c r="AI374" s="132" t="str">
        <f>IF('Objectifs de récolte et PC'!AQ386="s",#REF!,"")</f>
        <v/>
      </c>
      <c r="AJ374" s="132" t="str">
        <f>IF('Objectifs de récolte et PC'!AR386="s",#REF!,"")</f>
        <v/>
      </c>
      <c r="AK374" s="132" t="str">
        <f>IF('Objectifs de récolte et PC'!AS386="s",#REF!,"")</f>
        <v/>
      </c>
      <c r="AL374" s="132" t="str">
        <f>IF('Objectifs de récolte et PC'!AT386="s",#REF!,"")</f>
        <v/>
      </c>
      <c r="AM374" s="132" t="str">
        <f>IF('Objectifs de récolte et PC'!AU386="s",#REF!,"")</f>
        <v/>
      </c>
      <c r="AN374" s="132" t="str">
        <f>IF('Objectifs de récolte et PC'!AV386="s",#REF!,"")</f>
        <v/>
      </c>
      <c r="AO374" s="132" t="str">
        <f>IF('Objectifs de récolte et PC'!AW386="s",#REF!,"")</f>
        <v/>
      </c>
      <c r="AP374" s="132" t="str">
        <f>IF('Objectifs de récolte et PC'!AX386="s",#REF!,"")</f>
        <v/>
      </c>
      <c r="AQ374" s="132" t="str">
        <f>IF('Objectifs de récolte et PC'!AY386="s",#REF!,"")</f>
        <v/>
      </c>
      <c r="AR374" s="132" t="str">
        <f>IF('Objectifs de récolte et PC'!AZ386="s",#REF!,"")</f>
        <v/>
      </c>
      <c r="AS374" s="132" t="str">
        <f>IF('Objectifs de récolte et PC'!BA386="s",#REF!,"")</f>
        <v/>
      </c>
      <c r="AT374" s="132" t="str">
        <f>IF('Objectifs de récolte et PC'!BB386="s",#REF!,"")</f>
        <v/>
      </c>
      <c r="AU374" s="132" t="str">
        <f>IF('Objectifs de récolte et PC'!BC386="s",#REF!,"")</f>
        <v/>
      </c>
      <c r="AV374" s="132" t="str">
        <f>IF('Objectifs de récolte et PC'!BD386="s",#REF!,"")</f>
        <v/>
      </c>
      <c r="AW374" s="132" t="str">
        <f>IF('Objectifs de récolte et PC'!BE386="s",#REF!,"")</f>
        <v/>
      </c>
      <c r="AX374" s="132" t="str">
        <f>IF('Objectifs de récolte et PC'!BF386="s",#REF!,"")</f>
        <v/>
      </c>
    </row>
    <row r="375" spans="2:50" x14ac:dyDescent="0.25">
      <c r="B375" s="132" t="str">
        <f>IF('Objectifs de récolte et PC'!G387="s",#REF!,"")</f>
        <v/>
      </c>
      <c r="C375" s="132" t="str">
        <f>IF('Objectifs de récolte et PC'!H387="s",#REF!,"")</f>
        <v/>
      </c>
      <c r="D375" s="132" t="str">
        <f>IF('Objectifs de récolte et PC'!I387="s",#REF!,"")</f>
        <v/>
      </c>
      <c r="E375" s="132"/>
      <c r="F375" s="132" t="str">
        <f>IF('Objectifs de récolte et PC'!J387="s",#REF!,"")</f>
        <v/>
      </c>
      <c r="G375" s="132" t="str">
        <f>IF('Objectifs de récolte et PC'!K387="s",#REF!,"")</f>
        <v/>
      </c>
      <c r="H375" s="132" t="str">
        <f>IF('Objectifs de récolte et PC'!L387="s",#REF!,"")</f>
        <v/>
      </c>
      <c r="I375" s="132" t="str">
        <f>IF('Objectifs de récolte et PC'!M387="s",#REF!,"")</f>
        <v/>
      </c>
      <c r="J375" s="132" t="str">
        <f>IF('Objectifs de récolte et PC'!N387="s",#REF!,"")</f>
        <v/>
      </c>
      <c r="K375" s="132" t="str">
        <f>IF('Objectifs de récolte et PC'!S387="s",#REF!,"")</f>
        <v/>
      </c>
      <c r="L375" s="132" t="str">
        <f>IF('Objectifs de récolte et PC'!T387="s",#REF!,"")</f>
        <v/>
      </c>
      <c r="M375" s="132" t="str">
        <f>IF('Objectifs de récolte et PC'!U387="s",#REF!,"")</f>
        <v/>
      </c>
      <c r="N375" s="132" t="str">
        <f>IF('Objectifs de récolte et PC'!V387="s",#REF!,"")</f>
        <v/>
      </c>
      <c r="O375" s="132" t="str">
        <f>IF('Objectifs de récolte et PC'!W387="s",#REF!,"")</f>
        <v/>
      </c>
      <c r="P375" s="132" t="str">
        <f>IF('Objectifs de récolte et PC'!X387="s",#REF!,"")</f>
        <v/>
      </c>
      <c r="Q375" s="132" t="str">
        <f>IF('Objectifs de récolte et PC'!Y387="s",#REF!,"")</f>
        <v/>
      </c>
      <c r="R375" s="132" t="str">
        <f>IF('Objectifs de récolte et PC'!Z387="s",#REF!,"")</f>
        <v/>
      </c>
      <c r="S375" s="132" t="str">
        <f>IF('Objectifs de récolte et PC'!AA387="s",#REF!,"")</f>
        <v/>
      </c>
      <c r="T375" s="132" t="str">
        <f>IF('Objectifs de récolte et PC'!AB387="s",#REF!,"")</f>
        <v/>
      </c>
      <c r="U375" s="132" t="str">
        <f>IF('Objectifs de récolte et PC'!AC387="s",#REF!,"")</f>
        <v/>
      </c>
      <c r="V375" s="132" t="str">
        <f>IF('Objectifs de récolte et PC'!AD387="s",#REF!,"")</f>
        <v/>
      </c>
      <c r="W375" s="132" t="str">
        <f>IF('Objectifs de récolte et PC'!AE387="s",#REF!,"")</f>
        <v/>
      </c>
      <c r="X375" s="132" t="str">
        <f>IF('Objectifs de récolte et PC'!AF387="s",#REF!,"")</f>
        <v/>
      </c>
      <c r="Y375" s="132" t="str">
        <f>IF('Objectifs de récolte et PC'!AG387="s",#REF!,"")</f>
        <v/>
      </c>
      <c r="Z375" s="132" t="str">
        <f>IF('Objectifs de récolte et PC'!AH387="s",#REF!,"")</f>
        <v/>
      </c>
      <c r="AA375" s="132" t="str">
        <f>IF('Objectifs de récolte et PC'!AI387="s",#REF!,"")</f>
        <v/>
      </c>
      <c r="AB375" s="132" t="str">
        <f>IF('Objectifs de récolte et PC'!AJ387="s",#REF!,"")</f>
        <v/>
      </c>
      <c r="AC375" s="132" t="str">
        <f>IF('Objectifs de récolte et PC'!AK387="s",#REF!,"")</f>
        <v/>
      </c>
      <c r="AD375" s="132" t="str">
        <f>IF('Objectifs de récolte et PC'!AL387="s",#REF!,"")</f>
        <v/>
      </c>
      <c r="AE375" s="132" t="str">
        <f>IF('Objectifs de récolte et PC'!AM387="s",#REF!,"")</f>
        <v/>
      </c>
      <c r="AF375" s="132" t="str">
        <f>IF('Objectifs de récolte et PC'!AN387="s",#REF!,"")</f>
        <v/>
      </c>
      <c r="AG375" s="132" t="str">
        <f>IF('Objectifs de récolte et PC'!AO387="s",#REF!,"")</f>
        <v/>
      </c>
      <c r="AH375" s="132" t="str">
        <f>IF('Objectifs de récolte et PC'!AP387="s",#REF!,"")</f>
        <v/>
      </c>
      <c r="AI375" s="132" t="str">
        <f>IF('Objectifs de récolte et PC'!AQ387="s",#REF!,"")</f>
        <v/>
      </c>
      <c r="AJ375" s="132" t="str">
        <f>IF('Objectifs de récolte et PC'!AR387="s",#REF!,"")</f>
        <v/>
      </c>
      <c r="AK375" s="132" t="str">
        <f>IF('Objectifs de récolte et PC'!AS387="s",#REF!,"")</f>
        <v/>
      </c>
      <c r="AL375" s="132" t="str">
        <f>IF('Objectifs de récolte et PC'!AT387="s",#REF!,"")</f>
        <v/>
      </c>
      <c r="AM375" s="132" t="str">
        <f>IF('Objectifs de récolte et PC'!AU387="s",#REF!,"")</f>
        <v/>
      </c>
      <c r="AN375" s="132" t="str">
        <f>IF('Objectifs de récolte et PC'!AV387="s",#REF!,"")</f>
        <v/>
      </c>
      <c r="AO375" s="132" t="str">
        <f>IF('Objectifs de récolte et PC'!AW387="s",#REF!,"")</f>
        <v/>
      </c>
      <c r="AP375" s="132" t="str">
        <f>IF('Objectifs de récolte et PC'!AX387="s",#REF!,"")</f>
        <v/>
      </c>
      <c r="AQ375" s="132" t="str">
        <f>IF('Objectifs de récolte et PC'!AY387="s",#REF!,"")</f>
        <v/>
      </c>
      <c r="AR375" s="132" t="str">
        <f>IF('Objectifs de récolte et PC'!AZ387="s",#REF!,"")</f>
        <v/>
      </c>
      <c r="AS375" s="132" t="str">
        <f>IF('Objectifs de récolte et PC'!BA387="s",#REF!,"")</f>
        <v/>
      </c>
      <c r="AT375" s="132" t="str">
        <f>IF('Objectifs de récolte et PC'!BB387="s",#REF!,"")</f>
        <v/>
      </c>
      <c r="AU375" s="132" t="str">
        <f>IF('Objectifs de récolte et PC'!BC387="s",#REF!,"")</f>
        <v/>
      </c>
      <c r="AV375" s="132" t="str">
        <f>IF('Objectifs de récolte et PC'!BD387="s",#REF!,"")</f>
        <v/>
      </c>
      <c r="AW375" s="132" t="str">
        <f>IF('Objectifs de récolte et PC'!BE387="s",#REF!,"")</f>
        <v/>
      </c>
      <c r="AX375" s="132" t="str">
        <f>IF('Objectifs de récolte et PC'!BF387="s",#REF!,"")</f>
        <v/>
      </c>
    </row>
    <row r="376" spans="2:50" x14ac:dyDescent="0.25">
      <c r="B376" s="132" t="str">
        <f>IF('Objectifs de récolte et PC'!G388="s",#REF!,"")</f>
        <v/>
      </c>
      <c r="C376" s="132" t="str">
        <f>IF('Objectifs de récolte et PC'!H388="s",#REF!,"")</f>
        <v/>
      </c>
      <c r="D376" s="132" t="str">
        <f>IF('Objectifs de récolte et PC'!I388="s",#REF!,"")</f>
        <v/>
      </c>
      <c r="E376" s="132"/>
      <c r="F376" s="132" t="str">
        <f>IF('Objectifs de récolte et PC'!J388="s",#REF!,"")</f>
        <v/>
      </c>
      <c r="G376" s="132" t="str">
        <f>IF('Objectifs de récolte et PC'!K388="s",#REF!,"")</f>
        <v/>
      </c>
      <c r="H376" s="132" t="str">
        <f>IF('Objectifs de récolte et PC'!L388="s",#REF!,"")</f>
        <v/>
      </c>
      <c r="I376" s="132" t="str">
        <f>IF('Objectifs de récolte et PC'!M388="s",#REF!,"")</f>
        <v/>
      </c>
      <c r="J376" s="132" t="str">
        <f>IF('Objectifs de récolte et PC'!N388="s",#REF!,"")</f>
        <v/>
      </c>
      <c r="K376" s="132" t="str">
        <f>IF('Objectifs de récolte et PC'!S388="s",#REF!,"")</f>
        <v/>
      </c>
      <c r="L376" s="132" t="str">
        <f>IF('Objectifs de récolte et PC'!T388="s",#REF!,"")</f>
        <v/>
      </c>
      <c r="M376" s="132" t="str">
        <f>IF('Objectifs de récolte et PC'!U388="s",#REF!,"")</f>
        <v/>
      </c>
      <c r="N376" s="132" t="str">
        <f>IF('Objectifs de récolte et PC'!V388="s",#REF!,"")</f>
        <v/>
      </c>
      <c r="O376" s="132" t="str">
        <f>IF('Objectifs de récolte et PC'!W388="s",#REF!,"")</f>
        <v/>
      </c>
      <c r="P376" s="132" t="str">
        <f>IF('Objectifs de récolte et PC'!X388="s",#REF!,"")</f>
        <v/>
      </c>
      <c r="Q376" s="132" t="str">
        <f>IF('Objectifs de récolte et PC'!Y388="s",#REF!,"")</f>
        <v/>
      </c>
      <c r="R376" s="132" t="str">
        <f>IF('Objectifs de récolte et PC'!Z388="s",#REF!,"")</f>
        <v/>
      </c>
      <c r="S376" s="132" t="str">
        <f>IF('Objectifs de récolte et PC'!AA388="s",#REF!,"")</f>
        <v/>
      </c>
      <c r="T376" s="132" t="str">
        <f>IF('Objectifs de récolte et PC'!AB388="s",#REF!,"")</f>
        <v/>
      </c>
      <c r="U376" s="132" t="str">
        <f>IF('Objectifs de récolte et PC'!AC388="s",#REF!,"")</f>
        <v/>
      </c>
      <c r="V376" s="132" t="str">
        <f>IF('Objectifs de récolte et PC'!AD388="s",#REF!,"")</f>
        <v/>
      </c>
      <c r="W376" s="132" t="str">
        <f>IF('Objectifs de récolte et PC'!AE388="s",#REF!,"")</f>
        <v/>
      </c>
      <c r="X376" s="132" t="str">
        <f>IF('Objectifs de récolte et PC'!AF388="s",#REF!,"")</f>
        <v/>
      </c>
      <c r="Y376" s="132" t="str">
        <f>IF('Objectifs de récolte et PC'!AG388="s",#REF!,"")</f>
        <v/>
      </c>
      <c r="Z376" s="132" t="str">
        <f>IF('Objectifs de récolte et PC'!AH388="s",#REF!,"")</f>
        <v/>
      </c>
      <c r="AA376" s="132" t="str">
        <f>IF('Objectifs de récolte et PC'!AI388="s",#REF!,"")</f>
        <v/>
      </c>
      <c r="AB376" s="132" t="str">
        <f>IF('Objectifs de récolte et PC'!AJ388="s",#REF!,"")</f>
        <v/>
      </c>
      <c r="AC376" s="132" t="str">
        <f>IF('Objectifs de récolte et PC'!AK388="s",#REF!,"")</f>
        <v/>
      </c>
      <c r="AD376" s="132" t="str">
        <f>IF('Objectifs de récolte et PC'!AL388="s",#REF!,"")</f>
        <v/>
      </c>
      <c r="AE376" s="132" t="str">
        <f>IF('Objectifs de récolte et PC'!AM388="s",#REF!,"")</f>
        <v/>
      </c>
      <c r="AF376" s="132" t="str">
        <f>IF('Objectifs de récolte et PC'!AN388="s",#REF!,"")</f>
        <v/>
      </c>
      <c r="AG376" s="132" t="str">
        <f>IF('Objectifs de récolte et PC'!AO388="s",#REF!,"")</f>
        <v/>
      </c>
      <c r="AH376" s="132" t="str">
        <f>IF('Objectifs de récolte et PC'!AP388="s",#REF!,"")</f>
        <v/>
      </c>
      <c r="AI376" s="132" t="str">
        <f>IF('Objectifs de récolte et PC'!AQ388="s",#REF!,"")</f>
        <v/>
      </c>
      <c r="AJ376" s="132" t="str">
        <f>IF('Objectifs de récolte et PC'!AR388="s",#REF!,"")</f>
        <v/>
      </c>
      <c r="AK376" s="132" t="str">
        <f>IF('Objectifs de récolte et PC'!AS388="s",#REF!,"")</f>
        <v/>
      </c>
      <c r="AL376" s="132" t="str">
        <f>IF('Objectifs de récolte et PC'!AT388="s",#REF!,"")</f>
        <v/>
      </c>
      <c r="AM376" s="132" t="str">
        <f>IF('Objectifs de récolte et PC'!AU388="s",#REF!,"")</f>
        <v/>
      </c>
      <c r="AN376" s="132" t="str">
        <f>IF('Objectifs de récolte et PC'!AV388="s",#REF!,"")</f>
        <v/>
      </c>
      <c r="AO376" s="132" t="str">
        <f>IF('Objectifs de récolte et PC'!AW388="s",#REF!,"")</f>
        <v/>
      </c>
      <c r="AP376" s="132" t="str">
        <f>IF('Objectifs de récolte et PC'!AX388="s",#REF!,"")</f>
        <v/>
      </c>
      <c r="AQ376" s="132" t="str">
        <f>IF('Objectifs de récolte et PC'!AY388="s",#REF!,"")</f>
        <v/>
      </c>
      <c r="AR376" s="132" t="str">
        <f>IF('Objectifs de récolte et PC'!AZ388="s",#REF!,"")</f>
        <v/>
      </c>
      <c r="AS376" s="132" t="str">
        <f>IF('Objectifs de récolte et PC'!BA388="s",#REF!,"")</f>
        <v/>
      </c>
      <c r="AT376" s="132" t="str">
        <f>IF('Objectifs de récolte et PC'!BB388="s",#REF!,"")</f>
        <v/>
      </c>
      <c r="AU376" s="132" t="str">
        <f>IF('Objectifs de récolte et PC'!BC388="s",#REF!,"")</f>
        <v/>
      </c>
      <c r="AV376" s="132" t="str">
        <f>IF('Objectifs de récolte et PC'!BD388="s",#REF!,"")</f>
        <v/>
      </c>
      <c r="AW376" s="132" t="str">
        <f>IF('Objectifs de récolte et PC'!BE388="s",#REF!,"")</f>
        <v/>
      </c>
      <c r="AX376" s="132" t="str">
        <f>IF('Objectifs de récolte et PC'!BF388="s",#REF!,"")</f>
        <v/>
      </c>
    </row>
    <row r="377" spans="2:50" x14ac:dyDescent="0.25">
      <c r="B377" s="132" t="str">
        <f>IF('Objectifs de récolte et PC'!G389="s",#REF!,"")</f>
        <v/>
      </c>
      <c r="C377" s="132" t="str">
        <f>IF('Objectifs de récolte et PC'!H389="s",#REF!,"")</f>
        <v/>
      </c>
      <c r="D377" s="132" t="str">
        <f>IF('Objectifs de récolte et PC'!I389="s",#REF!,"")</f>
        <v/>
      </c>
      <c r="E377" s="132"/>
      <c r="F377" s="132" t="str">
        <f>IF('Objectifs de récolte et PC'!J389="s",#REF!,"")</f>
        <v/>
      </c>
      <c r="G377" s="132" t="str">
        <f>IF('Objectifs de récolte et PC'!K389="s",#REF!,"")</f>
        <v/>
      </c>
      <c r="H377" s="132" t="str">
        <f>IF('Objectifs de récolte et PC'!L389="s",#REF!,"")</f>
        <v/>
      </c>
      <c r="I377" s="132" t="str">
        <f>IF('Objectifs de récolte et PC'!M389="s",#REF!,"")</f>
        <v/>
      </c>
      <c r="J377" s="132" t="str">
        <f>IF('Objectifs de récolte et PC'!N389="s",#REF!,"")</f>
        <v/>
      </c>
      <c r="K377" s="132" t="str">
        <f>IF('Objectifs de récolte et PC'!S389="s",#REF!,"")</f>
        <v/>
      </c>
      <c r="L377" s="132" t="str">
        <f>IF('Objectifs de récolte et PC'!T389="s",#REF!,"")</f>
        <v/>
      </c>
      <c r="M377" s="132" t="str">
        <f>IF('Objectifs de récolte et PC'!U389="s",#REF!,"")</f>
        <v/>
      </c>
      <c r="N377" s="132" t="str">
        <f>IF('Objectifs de récolte et PC'!V389="s",#REF!,"")</f>
        <v/>
      </c>
      <c r="O377" s="132" t="str">
        <f>IF('Objectifs de récolte et PC'!W389="s",#REF!,"")</f>
        <v/>
      </c>
      <c r="P377" s="132" t="str">
        <f>IF('Objectifs de récolte et PC'!X389="s",#REF!,"")</f>
        <v/>
      </c>
      <c r="Q377" s="132" t="str">
        <f>IF('Objectifs de récolte et PC'!Y389="s",#REF!,"")</f>
        <v/>
      </c>
      <c r="R377" s="132" t="str">
        <f>IF('Objectifs de récolte et PC'!Z389="s",#REF!,"")</f>
        <v/>
      </c>
      <c r="S377" s="132" t="str">
        <f>IF('Objectifs de récolte et PC'!AA389="s",#REF!,"")</f>
        <v/>
      </c>
      <c r="T377" s="132" t="str">
        <f>IF('Objectifs de récolte et PC'!AB389="s",#REF!,"")</f>
        <v/>
      </c>
      <c r="U377" s="132" t="str">
        <f>IF('Objectifs de récolte et PC'!AC389="s",#REF!,"")</f>
        <v/>
      </c>
      <c r="V377" s="132" t="str">
        <f>IF('Objectifs de récolte et PC'!AD389="s",#REF!,"")</f>
        <v/>
      </c>
      <c r="W377" s="132" t="str">
        <f>IF('Objectifs de récolte et PC'!AE389="s",#REF!,"")</f>
        <v/>
      </c>
      <c r="X377" s="132" t="str">
        <f>IF('Objectifs de récolte et PC'!AF389="s",#REF!,"")</f>
        <v/>
      </c>
      <c r="Y377" s="132" t="str">
        <f>IF('Objectifs de récolte et PC'!AG389="s",#REF!,"")</f>
        <v/>
      </c>
      <c r="Z377" s="132" t="str">
        <f>IF('Objectifs de récolte et PC'!AH389="s",#REF!,"")</f>
        <v/>
      </c>
      <c r="AA377" s="132" t="str">
        <f>IF('Objectifs de récolte et PC'!AI389="s",#REF!,"")</f>
        <v/>
      </c>
      <c r="AB377" s="132" t="str">
        <f>IF('Objectifs de récolte et PC'!AJ389="s",#REF!,"")</f>
        <v/>
      </c>
      <c r="AC377" s="132" t="str">
        <f>IF('Objectifs de récolte et PC'!AK389="s",#REF!,"")</f>
        <v/>
      </c>
      <c r="AD377" s="132" t="str">
        <f>IF('Objectifs de récolte et PC'!AL389="s",#REF!,"")</f>
        <v/>
      </c>
      <c r="AE377" s="132" t="str">
        <f>IF('Objectifs de récolte et PC'!AM389="s",#REF!,"")</f>
        <v/>
      </c>
      <c r="AF377" s="132" t="str">
        <f>IF('Objectifs de récolte et PC'!AN389="s",#REF!,"")</f>
        <v/>
      </c>
      <c r="AG377" s="132" t="str">
        <f>IF('Objectifs de récolte et PC'!AO389="s",#REF!,"")</f>
        <v/>
      </c>
      <c r="AH377" s="132" t="str">
        <f>IF('Objectifs de récolte et PC'!AP389="s",#REF!,"")</f>
        <v/>
      </c>
      <c r="AI377" s="132" t="str">
        <f>IF('Objectifs de récolte et PC'!AQ389="s",#REF!,"")</f>
        <v/>
      </c>
      <c r="AJ377" s="132" t="str">
        <f>IF('Objectifs de récolte et PC'!AR389="s",#REF!,"")</f>
        <v/>
      </c>
      <c r="AK377" s="132" t="str">
        <f>IF('Objectifs de récolte et PC'!AS389="s",#REF!,"")</f>
        <v/>
      </c>
      <c r="AL377" s="132" t="str">
        <f>IF('Objectifs de récolte et PC'!AT389="s",#REF!,"")</f>
        <v/>
      </c>
      <c r="AM377" s="132" t="str">
        <f>IF('Objectifs de récolte et PC'!AU389="s",#REF!,"")</f>
        <v/>
      </c>
      <c r="AN377" s="132" t="str">
        <f>IF('Objectifs de récolte et PC'!AV389="s",#REF!,"")</f>
        <v/>
      </c>
      <c r="AO377" s="132" t="str">
        <f>IF('Objectifs de récolte et PC'!AW389="s",#REF!,"")</f>
        <v/>
      </c>
      <c r="AP377" s="132" t="str">
        <f>IF('Objectifs de récolte et PC'!AX389="s",#REF!,"")</f>
        <v/>
      </c>
      <c r="AQ377" s="132" t="str">
        <f>IF('Objectifs de récolte et PC'!AY389="s",#REF!,"")</f>
        <v/>
      </c>
      <c r="AR377" s="132" t="str">
        <f>IF('Objectifs de récolte et PC'!AZ389="s",#REF!,"")</f>
        <v/>
      </c>
      <c r="AS377" s="132" t="str">
        <f>IF('Objectifs de récolte et PC'!BA389="s",#REF!,"")</f>
        <v/>
      </c>
      <c r="AT377" s="132" t="str">
        <f>IF('Objectifs de récolte et PC'!BB389="s",#REF!,"")</f>
        <v/>
      </c>
      <c r="AU377" s="132" t="str">
        <f>IF('Objectifs de récolte et PC'!BC389="s",#REF!,"")</f>
        <v/>
      </c>
      <c r="AV377" s="132" t="str">
        <f>IF('Objectifs de récolte et PC'!BD389="s",#REF!,"")</f>
        <v/>
      </c>
      <c r="AW377" s="132" t="str">
        <f>IF('Objectifs de récolte et PC'!BE389="s",#REF!,"")</f>
        <v/>
      </c>
      <c r="AX377" s="132" t="str">
        <f>IF('Objectifs de récolte et PC'!BF389="s",#REF!,"")</f>
        <v/>
      </c>
    </row>
    <row r="378" spans="2:50" x14ac:dyDescent="0.25">
      <c r="B378" s="132" t="str">
        <f>IF('Objectifs de récolte et PC'!G390="s",#REF!,"")</f>
        <v/>
      </c>
      <c r="C378" s="132" t="str">
        <f>IF('Objectifs de récolte et PC'!H390="s",#REF!,"")</f>
        <v/>
      </c>
      <c r="D378" s="132" t="str">
        <f>IF('Objectifs de récolte et PC'!I390="s",#REF!,"")</f>
        <v/>
      </c>
      <c r="E378" s="132"/>
      <c r="F378" s="132" t="str">
        <f>IF('Objectifs de récolte et PC'!J390="s",#REF!,"")</f>
        <v/>
      </c>
      <c r="G378" s="132" t="str">
        <f>IF('Objectifs de récolte et PC'!K390="s",#REF!,"")</f>
        <v/>
      </c>
      <c r="H378" s="132" t="str">
        <f>IF('Objectifs de récolte et PC'!L390="s",#REF!,"")</f>
        <v/>
      </c>
      <c r="I378" s="132" t="str">
        <f>IF('Objectifs de récolte et PC'!M390="s",#REF!,"")</f>
        <v/>
      </c>
      <c r="J378" s="132" t="str">
        <f>IF('Objectifs de récolte et PC'!N390="s",#REF!,"")</f>
        <v/>
      </c>
      <c r="K378" s="132" t="str">
        <f>IF('Objectifs de récolte et PC'!S390="s",#REF!,"")</f>
        <v/>
      </c>
      <c r="L378" s="132" t="str">
        <f>IF('Objectifs de récolte et PC'!T390="s",#REF!,"")</f>
        <v/>
      </c>
      <c r="M378" s="132" t="str">
        <f>IF('Objectifs de récolte et PC'!U390="s",#REF!,"")</f>
        <v/>
      </c>
      <c r="N378" s="132" t="str">
        <f>IF('Objectifs de récolte et PC'!V390="s",#REF!,"")</f>
        <v/>
      </c>
      <c r="O378" s="132" t="str">
        <f>IF('Objectifs de récolte et PC'!W390="s",#REF!,"")</f>
        <v/>
      </c>
      <c r="P378" s="132" t="str">
        <f>IF('Objectifs de récolte et PC'!X390="s",#REF!,"")</f>
        <v/>
      </c>
      <c r="Q378" s="132" t="str">
        <f>IF('Objectifs de récolte et PC'!Y390="s",#REF!,"")</f>
        <v/>
      </c>
      <c r="R378" s="132" t="str">
        <f>IF('Objectifs de récolte et PC'!Z390="s",#REF!,"")</f>
        <v/>
      </c>
      <c r="S378" s="132" t="str">
        <f>IF('Objectifs de récolte et PC'!AA390="s",#REF!,"")</f>
        <v/>
      </c>
      <c r="T378" s="132" t="str">
        <f>IF('Objectifs de récolte et PC'!AB390="s",#REF!,"")</f>
        <v/>
      </c>
      <c r="U378" s="132" t="str">
        <f>IF('Objectifs de récolte et PC'!AC390="s",#REF!,"")</f>
        <v/>
      </c>
      <c r="V378" s="132" t="str">
        <f>IF('Objectifs de récolte et PC'!AD390="s",#REF!,"")</f>
        <v/>
      </c>
      <c r="W378" s="132" t="str">
        <f>IF('Objectifs de récolte et PC'!AE390="s",#REF!,"")</f>
        <v/>
      </c>
      <c r="X378" s="132" t="str">
        <f>IF('Objectifs de récolte et PC'!AF390="s",#REF!,"")</f>
        <v/>
      </c>
      <c r="Y378" s="132" t="str">
        <f>IF('Objectifs de récolte et PC'!AG390="s",#REF!,"")</f>
        <v/>
      </c>
      <c r="Z378" s="132" t="str">
        <f>IF('Objectifs de récolte et PC'!AH390="s",#REF!,"")</f>
        <v/>
      </c>
      <c r="AA378" s="132" t="str">
        <f>IF('Objectifs de récolte et PC'!AI390="s",#REF!,"")</f>
        <v/>
      </c>
      <c r="AB378" s="132" t="str">
        <f>IF('Objectifs de récolte et PC'!AJ390="s",#REF!,"")</f>
        <v/>
      </c>
      <c r="AC378" s="132" t="str">
        <f>IF('Objectifs de récolte et PC'!AK390="s",#REF!,"")</f>
        <v/>
      </c>
      <c r="AD378" s="132" t="str">
        <f>IF('Objectifs de récolte et PC'!AL390="s",#REF!,"")</f>
        <v/>
      </c>
      <c r="AE378" s="132" t="str">
        <f>IF('Objectifs de récolte et PC'!AM390="s",#REF!,"")</f>
        <v/>
      </c>
      <c r="AF378" s="132" t="str">
        <f>IF('Objectifs de récolte et PC'!AN390="s",#REF!,"")</f>
        <v/>
      </c>
      <c r="AG378" s="132" t="str">
        <f>IF('Objectifs de récolte et PC'!AO390="s",#REF!,"")</f>
        <v/>
      </c>
      <c r="AH378" s="132" t="str">
        <f>IF('Objectifs de récolte et PC'!AP390="s",#REF!,"")</f>
        <v/>
      </c>
      <c r="AI378" s="132" t="str">
        <f>IF('Objectifs de récolte et PC'!AQ390="s",#REF!,"")</f>
        <v/>
      </c>
      <c r="AJ378" s="132" t="str">
        <f>IF('Objectifs de récolte et PC'!AR390="s",#REF!,"")</f>
        <v/>
      </c>
      <c r="AK378" s="132" t="str">
        <f>IF('Objectifs de récolte et PC'!AS390="s",#REF!,"")</f>
        <v/>
      </c>
      <c r="AL378" s="132" t="str">
        <f>IF('Objectifs de récolte et PC'!AT390="s",#REF!,"")</f>
        <v/>
      </c>
      <c r="AM378" s="132" t="str">
        <f>IF('Objectifs de récolte et PC'!AU390="s",#REF!,"")</f>
        <v/>
      </c>
      <c r="AN378" s="132" t="str">
        <f>IF('Objectifs de récolte et PC'!AV390="s",#REF!,"")</f>
        <v/>
      </c>
      <c r="AO378" s="132" t="str">
        <f>IF('Objectifs de récolte et PC'!AW390="s",#REF!,"")</f>
        <v/>
      </c>
      <c r="AP378" s="132" t="str">
        <f>IF('Objectifs de récolte et PC'!AX390="s",#REF!,"")</f>
        <v/>
      </c>
      <c r="AQ378" s="132" t="str">
        <f>IF('Objectifs de récolte et PC'!AY390="s",#REF!,"")</f>
        <v/>
      </c>
      <c r="AR378" s="132" t="str">
        <f>IF('Objectifs de récolte et PC'!AZ390="s",#REF!,"")</f>
        <v/>
      </c>
      <c r="AS378" s="132" t="str">
        <f>IF('Objectifs de récolte et PC'!BA390="s",#REF!,"")</f>
        <v/>
      </c>
      <c r="AT378" s="132" t="str">
        <f>IF('Objectifs de récolte et PC'!BB390="s",#REF!,"")</f>
        <v/>
      </c>
      <c r="AU378" s="132" t="str">
        <f>IF('Objectifs de récolte et PC'!BC390="s",#REF!,"")</f>
        <v/>
      </c>
      <c r="AV378" s="132" t="str">
        <f>IF('Objectifs de récolte et PC'!BD390="s",#REF!,"")</f>
        <v/>
      </c>
      <c r="AW378" s="132" t="str">
        <f>IF('Objectifs de récolte et PC'!BE390="s",#REF!,"")</f>
        <v/>
      </c>
      <c r="AX378" s="132" t="str">
        <f>IF('Objectifs de récolte et PC'!BF390="s",#REF!,"")</f>
        <v/>
      </c>
    </row>
    <row r="379" spans="2:50" x14ac:dyDescent="0.25">
      <c r="B379" s="132" t="str">
        <f>IF('Objectifs de récolte et PC'!G391="s",#REF!,"")</f>
        <v/>
      </c>
      <c r="C379" s="132" t="str">
        <f>IF('Objectifs de récolte et PC'!H391="s",#REF!,"")</f>
        <v/>
      </c>
      <c r="D379" s="132" t="str">
        <f>IF('Objectifs de récolte et PC'!I391="s",#REF!,"")</f>
        <v/>
      </c>
      <c r="E379" s="132"/>
      <c r="F379" s="132" t="str">
        <f>IF('Objectifs de récolte et PC'!J391="s",#REF!,"")</f>
        <v/>
      </c>
      <c r="G379" s="132" t="str">
        <f>IF('Objectifs de récolte et PC'!K391="s",#REF!,"")</f>
        <v/>
      </c>
      <c r="H379" s="132" t="str">
        <f>IF('Objectifs de récolte et PC'!L391="s",#REF!,"")</f>
        <v/>
      </c>
      <c r="I379" s="132" t="str">
        <f>IF('Objectifs de récolte et PC'!M391="s",#REF!,"")</f>
        <v/>
      </c>
      <c r="J379" s="132" t="str">
        <f>IF('Objectifs de récolte et PC'!N391="s",#REF!,"")</f>
        <v/>
      </c>
      <c r="K379" s="132" t="str">
        <f>IF('Objectifs de récolte et PC'!S391="s",#REF!,"")</f>
        <v/>
      </c>
      <c r="L379" s="132" t="str">
        <f>IF('Objectifs de récolte et PC'!T391="s",#REF!,"")</f>
        <v/>
      </c>
      <c r="M379" s="132" t="str">
        <f>IF('Objectifs de récolte et PC'!U391="s",#REF!,"")</f>
        <v/>
      </c>
      <c r="N379" s="132" t="str">
        <f>IF('Objectifs de récolte et PC'!V391="s",#REF!,"")</f>
        <v/>
      </c>
      <c r="O379" s="132" t="str">
        <f>IF('Objectifs de récolte et PC'!W391="s",#REF!,"")</f>
        <v/>
      </c>
      <c r="P379" s="132" t="str">
        <f>IF('Objectifs de récolte et PC'!X391="s",#REF!,"")</f>
        <v/>
      </c>
      <c r="Q379" s="132" t="str">
        <f>IF('Objectifs de récolte et PC'!Y391="s",#REF!,"")</f>
        <v/>
      </c>
      <c r="R379" s="132" t="str">
        <f>IF('Objectifs de récolte et PC'!Z391="s",#REF!,"")</f>
        <v/>
      </c>
      <c r="S379" s="132" t="str">
        <f>IF('Objectifs de récolte et PC'!AA391="s",#REF!,"")</f>
        <v/>
      </c>
      <c r="T379" s="132" t="str">
        <f>IF('Objectifs de récolte et PC'!AB391="s",#REF!,"")</f>
        <v/>
      </c>
      <c r="U379" s="132" t="str">
        <f>IF('Objectifs de récolte et PC'!AC391="s",#REF!,"")</f>
        <v/>
      </c>
      <c r="V379" s="132" t="str">
        <f>IF('Objectifs de récolte et PC'!AD391="s",#REF!,"")</f>
        <v/>
      </c>
      <c r="W379" s="132" t="str">
        <f>IF('Objectifs de récolte et PC'!AE391="s",#REF!,"")</f>
        <v/>
      </c>
      <c r="X379" s="132" t="str">
        <f>IF('Objectifs de récolte et PC'!AF391="s",#REF!,"")</f>
        <v/>
      </c>
      <c r="Y379" s="132" t="str">
        <f>IF('Objectifs de récolte et PC'!AG391="s",#REF!,"")</f>
        <v/>
      </c>
      <c r="Z379" s="132" t="str">
        <f>IF('Objectifs de récolte et PC'!AH391="s",#REF!,"")</f>
        <v/>
      </c>
      <c r="AA379" s="132" t="str">
        <f>IF('Objectifs de récolte et PC'!AI391="s",#REF!,"")</f>
        <v/>
      </c>
      <c r="AB379" s="132" t="str">
        <f>IF('Objectifs de récolte et PC'!AJ391="s",#REF!,"")</f>
        <v/>
      </c>
      <c r="AC379" s="132" t="str">
        <f>IF('Objectifs de récolte et PC'!AK391="s",#REF!,"")</f>
        <v/>
      </c>
      <c r="AD379" s="132" t="str">
        <f>IF('Objectifs de récolte et PC'!AL391="s",#REF!,"")</f>
        <v/>
      </c>
      <c r="AE379" s="132" t="str">
        <f>IF('Objectifs de récolte et PC'!AM391="s",#REF!,"")</f>
        <v/>
      </c>
      <c r="AF379" s="132" t="str">
        <f>IF('Objectifs de récolte et PC'!AN391="s",#REF!,"")</f>
        <v/>
      </c>
      <c r="AG379" s="132" t="str">
        <f>IF('Objectifs de récolte et PC'!AO391="s",#REF!,"")</f>
        <v/>
      </c>
      <c r="AH379" s="132" t="str">
        <f>IF('Objectifs de récolte et PC'!AP391="s",#REF!,"")</f>
        <v/>
      </c>
      <c r="AI379" s="132" t="str">
        <f>IF('Objectifs de récolte et PC'!AQ391="s",#REF!,"")</f>
        <v/>
      </c>
      <c r="AJ379" s="132" t="str">
        <f>IF('Objectifs de récolte et PC'!AR391="s",#REF!,"")</f>
        <v/>
      </c>
      <c r="AK379" s="132" t="str">
        <f>IF('Objectifs de récolte et PC'!AS391="s",#REF!,"")</f>
        <v/>
      </c>
      <c r="AL379" s="132" t="str">
        <f>IF('Objectifs de récolte et PC'!AT391="s",#REF!,"")</f>
        <v/>
      </c>
      <c r="AM379" s="132" t="str">
        <f>IF('Objectifs de récolte et PC'!AU391="s",#REF!,"")</f>
        <v/>
      </c>
      <c r="AN379" s="132" t="str">
        <f>IF('Objectifs de récolte et PC'!AV391="s",#REF!,"")</f>
        <v/>
      </c>
      <c r="AO379" s="132" t="str">
        <f>IF('Objectifs de récolte et PC'!AW391="s",#REF!,"")</f>
        <v/>
      </c>
      <c r="AP379" s="132" t="str">
        <f>IF('Objectifs de récolte et PC'!AX391="s",#REF!,"")</f>
        <v/>
      </c>
      <c r="AQ379" s="132" t="str">
        <f>IF('Objectifs de récolte et PC'!AY391="s",#REF!,"")</f>
        <v/>
      </c>
      <c r="AR379" s="132" t="str">
        <f>IF('Objectifs de récolte et PC'!AZ391="s",#REF!,"")</f>
        <v/>
      </c>
      <c r="AS379" s="132" t="str">
        <f>IF('Objectifs de récolte et PC'!BA391="s",#REF!,"")</f>
        <v/>
      </c>
      <c r="AT379" s="132" t="str">
        <f>IF('Objectifs de récolte et PC'!BB391="s",#REF!,"")</f>
        <v/>
      </c>
      <c r="AU379" s="132" t="str">
        <f>IF('Objectifs de récolte et PC'!BC391="s",#REF!,"")</f>
        <v/>
      </c>
      <c r="AV379" s="132" t="str">
        <f>IF('Objectifs de récolte et PC'!BD391="s",#REF!,"")</f>
        <v/>
      </c>
      <c r="AW379" s="132" t="str">
        <f>IF('Objectifs de récolte et PC'!BE391="s",#REF!,"")</f>
        <v/>
      </c>
      <c r="AX379" s="132" t="str">
        <f>IF('Objectifs de récolte et PC'!BF391="s",#REF!,"")</f>
        <v/>
      </c>
    </row>
    <row r="380" spans="2:50" x14ac:dyDescent="0.25">
      <c r="B380" s="132" t="str">
        <f>IF('Objectifs de récolte et PC'!G392="s",#REF!,"")</f>
        <v/>
      </c>
      <c r="C380" s="132" t="str">
        <f>IF('Objectifs de récolte et PC'!H392="s",#REF!,"")</f>
        <v/>
      </c>
      <c r="D380" s="132" t="str">
        <f>IF('Objectifs de récolte et PC'!I392="s",#REF!,"")</f>
        <v/>
      </c>
      <c r="E380" s="132"/>
      <c r="F380" s="132" t="str">
        <f>IF('Objectifs de récolte et PC'!J392="s",#REF!,"")</f>
        <v/>
      </c>
      <c r="G380" s="132" t="str">
        <f>IF('Objectifs de récolte et PC'!K392="s",#REF!,"")</f>
        <v/>
      </c>
      <c r="H380" s="132" t="str">
        <f>IF('Objectifs de récolte et PC'!L392="s",#REF!,"")</f>
        <v/>
      </c>
      <c r="I380" s="132" t="str">
        <f>IF('Objectifs de récolte et PC'!M392="s",#REF!,"")</f>
        <v/>
      </c>
      <c r="J380" s="132" t="str">
        <f>IF('Objectifs de récolte et PC'!N392="s",#REF!,"")</f>
        <v/>
      </c>
      <c r="K380" s="132" t="str">
        <f>IF('Objectifs de récolte et PC'!S392="s",#REF!,"")</f>
        <v/>
      </c>
      <c r="L380" s="132" t="str">
        <f>IF('Objectifs de récolte et PC'!T392="s",#REF!,"")</f>
        <v/>
      </c>
      <c r="M380" s="132" t="str">
        <f>IF('Objectifs de récolte et PC'!U392="s",#REF!,"")</f>
        <v/>
      </c>
      <c r="N380" s="132" t="str">
        <f>IF('Objectifs de récolte et PC'!V392="s",#REF!,"")</f>
        <v/>
      </c>
      <c r="O380" s="132" t="str">
        <f>IF('Objectifs de récolte et PC'!W392="s",#REF!,"")</f>
        <v/>
      </c>
      <c r="P380" s="132" t="str">
        <f>IF('Objectifs de récolte et PC'!X392="s",#REF!,"")</f>
        <v/>
      </c>
      <c r="Q380" s="132" t="str">
        <f>IF('Objectifs de récolte et PC'!Y392="s",#REF!,"")</f>
        <v/>
      </c>
      <c r="R380" s="132" t="str">
        <f>IF('Objectifs de récolte et PC'!Z392="s",#REF!,"")</f>
        <v/>
      </c>
      <c r="S380" s="132" t="str">
        <f>IF('Objectifs de récolte et PC'!AA392="s",#REF!,"")</f>
        <v/>
      </c>
      <c r="T380" s="132" t="str">
        <f>IF('Objectifs de récolte et PC'!AB392="s",#REF!,"")</f>
        <v/>
      </c>
      <c r="U380" s="132" t="str">
        <f>IF('Objectifs de récolte et PC'!AC392="s",#REF!,"")</f>
        <v/>
      </c>
      <c r="V380" s="132" t="str">
        <f>IF('Objectifs de récolte et PC'!AD392="s",#REF!,"")</f>
        <v/>
      </c>
      <c r="W380" s="132" t="str">
        <f>IF('Objectifs de récolte et PC'!AE392="s",#REF!,"")</f>
        <v/>
      </c>
      <c r="X380" s="132" t="str">
        <f>IF('Objectifs de récolte et PC'!AF392="s",#REF!,"")</f>
        <v/>
      </c>
      <c r="Y380" s="132" t="str">
        <f>IF('Objectifs de récolte et PC'!AG392="s",#REF!,"")</f>
        <v/>
      </c>
      <c r="Z380" s="132" t="str">
        <f>IF('Objectifs de récolte et PC'!AH392="s",#REF!,"")</f>
        <v/>
      </c>
      <c r="AA380" s="132" t="str">
        <f>IF('Objectifs de récolte et PC'!AI392="s",#REF!,"")</f>
        <v/>
      </c>
      <c r="AB380" s="132" t="str">
        <f>IF('Objectifs de récolte et PC'!AJ392="s",#REF!,"")</f>
        <v/>
      </c>
      <c r="AC380" s="132" t="str">
        <f>IF('Objectifs de récolte et PC'!AK392="s",#REF!,"")</f>
        <v/>
      </c>
      <c r="AD380" s="132" t="str">
        <f>IF('Objectifs de récolte et PC'!AL392="s",#REF!,"")</f>
        <v/>
      </c>
      <c r="AE380" s="132" t="str">
        <f>IF('Objectifs de récolte et PC'!AM392="s",#REF!,"")</f>
        <v/>
      </c>
      <c r="AF380" s="132" t="str">
        <f>IF('Objectifs de récolte et PC'!AN392="s",#REF!,"")</f>
        <v/>
      </c>
      <c r="AG380" s="132" t="str">
        <f>IF('Objectifs de récolte et PC'!AO392="s",#REF!,"")</f>
        <v/>
      </c>
      <c r="AH380" s="132" t="str">
        <f>IF('Objectifs de récolte et PC'!AP392="s",#REF!,"")</f>
        <v/>
      </c>
      <c r="AI380" s="132" t="str">
        <f>IF('Objectifs de récolte et PC'!AQ392="s",#REF!,"")</f>
        <v/>
      </c>
      <c r="AJ380" s="132" t="str">
        <f>IF('Objectifs de récolte et PC'!AR392="s",#REF!,"")</f>
        <v/>
      </c>
      <c r="AK380" s="132" t="str">
        <f>IF('Objectifs de récolte et PC'!AS392="s",#REF!,"")</f>
        <v/>
      </c>
      <c r="AL380" s="132" t="str">
        <f>IF('Objectifs de récolte et PC'!AT392="s",#REF!,"")</f>
        <v/>
      </c>
      <c r="AM380" s="132" t="str">
        <f>IF('Objectifs de récolte et PC'!AU392="s",#REF!,"")</f>
        <v/>
      </c>
      <c r="AN380" s="132" t="str">
        <f>IF('Objectifs de récolte et PC'!AV392="s",#REF!,"")</f>
        <v/>
      </c>
      <c r="AO380" s="132" t="str">
        <f>IF('Objectifs de récolte et PC'!AW392="s",#REF!,"")</f>
        <v/>
      </c>
      <c r="AP380" s="132" t="str">
        <f>IF('Objectifs de récolte et PC'!AX392="s",#REF!,"")</f>
        <v/>
      </c>
      <c r="AQ380" s="132" t="str">
        <f>IF('Objectifs de récolte et PC'!AY392="s",#REF!,"")</f>
        <v/>
      </c>
      <c r="AR380" s="132" t="str">
        <f>IF('Objectifs de récolte et PC'!AZ392="s",#REF!,"")</f>
        <v/>
      </c>
      <c r="AS380" s="132" t="str">
        <f>IF('Objectifs de récolte et PC'!BA392="s",#REF!,"")</f>
        <v/>
      </c>
      <c r="AT380" s="132" t="str">
        <f>IF('Objectifs de récolte et PC'!BB392="s",#REF!,"")</f>
        <v/>
      </c>
      <c r="AU380" s="132" t="str">
        <f>IF('Objectifs de récolte et PC'!BC392="s",#REF!,"")</f>
        <v/>
      </c>
      <c r="AV380" s="132" t="str">
        <f>IF('Objectifs de récolte et PC'!BD392="s",#REF!,"")</f>
        <v/>
      </c>
      <c r="AW380" s="132" t="str">
        <f>IF('Objectifs de récolte et PC'!BE392="s",#REF!,"")</f>
        <v/>
      </c>
      <c r="AX380" s="132" t="str">
        <f>IF('Objectifs de récolte et PC'!BF392="s",#REF!,"")</f>
        <v/>
      </c>
    </row>
    <row r="381" spans="2:50" x14ac:dyDescent="0.25">
      <c r="B381" s="132" t="str">
        <f>IF('Objectifs de récolte et PC'!G393="s",#REF!,"")</f>
        <v/>
      </c>
      <c r="C381" s="132" t="str">
        <f>IF('Objectifs de récolte et PC'!H393="s",#REF!,"")</f>
        <v/>
      </c>
      <c r="D381" s="132" t="str">
        <f>IF('Objectifs de récolte et PC'!I393="s",#REF!,"")</f>
        <v/>
      </c>
      <c r="E381" s="132"/>
      <c r="F381" s="132" t="str">
        <f>IF('Objectifs de récolte et PC'!J393="s",#REF!,"")</f>
        <v/>
      </c>
      <c r="G381" s="132" t="str">
        <f>IF('Objectifs de récolte et PC'!K393="s",#REF!,"")</f>
        <v/>
      </c>
      <c r="H381" s="132" t="str">
        <f>IF('Objectifs de récolte et PC'!L393="s",#REF!,"")</f>
        <v/>
      </c>
      <c r="I381" s="132" t="str">
        <f>IF('Objectifs de récolte et PC'!M393="s",#REF!,"")</f>
        <v/>
      </c>
      <c r="J381" s="132" t="str">
        <f>IF('Objectifs de récolte et PC'!N393="s",#REF!,"")</f>
        <v/>
      </c>
      <c r="K381" s="132" t="str">
        <f>IF('Objectifs de récolte et PC'!S393="s",#REF!,"")</f>
        <v/>
      </c>
      <c r="L381" s="132" t="str">
        <f>IF('Objectifs de récolte et PC'!T393="s",#REF!,"")</f>
        <v/>
      </c>
      <c r="M381" s="132" t="str">
        <f>IF('Objectifs de récolte et PC'!U393="s",#REF!,"")</f>
        <v/>
      </c>
      <c r="N381" s="132" t="str">
        <f>IF('Objectifs de récolte et PC'!V393="s",#REF!,"")</f>
        <v/>
      </c>
      <c r="O381" s="132" t="str">
        <f>IF('Objectifs de récolte et PC'!W393="s",#REF!,"")</f>
        <v/>
      </c>
      <c r="P381" s="132" t="str">
        <f>IF('Objectifs de récolte et PC'!X393="s",#REF!,"")</f>
        <v/>
      </c>
      <c r="Q381" s="132" t="str">
        <f>IF('Objectifs de récolte et PC'!Y393="s",#REF!,"")</f>
        <v/>
      </c>
      <c r="R381" s="132" t="str">
        <f>IF('Objectifs de récolte et PC'!Z393="s",#REF!,"")</f>
        <v/>
      </c>
      <c r="S381" s="132" t="str">
        <f>IF('Objectifs de récolte et PC'!AA393="s",#REF!,"")</f>
        <v/>
      </c>
      <c r="T381" s="132" t="str">
        <f>IF('Objectifs de récolte et PC'!AB393="s",#REF!,"")</f>
        <v/>
      </c>
      <c r="U381" s="132" t="str">
        <f>IF('Objectifs de récolte et PC'!AC393="s",#REF!,"")</f>
        <v/>
      </c>
      <c r="V381" s="132" t="str">
        <f>IF('Objectifs de récolte et PC'!AD393="s",#REF!,"")</f>
        <v/>
      </c>
      <c r="W381" s="132" t="str">
        <f>IF('Objectifs de récolte et PC'!AE393="s",#REF!,"")</f>
        <v/>
      </c>
      <c r="X381" s="132" t="str">
        <f>IF('Objectifs de récolte et PC'!AF393="s",#REF!,"")</f>
        <v/>
      </c>
      <c r="Y381" s="132" t="str">
        <f>IF('Objectifs de récolte et PC'!AG393="s",#REF!,"")</f>
        <v/>
      </c>
      <c r="Z381" s="132" t="str">
        <f>IF('Objectifs de récolte et PC'!AH393="s",#REF!,"")</f>
        <v/>
      </c>
      <c r="AA381" s="132" t="str">
        <f>IF('Objectifs de récolte et PC'!AI393="s",#REF!,"")</f>
        <v/>
      </c>
      <c r="AB381" s="132" t="str">
        <f>IF('Objectifs de récolte et PC'!AJ393="s",#REF!,"")</f>
        <v/>
      </c>
      <c r="AC381" s="132" t="str">
        <f>IF('Objectifs de récolte et PC'!AK393="s",#REF!,"")</f>
        <v/>
      </c>
      <c r="AD381" s="132" t="str">
        <f>IF('Objectifs de récolte et PC'!AL393="s",#REF!,"")</f>
        <v/>
      </c>
      <c r="AE381" s="132" t="str">
        <f>IF('Objectifs de récolte et PC'!AM393="s",#REF!,"")</f>
        <v/>
      </c>
      <c r="AF381" s="132" t="str">
        <f>IF('Objectifs de récolte et PC'!AN393="s",#REF!,"")</f>
        <v/>
      </c>
      <c r="AG381" s="132" t="str">
        <f>IF('Objectifs de récolte et PC'!AO393="s",#REF!,"")</f>
        <v/>
      </c>
      <c r="AH381" s="132" t="str">
        <f>IF('Objectifs de récolte et PC'!AP393="s",#REF!,"")</f>
        <v/>
      </c>
      <c r="AI381" s="132" t="str">
        <f>IF('Objectifs de récolte et PC'!AQ393="s",#REF!,"")</f>
        <v/>
      </c>
      <c r="AJ381" s="132" t="str">
        <f>IF('Objectifs de récolte et PC'!AR393="s",#REF!,"")</f>
        <v/>
      </c>
      <c r="AK381" s="132" t="str">
        <f>IF('Objectifs de récolte et PC'!AS393="s",#REF!,"")</f>
        <v/>
      </c>
      <c r="AL381" s="132" t="str">
        <f>IF('Objectifs de récolte et PC'!AT393="s",#REF!,"")</f>
        <v/>
      </c>
      <c r="AM381" s="132" t="str">
        <f>IF('Objectifs de récolte et PC'!AU393="s",#REF!,"")</f>
        <v/>
      </c>
      <c r="AN381" s="132" t="str">
        <f>IF('Objectifs de récolte et PC'!AV393="s",#REF!,"")</f>
        <v/>
      </c>
      <c r="AO381" s="132" t="str">
        <f>IF('Objectifs de récolte et PC'!AW393="s",#REF!,"")</f>
        <v/>
      </c>
      <c r="AP381" s="132" t="str">
        <f>IF('Objectifs de récolte et PC'!AX393="s",#REF!,"")</f>
        <v/>
      </c>
      <c r="AQ381" s="132" t="str">
        <f>IF('Objectifs de récolte et PC'!AY393="s",#REF!,"")</f>
        <v/>
      </c>
      <c r="AR381" s="132" t="str">
        <f>IF('Objectifs de récolte et PC'!AZ393="s",#REF!,"")</f>
        <v/>
      </c>
      <c r="AS381" s="132" t="str">
        <f>IF('Objectifs de récolte et PC'!BA393="s",#REF!,"")</f>
        <v/>
      </c>
      <c r="AT381" s="132" t="str">
        <f>IF('Objectifs de récolte et PC'!BB393="s",#REF!,"")</f>
        <v/>
      </c>
      <c r="AU381" s="132" t="str">
        <f>IF('Objectifs de récolte et PC'!BC393="s",#REF!,"")</f>
        <v/>
      </c>
      <c r="AV381" s="132" t="str">
        <f>IF('Objectifs de récolte et PC'!BD393="s",#REF!,"")</f>
        <v/>
      </c>
      <c r="AW381" s="132" t="str">
        <f>IF('Objectifs de récolte et PC'!BE393="s",#REF!,"")</f>
        <v/>
      </c>
      <c r="AX381" s="132" t="str">
        <f>IF('Objectifs de récolte et PC'!BF393="s",#REF!,"")</f>
        <v/>
      </c>
    </row>
    <row r="382" spans="2:50" x14ac:dyDescent="0.25">
      <c r="B382" s="132" t="str">
        <f>IF('Objectifs de récolte et PC'!G394="s",#REF!,"")</f>
        <v/>
      </c>
      <c r="C382" s="132" t="str">
        <f>IF('Objectifs de récolte et PC'!H394="s",#REF!,"")</f>
        <v/>
      </c>
      <c r="D382" s="132" t="str">
        <f>IF('Objectifs de récolte et PC'!I394="s",#REF!,"")</f>
        <v/>
      </c>
      <c r="E382" s="132"/>
      <c r="F382" s="132" t="str">
        <f>IF('Objectifs de récolte et PC'!J394="s",#REF!,"")</f>
        <v/>
      </c>
      <c r="G382" s="132" t="str">
        <f>IF('Objectifs de récolte et PC'!K394="s",#REF!,"")</f>
        <v/>
      </c>
      <c r="H382" s="132" t="str">
        <f>IF('Objectifs de récolte et PC'!L394="s",#REF!,"")</f>
        <v/>
      </c>
      <c r="I382" s="132" t="str">
        <f>IF('Objectifs de récolte et PC'!M394="s",#REF!,"")</f>
        <v/>
      </c>
      <c r="J382" s="132" t="str">
        <f>IF('Objectifs de récolte et PC'!N394="s",#REF!,"")</f>
        <v/>
      </c>
      <c r="K382" s="132" t="str">
        <f>IF('Objectifs de récolte et PC'!S394="s",#REF!,"")</f>
        <v/>
      </c>
      <c r="L382" s="132" t="str">
        <f>IF('Objectifs de récolte et PC'!T394="s",#REF!,"")</f>
        <v/>
      </c>
      <c r="M382" s="132" t="str">
        <f>IF('Objectifs de récolte et PC'!U394="s",#REF!,"")</f>
        <v/>
      </c>
      <c r="N382" s="132" t="str">
        <f>IF('Objectifs de récolte et PC'!V394="s",#REF!,"")</f>
        <v/>
      </c>
      <c r="O382" s="132" t="str">
        <f>IF('Objectifs de récolte et PC'!W394="s",#REF!,"")</f>
        <v/>
      </c>
      <c r="P382" s="132" t="str">
        <f>IF('Objectifs de récolte et PC'!X394="s",#REF!,"")</f>
        <v/>
      </c>
      <c r="Q382" s="132" t="str">
        <f>IF('Objectifs de récolte et PC'!Y394="s",#REF!,"")</f>
        <v/>
      </c>
      <c r="R382" s="132" t="str">
        <f>IF('Objectifs de récolte et PC'!Z394="s",#REF!,"")</f>
        <v/>
      </c>
      <c r="S382" s="132" t="str">
        <f>IF('Objectifs de récolte et PC'!AA394="s",#REF!,"")</f>
        <v/>
      </c>
      <c r="T382" s="132" t="str">
        <f>IF('Objectifs de récolte et PC'!AB394="s",#REF!,"")</f>
        <v/>
      </c>
      <c r="U382" s="132" t="str">
        <f>IF('Objectifs de récolte et PC'!AC394="s",#REF!,"")</f>
        <v/>
      </c>
      <c r="V382" s="132" t="str">
        <f>IF('Objectifs de récolte et PC'!AD394="s",#REF!,"")</f>
        <v/>
      </c>
      <c r="W382" s="132" t="str">
        <f>IF('Objectifs de récolte et PC'!AE394="s",#REF!,"")</f>
        <v/>
      </c>
      <c r="X382" s="132" t="str">
        <f>IF('Objectifs de récolte et PC'!AF394="s",#REF!,"")</f>
        <v/>
      </c>
      <c r="Y382" s="132" t="str">
        <f>IF('Objectifs de récolte et PC'!AG394="s",#REF!,"")</f>
        <v/>
      </c>
      <c r="Z382" s="132" t="str">
        <f>IF('Objectifs de récolte et PC'!AH394="s",#REF!,"")</f>
        <v/>
      </c>
      <c r="AA382" s="132" t="str">
        <f>IF('Objectifs de récolte et PC'!AI394="s",#REF!,"")</f>
        <v/>
      </c>
      <c r="AB382" s="132" t="str">
        <f>IF('Objectifs de récolte et PC'!AJ394="s",#REF!,"")</f>
        <v/>
      </c>
      <c r="AC382" s="132" t="str">
        <f>IF('Objectifs de récolte et PC'!AK394="s",#REF!,"")</f>
        <v/>
      </c>
      <c r="AD382" s="132" t="str">
        <f>IF('Objectifs de récolte et PC'!AL394="s",#REF!,"")</f>
        <v/>
      </c>
      <c r="AE382" s="132" t="str">
        <f>IF('Objectifs de récolte et PC'!AM394="s",#REF!,"")</f>
        <v/>
      </c>
      <c r="AF382" s="132" t="str">
        <f>IF('Objectifs de récolte et PC'!AN394="s",#REF!,"")</f>
        <v/>
      </c>
      <c r="AG382" s="132" t="str">
        <f>IF('Objectifs de récolte et PC'!AO394="s",#REF!,"")</f>
        <v/>
      </c>
      <c r="AH382" s="132" t="str">
        <f>IF('Objectifs de récolte et PC'!AP394="s",#REF!,"")</f>
        <v/>
      </c>
      <c r="AI382" s="132" t="str">
        <f>IF('Objectifs de récolte et PC'!AQ394="s",#REF!,"")</f>
        <v/>
      </c>
      <c r="AJ382" s="132" t="str">
        <f>IF('Objectifs de récolte et PC'!AR394="s",#REF!,"")</f>
        <v/>
      </c>
      <c r="AK382" s="132" t="str">
        <f>IF('Objectifs de récolte et PC'!AS394="s",#REF!,"")</f>
        <v/>
      </c>
      <c r="AL382" s="132" t="str">
        <f>IF('Objectifs de récolte et PC'!AT394="s",#REF!,"")</f>
        <v/>
      </c>
      <c r="AM382" s="132" t="str">
        <f>IF('Objectifs de récolte et PC'!AU394="s",#REF!,"")</f>
        <v/>
      </c>
      <c r="AN382" s="132" t="str">
        <f>IF('Objectifs de récolte et PC'!AV394="s",#REF!,"")</f>
        <v/>
      </c>
      <c r="AO382" s="132" t="str">
        <f>IF('Objectifs de récolte et PC'!AW394="s",#REF!,"")</f>
        <v/>
      </c>
      <c r="AP382" s="132" t="str">
        <f>IF('Objectifs de récolte et PC'!AX394="s",#REF!,"")</f>
        <v/>
      </c>
      <c r="AQ382" s="132" t="str">
        <f>IF('Objectifs de récolte et PC'!AY394="s",#REF!,"")</f>
        <v/>
      </c>
      <c r="AR382" s="132" t="str">
        <f>IF('Objectifs de récolte et PC'!AZ394="s",#REF!,"")</f>
        <v/>
      </c>
      <c r="AS382" s="132" t="str">
        <f>IF('Objectifs de récolte et PC'!BA394="s",#REF!,"")</f>
        <v/>
      </c>
      <c r="AT382" s="132" t="str">
        <f>IF('Objectifs de récolte et PC'!BB394="s",#REF!,"")</f>
        <v/>
      </c>
      <c r="AU382" s="132" t="str">
        <f>IF('Objectifs de récolte et PC'!BC394="s",#REF!,"")</f>
        <v/>
      </c>
      <c r="AV382" s="132" t="str">
        <f>IF('Objectifs de récolte et PC'!BD394="s",#REF!,"")</f>
        <v/>
      </c>
      <c r="AW382" s="132" t="str">
        <f>IF('Objectifs de récolte et PC'!BE394="s",#REF!,"")</f>
        <v/>
      </c>
      <c r="AX382" s="132" t="str">
        <f>IF('Objectifs de récolte et PC'!BF394="s",#REF!,"")</f>
        <v/>
      </c>
    </row>
    <row r="383" spans="2:50" x14ac:dyDescent="0.25">
      <c r="B383" s="132" t="str">
        <f>IF('Objectifs de récolte et PC'!G395="s",#REF!,"")</f>
        <v/>
      </c>
      <c r="C383" s="132" t="str">
        <f>IF('Objectifs de récolte et PC'!H395="s",#REF!,"")</f>
        <v/>
      </c>
      <c r="D383" s="132" t="str">
        <f>IF('Objectifs de récolte et PC'!I395="s",#REF!,"")</f>
        <v/>
      </c>
      <c r="E383" s="132"/>
      <c r="F383" s="132" t="str">
        <f>IF('Objectifs de récolte et PC'!J395="s",#REF!,"")</f>
        <v/>
      </c>
      <c r="G383" s="132" t="str">
        <f>IF('Objectifs de récolte et PC'!K395="s",#REF!,"")</f>
        <v/>
      </c>
      <c r="H383" s="132" t="str">
        <f>IF('Objectifs de récolte et PC'!L395="s",#REF!,"")</f>
        <v/>
      </c>
      <c r="I383" s="132" t="str">
        <f>IF('Objectifs de récolte et PC'!M395="s",#REF!,"")</f>
        <v/>
      </c>
      <c r="J383" s="132" t="str">
        <f>IF('Objectifs de récolte et PC'!N395="s",#REF!,"")</f>
        <v/>
      </c>
      <c r="K383" s="132" t="str">
        <f>IF('Objectifs de récolte et PC'!S395="s",#REF!,"")</f>
        <v/>
      </c>
      <c r="L383" s="132" t="str">
        <f>IF('Objectifs de récolte et PC'!T395="s",#REF!,"")</f>
        <v/>
      </c>
      <c r="M383" s="132" t="str">
        <f>IF('Objectifs de récolte et PC'!U395="s",#REF!,"")</f>
        <v/>
      </c>
      <c r="N383" s="132" t="str">
        <f>IF('Objectifs de récolte et PC'!V395="s",#REF!,"")</f>
        <v/>
      </c>
      <c r="O383" s="132" t="str">
        <f>IF('Objectifs de récolte et PC'!W395="s",#REF!,"")</f>
        <v/>
      </c>
      <c r="P383" s="132" t="str">
        <f>IF('Objectifs de récolte et PC'!X395="s",#REF!,"")</f>
        <v/>
      </c>
      <c r="Q383" s="132" t="str">
        <f>IF('Objectifs de récolte et PC'!Y395="s",#REF!,"")</f>
        <v/>
      </c>
      <c r="R383" s="132" t="str">
        <f>IF('Objectifs de récolte et PC'!Z395="s",#REF!,"")</f>
        <v/>
      </c>
      <c r="S383" s="132" t="str">
        <f>IF('Objectifs de récolte et PC'!AA395="s",#REF!,"")</f>
        <v/>
      </c>
      <c r="T383" s="132" t="str">
        <f>IF('Objectifs de récolte et PC'!AB395="s",#REF!,"")</f>
        <v/>
      </c>
      <c r="U383" s="132" t="str">
        <f>IF('Objectifs de récolte et PC'!AC395="s",#REF!,"")</f>
        <v/>
      </c>
      <c r="V383" s="132" t="str">
        <f>IF('Objectifs de récolte et PC'!AD395="s",#REF!,"")</f>
        <v/>
      </c>
      <c r="W383" s="132" t="str">
        <f>IF('Objectifs de récolte et PC'!AE395="s",#REF!,"")</f>
        <v/>
      </c>
      <c r="X383" s="132" t="str">
        <f>IF('Objectifs de récolte et PC'!AF395="s",#REF!,"")</f>
        <v/>
      </c>
      <c r="Y383" s="132" t="str">
        <f>IF('Objectifs de récolte et PC'!AG395="s",#REF!,"")</f>
        <v/>
      </c>
      <c r="Z383" s="132" t="str">
        <f>IF('Objectifs de récolte et PC'!AH395="s",#REF!,"")</f>
        <v/>
      </c>
      <c r="AA383" s="132" t="str">
        <f>IF('Objectifs de récolte et PC'!AI395="s",#REF!,"")</f>
        <v/>
      </c>
      <c r="AB383" s="132" t="str">
        <f>IF('Objectifs de récolte et PC'!AJ395="s",#REF!,"")</f>
        <v/>
      </c>
      <c r="AC383" s="132" t="str">
        <f>IF('Objectifs de récolte et PC'!AK395="s",#REF!,"")</f>
        <v/>
      </c>
      <c r="AD383" s="132" t="str">
        <f>IF('Objectifs de récolte et PC'!AL395="s",#REF!,"")</f>
        <v/>
      </c>
      <c r="AE383" s="132" t="str">
        <f>IF('Objectifs de récolte et PC'!AM395="s",#REF!,"")</f>
        <v/>
      </c>
      <c r="AF383" s="132" t="str">
        <f>IF('Objectifs de récolte et PC'!AN395="s",#REF!,"")</f>
        <v/>
      </c>
      <c r="AG383" s="132" t="str">
        <f>IF('Objectifs de récolte et PC'!AO395="s",#REF!,"")</f>
        <v/>
      </c>
      <c r="AH383" s="132" t="str">
        <f>IF('Objectifs de récolte et PC'!AP395="s",#REF!,"")</f>
        <v/>
      </c>
      <c r="AI383" s="132" t="str">
        <f>IF('Objectifs de récolte et PC'!AQ395="s",#REF!,"")</f>
        <v/>
      </c>
      <c r="AJ383" s="132" t="str">
        <f>IF('Objectifs de récolte et PC'!AR395="s",#REF!,"")</f>
        <v/>
      </c>
      <c r="AK383" s="132" t="str">
        <f>IF('Objectifs de récolte et PC'!AS395="s",#REF!,"")</f>
        <v/>
      </c>
      <c r="AL383" s="132" t="str">
        <f>IF('Objectifs de récolte et PC'!AT395="s",#REF!,"")</f>
        <v/>
      </c>
      <c r="AM383" s="132" t="str">
        <f>IF('Objectifs de récolte et PC'!AU395="s",#REF!,"")</f>
        <v/>
      </c>
      <c r="AN383" s="132" t="str">
        <f>IF('Objectifs de récolte et PC'!AV395="s",#REF!,"")</f>
        <v/>
      </c>
      <c r="AO383" s="132" t="str">
        <f>IF('Objectifs de récolte et PC'!AW395="s",#REF!,"")</f>
        <v/>
      </c>
      <c r="AP383" s="132" t="str">
        <f>IF('Objectifs de récolte et PC'!AX395="s",#REF!,"")</f>
        <v/>
      </c>
      <c r="AQ383" s="132" t="str">
        <f>IF('Objectifs de récolte et PC'!AY395="s",#REF!,"")</f>
        <v/>
      </c>
      <c r="AR383" s="132" t="str">
        <f>IF('Objectifs de récolte et PC'!AZ395="s",#REF!,"")</f>
        <v/>
      </c>
      <c r="AS383" s="132" t="str">
        <f>IF('Objectifs de récolte et PC'!BA395="s",#REF!,"")</f>
        <v/>
      </c>
      <c r="AT383" s="132" t="str">
        <f>IF('Objectifs de récolte et PC'!BB395="s",#REF!,"")</f>
        <v/>
      </c>
      <c r="AU383" s="132" t="str">
        <f>IF('Objectifs de récolte et PC'!BC395="s",#REF!,"")</f>
        <v/>
      </c>
      <c r="AV383" s="132" t="str">
        <f>IF('Objectifs de récolte et PC'!BD395="s",#REF!,"")</f>
        <v/>
      </c>
      <c r="AW383" s="132" t="str">
        <f>IF('Objectifs de récolte et PC'!BE395="s",#REF!,"")</f>
        <v/>
      </c>
      <c r="AX383" s="132" t="str">
        <f>IF('Objectifs de récolte et PC'!BF395="s",#REF!,"")</f>
        <v/>
      </c>
    </row>
    <row r="384" spans="2:50" x14ac:dyDescent="0.25">
      <c r="B384" s="132" t="str">
        <f>IF('Objectifs de récolte et PC'!G396="s",#REF!,"")</f>
        <v/>
      </c>
      <c r="C384" s="132" t="str">
        <f>IF('Objectifs de récolte et PC'!H396="s",#REF!,"")</f>
        <v/>
      </c>
      <c r="D384" s="132" t="str">
        <f>IF('Objectifs de récolte et PC'!I396="s",#REF!,"")</f>
        <v/>
      </c>
      <c r="E384" s="132"/>
      <c r="F384" s="132" t="str">
        <f>IF('Objectifs de récolte et PC'!J396="s",#REF!,"")</f>
        <v/>
      </c>
      <c r="G384" s="132" t="str">
        <f>IF('Objectifs de récolte et PC'!K396="s",#REF!,"")</f>
        <v/>
      </c>
      <c r="H384" s="132" t="str">
        <f>IF('Objectifs de récolte et PC'!L396="s",#REF!,"")</f>
        <v/>
      </c>
      <c r="I384" s="132" t="str">
        <f>IF('Objectifs de récolte et PC'!M396="s",#REF!,"")</f>
        <v/>
      </c>
      <c r="J384" s="132" t="str">
        <f>IF('Objectifs de récolte et PC'!N396="s",#REF!,"")</f>
        <v/>
      </c>
      <c r="K384" s="132" t="str">
        <f>IF('Objectifs de récolte et PC'!S396="s",#REF!,"")</f>
        <v/>
      </c>
      <c r="L384" s="132" t="str">
        <f>IF('Objectifs de récolte et PC'!T396="s",#REF!,"")</f>
        <v/>
      </c>
      <c r="M384" s="132" t="str">
        <f>IF('Objectifs de récolte et PC'!U396="s",#REF!,"")</f>
        <v/>
      </c>
      <c r="N384" s="132" t="str">
        <f>IF('Objectifs de récolte et PC'!V396="s",#REF!,"")</f>
        <v/>
      </c>
      <c r="O384" s="132" t="str">
        <f>IF('Objectifs de récolte et PC'!W396="s",#REF!,"")</f>
        <v/>
      </c>
      <c r="P384" s="132" t="str">
        <f>IF('Objectifs de récolte et PC'!X396="s",#REF!,"")</f>
        <v/>
      </c>
      <c r="Q384" s="132" t="str">
        <f>IF('Objectifs de récolte et PC'!Y396="s",#REF!,"")</f>
        <v/>
      </c>
      <c r="R384" s="132" t="str">
        <f>IF('Objectifs de récolte et PC'!Z396="s",#REF!,"")</f>
        <v/>
      </c>
      <c r="S384" s="132" t="str">
        <f>IF('Objectifs de récolte et PC'!AA396="s",#REF!,"")</f>
        <v/>
      </c>
      <c r="T384" s="132" t="str">
        <f>IF('Objectifs de récolte et PC'!AB396="s",#REF!,"")</f>
        <v/>
      </c>
      <c r="U384" s="132" t="str">
        <f>IF('Objectifs de récolte et PC'!AC396="s",#REF!,"")</f>
        <v/>
      </c>
      <c r="V384" s="132" t="str">
        <f>IF('Objectifs de récolte et PC'!AD396="s",#REF!,"")</f>
        <v/>
      </c>
      <c r="W384" s="132" t="str">
        <f>IF('Objectifs de récolte et PC'!AE396="s",#REF!,"")</f>
        <v/>
      </c>
      <c r="X384" s="132" t="str">
        <f>IF('Objectifs de récolte et PC'!AF396="s",#REF!,"")</f>
        <v/>
      </c>
      <c r="Y384" s="132" t="str">
        <f>IF('Objectifs de récolte et PC'!AG396="s",#REF!,"")</f>
        <v/>
      </c>
      <c r="Z384" s="132" t="str">
        <f>IF('Objectifs de récolte et PC'!AH396="s",#REF!,"")</f>
        <v/>
      </c>
      <c r="AA384" s="132" t="str">
        <f>IF('Objectifs de récolte et PC'!AI396="s",#REF!,"")</f>
        <v/>
      </c>
      <c r="AB384" s="132" t="str">
        <f>IF('Objectifs de récolte et PC'!AJ396="s",#REF!,"")</f>
        <v/>
      </c>
      <c r="AC384" s="132" t="str">
        <f>IF('Objectifs de récolte et PC'!AK396="s",#REF!,"")</f>
        <v/>
      </c>
      <c r="AD384" s="132" t="str">
        <f>IF('Objectifs de récolte et PC'!AL396="s",#REF!,"")</f>
        <v/>
      </c>
      <c r="AE384" s="132" t="str">
        <f>IF('Objectifs de récolte et PC'!AM396="s",#REF!,"")</f>
        <v/>
      </c>
      <c r="AF384" s="132" t="str">
        <f>IF('Objectifs de récolte et PC'!AN396="s",#REF!,"")</f>
        <v/>
      </c>
      <c r="AG384" s="132" t="str">
        <f>IF('Objectifs de récolte et PC'!AO396="s",#REF!,"")</f>
        <v/>
      </c>
      <c r="AH384" s="132" t="str">
        <f>IF('Objectifs de récolte et PC'!AP396="s",#REF!,"")</f>
        <v/>
      </c>
      <c r="AI384" s="132" t="str">
        <f>IF('Objectifs de récolte et PC'!AQ396="s",#REF!,"")</f>
        <v/>
      </c>
      <c r="AJ384" s="132" t="str">
        <f>IF('Objectifs de récolte et PC'!AR396="s",#REF!,"")</f>
        <v/>
      </c>
      <c r="AK384" s="132" t="str">
        <f>IF('Objectifs de récolte et PC'!AS396="s",#REF!,"")</f>
        <v/>
      </c>
      <c r="AL384" s="132" t="str">
        <f>IF('Objectifs de récolte et PC'!AT396="s",#REF!,"")</f>
        <v/>
      </c>
      <c r="AM384" s="132" t="str">
        <f>IF('Objectifs de récolte et PC'!AU396="s",#REF!,"")</f>
        <v/>
      </c>
      <c r="AN384" s="132" t="str">
        <f>IF('Objectifs de récolte et PC'!AV396="s",#REF!,"")</f>
        <v/>
      </c>
      <c r="AO384" s="132" t="str">
        <f>IF('Objectifs de récolte et PC'!AW396="s",#REF!,"")</f>
        <v/>
      </c>
      <c r="AP384" s="132" t="str">
        <f>IF('Objectifs de récolte et PC'!AX396="s",#REF!,"")</f>
        <v/>
      </c>
      <c r="AQ384" s="132" t="str">
        <f>IF('Objectifs de récolte et PC'!AY396="s",#REF!,"")</f>
        <v/>
      </c>
      <c r="AR384" s="132" t="str">
        <f>IF('Objectifs de récolte et PC'!AZ396="s",#REF!,"")</f>
        <v/>
      </c>
      <c r="AS384" s="132" t="str">
        <f>IF('Objectifs de récolte et PC'!BA396="s",#REF!,"")</f>
        <v/>
      </c>
      <c r="AT384" s="132" t="str">
        <f>IF('Objectifs de récolte et PC'!BB396="s",#REF!,"")</f>
        <v/>
      </c>
      <c r="AU384" s="132" t="str">
        <f>IF('Objectifs de récolte et PC'!BC396="s",#REF!,"")</f>
        <v/>
      </c>
      <c r="AV384" s="132" t="str">
        <f>IF('Objectifs de récolte et PC'!BD396="s",#REF!,"")</f>
        <v/>
      </c>
      <c r="AW384" s="132" t="str">
        <f>IF('Objectifs de récolte et PC'!BE396="s",#REF!,"")</f>
        <v/>
      </c>
      <c r="AX384" s="132" t="str">
        <f>IF('Objectifs de récolte et PC'!BF396="s",#REF!,"")</f>
        <v/>
      </c>
    </row>
    <row r="385" spans="2:50" x14ac:dyDescent="0.25">
      <c r="B385" s="132" t="str">
        <f>IF('Objectifs de récolte et PC'!G397="s",#REF!,"")</f>
        <v/>
      </c>
      <c r="C385" s="132" t="str">
        <f>IF('Objectifs de récolte et PC'!H397="s",#REF!,"")</f>
        <v/>
      </c>
      <c r="D385" s="132" t="str">
        <f>IF('Objectifs de récolte et PC'!I397="s",#REF!,"")</f>
        <v/>
      </c>
      <c r="E385" s="132"/>
      <c r="F385" s="132" t="str">
        <f>IF('Objectifs de récolte et PC'!J397="s",#REF!,"")</f>
        <v/>
      </c>
      <c r="G385" s="132" t="str">
        <f>IF('Objectifs de récolte et PC'!K397="s",#REF!,"")</f>
        <v/>
      </c>
      <c r="H385" s="132" t="str">
        <f>IF('Objectifs de récolte et PC'!L397="s",#REF!,"")</f>
        <v/>
      </c>
      <c r="I385" s="132" t="str">
        <f>IF('Objectifs de récolte et PC'!M397="s",#REF!,"")</f>
        <v/>
      </c>
      <c r="J385" s="132" t="str">
        <f>IF('Objectifs de récolte et PC'!N397="s",#REF!,"")</f>
        <v/>
      </c>
      <c r="K385" s="132" t="str">
        <f>IF('Objectifs de récolte et PC'!S397="s",#REF!,"")</f>
        <v/>
      </c>
      <c r="L385" s="132" t="str">
        <f>IF('Objectifs de récolte et PC'!T397="s",#REF!,"")</f>
        <v/>
      </c>
      <c r="M385" s="132" t="str">
        <f>IF('Objectifs de récolte et PC'!U397="s",#REF!,"")</f>
        <v/>
      </c>
      <c r="N385" s="132" t="str">
        <f>IF('Objectifs de récolte et PC'!V397="s",#REF!,"")</f>
        <v/>
      </c>
      <c r="O385" s="132" t="str">
        <f>IF('Objectifs de récolte et PC'!W397="s",#REF!,"")</f>
        <v/>
      </c>
      <c r="P385" s="132" t="str">
        <f>IF('Objectifs de récolte et PC'!X397="s",#REF!,"")</f>
        <v/>
      </c>
      <c r="Q385" s="132" t="str">
        <f>IF('Objectifs de récolte et PC'!Y397="s",#REF!,"")</f>
        <v/>
      </c>
      <c r="R385" s="132" t="str">
        <f>IF('Objectifs de récolte et PC'!Z397="s",#REF!,"")</f>
        <v/>
      </c>
      <c r="S385" s="132" t="str">
        <f>IF('Objectifs de récolte et PC'!AA397="s",#REF!,"")</f>
        <v/>
      </c>
      <c r="T385" s="132" t="str">
        <f>IF('Objectifs de récolte et PC'!AB397="s",#REF!,"")</f>
        <v/>
      </c>
      <c r="U385" s="132" t="str">
        <f>IF('Objectifs de récolte et PC'!AC397="s",#REF!,"")</f>
        <v/>
      </c>
      <c r="V385" s="132" t="str">
        <f>IF('Objectifs de récolte et PC'!AD397="s",#REF!,"")</f>
        <v/>
      </c>
      <c r="W385" s="132" t="str">
        <f>IF('Objectifs de récolte et PC'!AE397="s",#REF!,"")</f>
        <v/>
      </c>
      <c r="X385" s="132" t="str">
        <f>IF('Objectifs de récolte et PC'!AF397="s",#REF!,"")</f>
        <v/>
      </c>
      <c r="Y385" s="132" t="str">
        <f>IF('Objectifs de récolte et PC'!AG397="s",#REF!,"")</f>
        <v/>
      </c>
      <c r="Z385" s="132" t="str">
        <f>IF('Objectifs de récolte et PC'!AH397="s",#REF!,"")</f>
        <v/>
      </c>
      <c r="AA385" s="132" t="str">
        <f>IF('Objectifs de récolte et PC'!AI397="s",#REF!,"")</f>
        <v/>
      </c>
      <c r="AB385" s="132" t="str">
        <f>IF('Objectifs de récolte et PC'!AJ397="s",#REF!,"")</f>
        <v/>
      </c>
      <c r="AC385" s="132" t="str">
        <f>IF('Objectifs de récolte et PC'!AK397="s",#REF!,"")</f>
        <v/>
      </c>
      <c r="AD385" s="132" t="str">
        <f>IF('Objectifs de récolte et PC'!AL397="s",#REF!,"")</f>
        <v/>
      </c>
      <c r="AE385" s="132" t="str">
        <f>IF('Objectifs de récolte et PC'!AM397="s",#REF!,"")</f>
        <v/>
      </c>
      <c r="AF385" s="132" t="str">
        <f>IF('Objectifs de récolte et PC'!AN397="s",#REF!,"")</f>
        <v/>
      </c>
      <c r="AG385" s="132" t="str">
        <f>IF('Objectifs de récolte et PC'!AO397="s",#REF!,"")</f>
        <v/>
      </c>
      <c r="AH385" s="132" t="str">
        <f>IF('Objectifs de récolte et PC'!AP397="s",#REF!,"")</f>
        <v/>
      </c>
      <c r="AI385" s="132" t="str">
        <f>IF('Objectifs de récolte et PC'!AQ397="s",#REF!,"")</f>
        <v/>
      </c>
      <c r="AJ385" s="132" t="str">
        <f>IF('Objectifs de récolte et PC'!AR397="s",#REF!,"")</f>
        <v/>
      </c>
      <c r="AK385" s="132" t="str">
        <f>IF('Objectifs de récolte et PC'!AS397="s",#REF!,"")</f>
        <v/>
      </c>
      <c r="AL385" s="132" t="str">
        <f>IF('Objectifs de récolte et PC'!AT397="s",#REF!,"")</f>
        <v/>
      </c>
      <c r="AM385" s="132" t="str">
        <f>IF('Objectifs de récolte et PC'!AU397="s",#REF!,"")</f>
        <v/>
      </c>
      <c r="AN385" s="132" t="str">
        <f>IF('Objectifs de récolte et PC'!AV397="s",#REF!,"")</f>
        <v/>
      </c>
      <c r="AO385" s="132" t="str">
        <f>IF('Objectifs de récolte et PC'!AW397="s",#REF!,"")</f>
        <v/>
      </c>
      <c r="AP385" s="132" t="str">
        <f>IF('Objectifs de récolte et PC'!AX397="s",#REF!,"")</f>
        <v/>
      </c>
      <c r="AQ385" s="132" t="str">
        <f>IF('Objectifs de récolte et PC'!AY397="s",#REF!,"")</f>
        <v/>
      </c>
      <c r="AR385" s="132" t="str">
        <f>IF('Objectifs de récolte et PC'!AZ397="s",#REF!,"")</f>
        <v/>
      </c>
      <c r="AS385" s="132" t="str">
        <f>IF('Objectifs de récolte et PC'!BA397="s",#REF!,"")</f>
        <v/>
      </c>
      <c r="AT385" s="132" t="str">
        <f>IF('Objectifs de récolte et PC'!BB397="s",#REF!,"")</f>
        <v/>
      </c>
      <c r="AU385" s="132" t="str">
        <f>IF('Objectifs de récolte et PC'!BC397="s",#REF!,"")</f>
        <v/>
      </c>
      <c r="AV385" s="132" t="str">
        <f>IF('Objectifs de récolte et PC'!BD397="s",#REF!,"")</f>
        <v/>
      </c>
      <c r="AW385" s="132" t="str">
        <f>IF('Objectifs de récolte et PC'!BE397="s",#REF!,"")</f>
        <v/>
      </c>
      <c r="AX385" s="132" t="str">
        <f>IF('Objectifs de récolte et PC'!BF397="s",#REF!,"")</f>
        <v/>
      </c>
    </row>
    <row r="386" spans="2:50" x14ac:dyDescent="0.25">
      <c r="B386" s="132" t="str">
        <f>IF('Objectifs de récolte et PC'!G398="s",#REF!,"")</f>
        <v/>
      </c>
      <c r="C386" s="132" t="str">
        <f>IF('Objectifs de récolte et PC'!H398="s",#REF!,"")</f>
        <v/>
      </c>
      <c r="D386" s="132" t="str">
        <f>IF('Objectifs de récolte et PC'!I398="s",#REF!,"")</f>
        <v/>
      </c>
      <c r="E386" s="132"/>
      <c r="F386" s="132" t="str">
        <f>IF('Objectifs de récolte et PC'!J398="s",#REF!,"")</f>
        <v/>
      </c>
      <c r="G386" s="132" t="str">
        <f>IF('Objectifs de récolte et PC'!K398="s",#REF!,"")</f>
        <v/>
      </c>
      <c r="H386" s="132" t="str">
        <f>IF('Objectifs de récolte et PC'!L398="s",#REF!,"")</f>
        <v/>
      </c>
      <c r="I386" s="132" t="str">
        <f>IF('Objectifs de récolte et PC'!M398="s",#REF!,"")</f>
        <v/>
      </c>
      <c r="J386" s="132" t="str">
        <f>IF('Objectifs de récolte et PC'!N398="s",#REF!,"")</f>
        <v/>
      </c>
      <c r="K386" s="132" t="str">
        <f>IF('Objectifs de récolte et PC'!S398="s",#REF!,"")</f>
        <v/>
      </c>
      <c r="L386" s="132" t="str">
        <f>IF('Objectifs de récolte et PC'!T398="s",#REF!,"")</f>
        <v/>
      </c>
      <c r="M386" s="132" t="str">
        <f>IF('Objectifs de récolte et PC'!U398="s",#REF!,"")</f>
        <v/>
      </c>
      <c r="N386" s="132" t="str">
        <f>IF('Objectifs de récolte et PC'!V398="s",#REF!,"")</f>
        <v/>
      </c>
      <c r="O386" s="132" t="str">
        <f>IF('Objectifs de récolte et PC'!W398="s",#REF!,"")</f>
        <v/>
      </c>
      <c r="P386" s="132" t="str">
        <f>IF('Objectifs de récolte et PC'!X398="s",#REF!,"")</f>
        <v/>
      </c>
      <c r="Q386" s="132" t="str">
        <f>IF('Objectifs de récolte et PC'!Y398="s",#REF!,"")</f>
        <v/>
      </c>
      <c r="R386" s="132" t="str">
        <f>IF('Objectifs de récolte et PC'!Z398="s",#REF!,"")</f>
        <v/>
      </c>
      <c r="S386" s="132" t="str">
        <f>IF('Objectifs de récolte et PC'!AA398="s",#REF!,"")</f>
        <v/>
      </c>
      <c r="T386" s="132" t="str">
        <f>IF('Objectifs de récolte et PC'!AB398="s",#REF!,"")</f>
        <v/>
      </c>
      <c r="U386" s="132" t="str">
        <f>IF('Objectifs de récolte et PC'!AC398="s",#REF!,"")</f>
        <v/>
      </c>
      <c r="V386" s="132" t="str">
        <f>IF('Objectifs de récolte et PC'!AD398="s",#REF!,"")</f>
        <v/>
      </c>
      <c r="W386" s="132" t="str">
        <f>IF('Objectifs de récolte et PC'!AE398="s",#REF!,"")</f>
        <v/>
      </c>
      <c r="X386" s="132" t="str">
        <f>IF('Objectifs de récolte et PC'!AF398="s",#REF!,"")</f>
        <v/>
      </c>
      <c r="Y386" s="132" t="str">
        <f>IF('Objectifs de récolte et PC'!AG398="s",#REF!,"")</f>
        <v/>
      </c>
      <c r="Z386" s="132" t="str">
        <f>IF('Objectifs de récolte et PC'!AH398="s",#REF!,"")</f>
        <v/>
      </c>
      <c r="AA386" s="132" t="str">
        <f>IF('Objectifs de récolte et PC'!AI398="s",#REF!,"")</f>
        <v/>
      </c>
      <c r="AB386" s="132" t="str">
        <f>IF('Objectifs de récolte et PC'!AJ398="s",#REF!,"")</f>
        <v/>
      </c>
      <c r="AC386" s="132" t="str">
        <f>IF('Objectifs de récolte et PC'!AK398="s",#REF!,"")</f>
        <v/>
      </c>
      <c r="AD386" s="132" t="str">
        <f>IF('Objectifs de récolte et PC'!AL398="s",#REF!,"")</f>
        <v/>
      </c>
      <c r="AE386" s="132" t="str">
        <f>IF('Objectifs de récolte et PC'!AM398="s",#REF!,"")</f>
        <v/>
      </c>
      <c r="AF386" s="132" t="str">
        <f>IF('Objectifs de récolte et PC'!AN398="s",#REF!,"")</f>
        <v/>
      </c>
      <c r="AG386" s="132" t="str">
        <f>IF('Objectifs de récolte et PC'!AO398="s",#REF!,"")</f>
        <v/>
      </c>
      <c r="AH386" s="132" t="str">
        <f>IF('Objectifs de récolte et PC'!AP398="s",#REF!,"")</f>
        <v/>
      </c>
      <c r="AI386" s="132" t="str">
        <f>IF('Objectifs de récolte et PC'!AQ398="s",#REF!,"")</f>
        <v/>
      </c>
      <c r="AJ386" s="132" t="str">
        <f>IF('Objectifs de récolte et PC'!AR398="s",#REF!,"")</f>
        <v/>
      </c>
      <c r="AK386" s="132" t="str">
        <f>IF('Objectifs de récolte et PC'!AS398="s",#REF!,"")</f>
        <v/>
      </c>
      <c r="AL386" s="132" t="str">
        <f>IF('Objectifs de récolte et PC'!AT398="s",#REF!,"")</f>
        <v/>
      </c>
      <c r="AM386" s="132" t="str">
        <f>IF('Objectifs de récolte et PC'!AU398="s",#REF!,"")</f>
        <v/>
      </c>
      <c r="AN386" s="132" t="str">
        <f>IF('Objectifs de récolte et PC'!AV398="s",#REF!,"")</f>
        <v/>
      </c>
      <c r="AO386" s="132" t="str">
        <f>IF('Objectifs de récolte et PC'!AW398="s",#REF!,"")</f>
        <v/>
      </c>
      <c r="AP386" s="132" t="str">
        <f>IF('Objectifs de récolte et PC'!AX398="s",#REF!,"")</f>
        <v/>
      </c>
      <c r="AQ386" s="132" t="str">
        <f>IF('Objectifs de récolte et PC'!AY398="s",#REF!,"")</f>
        <v/>
      </c>
      <c r="AR386" s="132" t="str">
        <f>IF('Objectifs de récolte et PC'!AZ398="s",#REF!,"")</f>
        <v/>
      </c>
      <c r="AS386" s="132" t="str">
        <f>IF('Objectifs de récolte et PC'!BA398="s",#REF!,"")</f>
        <v/>
      </c>
      <c r="AT386" s="132" t="str">
        <f>IF('Objectifs de récolte et PC'!BB398="s",#REF!,"")</f>
        <v/>
      </c>
      <c r="AU386" s="132" t="str">
        <f>IF('Objectifs de récolte et PC'!BC398="s",#REF!,"")</f>
        <v/>
      </c>
      <c r="AV386" s="132" t="str">
        <f>IF('Objectifs de récolte et PC'!BD398="s",#REF!,"")</f>
        <v/>
      </c>
      <c r="AW386" s="132" t="str">
        <f>IF('Objectifs de récolte et PC'!BE398="s",#REF!,"")</f>
        <v/>
      </c>
      <c r="AX386" s="132" t="str">
        <f>IF('Objectifs de récolte et PC'!BF398="s",#REF!,"")</f>
        <v/>
      </c>
    </row>
    <row r="387" spans="2:50" x14ac:dyDescent="0.25">
      <c r="B387" s="132" t="str">
        <f>IF('Objectifs de récolte et PC'!G399="s",#REF!,"")</f>
        <v/>
      </c>
      <c r="C387" s="132" t="str">
        <f>IF('Objectifs de récolte et PC'!H399="s",#REF!,"")</f>
        <v/>
      </c>
      <c r="D387" s="132" t="str">
        <f>IF('Objectifs de récolte et PC'!I399="s",#REF!,"")</f>
        <v/>
      </c>
      <c r="E387" s="132"/>
      <c r="F387" s="132" t="str">
        <f>IF('Objectifs de récolte et PC'!J399="s",#REF!,"")</f>
        <v/>
      </c>
      <c r="G387" s="132" t="str">
        <f>IF('Objectifs de récolte et PC'!K399="s",#REF!,"")</f>
        <v/>
      </c>
      <c r="H387" s="132" t="str">
        <f>IF('Objectifs de récolte et PC'!L399="s",#REF!,"")</f>
        <v/>
      </c>
      <c r="I387" s="132" t="str">
        <f>IF('Objectifs de récolte et PC'!M399="s",#REF!,"")</f>
        <v/>
      </c>
      <c r="J387" s="132" t="str">
        <f>IF('Objectifs de récolte et PC'!N399="s",#REF!,"")</f>
        <v/>
      </c>
      <c r="K387" s="132" t="str">
        <f>IF('Objectifs de récolte et PC'!S399="s",#REF!,"")</f>
        <v/>
      </c>
      <c r="L387" s="132" t="str">
        <f>IF('Objectifs de récolte et PC'!T399="s",#REF!,"")</f>
        <v/>
      </c>
      <c r="M387" s="132" t="str">
        <f>IF('Objectifs de récolte et PC'!U399="s",#REF!,"")</f>
        <v/>
      </c>
      <c r="N387" s="132" t="str">
        <f>IF('Objectifs de récolte et PC'!V399="s",#REF!,"")</f>
        <v/>
      </c>
      <c r="O387" s="132" t="str">
        <f>IF('Objectifs de récolte et PC'!W399="s",#REF!,"")</f>
        <v/>
      </c>
      <c r="P387" s="132" t="str">
        <f>IF('Objectifs de récolte et PC'!X399="s",#REF!,"")</f>
        <v/>
      </c>
      <c r="Q387" s="132" t="str">
        <f>IF('Objectifs de récolte et PC'!Y399="s",#REF!,"")</f>
        <v/>
      </c>
      <c r="R387" s="132" t="str">
        <f>IF('Objectifs de récolte et PC'!Z399="s",#REF!,"")</f>
        <v/>
      </c>
      <c r="S387" s="132" t="str">
        <f>IF('Objectifs de récolte et PC'!AA399="s",#REF!,"")</f>
        <v/>
      </c>
      <c r="T387" s="132" t="str">
        <f>IF('Objectifs de récolte et PC'!AB399="s",#REF!,"")</f>
        <v/>
      </c>
      <c r="U387" s="132" t="str">
        <f>IF('Objectifs de récolte et PC'!AC399="s",#REF!,"")</f>
        <v/>
      </c>
      <c r="V387" s="132" t="str">
        <f>IF('Objectifs de récolte et PC'!AD399="s",#REF!,"")</f>
        <v/>
      </c>
      <c r="W387" s="132" t="str">
        <f>IF('Objectifs de récolte et PC'!AE399="s",#REF!,"")</f>
        <v/>
      </c>
      <c r="X387" s="132" t="str">
        <f>IF('Objectifs de récolte et PC'!AF399="s",#REF!,"")</f>
        <v/>
      </c>
      <c r="Y387" s="132" t="str">
        <f>IF('Objectifs de récolte et PC'!AG399="s",#REF!,"")</f>
        <v/>
      </c>
      <c r="Z387" s="132" t="str">
        <f>IF('Objectifs de récolte et PC'!AH399="s",#REF!,"")</f>
        <v/>
      </c>
      <c r="AA387" s="132" t="str">
        <f>IF('Objectifs de récolte et PC'!AI399="s",#REF!,"")</f>
        <v/>
      </c>
      <c r="AB387" s="132" t="str">
        <f>IF('Objectifs de récolte et PC'!AJ399="s",#REF!,"")</f>
        <v/>
      </c>
      <c r="AC387" s="132" t="str">
        <f>IF('Objectifs de récolte et PC'!AK399="s",#REF!,"")</f>
        <v/>
      </c>
      <c r="AD387" s="132" t="str">
        <f>IF('Objectifs de récolte et PC'!AL399="s",#REF!,"")</f>
        <v/>
      </c>
      <c r="AE387" s="132" t="str">
        <f>IF('Objectifs de récolte et PC'!AM399="s",#REF!,"")</f>
        <v/>
      </c>
      <c r="AF387" s="132" t="str">
        <f>IF('Objectifs de récolte et PC'!AN399="s",#REF!,"")</f>
        <v/>
      </c>
      <c r="AG387" s="132" t="str">
        <f>IF('Objectifs de récolte et PC'!AO399="s",#REF!,"")</f>
        <v/>
      </c>
      <c r="AH387" s="132" t="str">
        <f>IF('Objectifs de récolte et PC'!AP399="s",#REF!,"")</f>
        <v/>
      </c>
      <c r="AI387" s="132" t="str">
        <f>IF('Objectifs de récolte et PC'!AQ399="s",#REF!,"")</f>
        <v/>
      </c>
      <c r="AJ387" s="132" t="str">
        <f>IF('Objectifs de récolte et PC'!AR399="s",#REF!,"")</f>
        <v/>
      </c>
      <c r="AK387" s="132" t="str">
        <f>IF('Objectifs de récolte et PC'!AS399="s",#REF!,"")</f>
        <v/>
      </c>
      <c r="AL387" s="132" t="str">
        <f>IF('Objectifs de récolte et PC'!AT399="s",#REF!,"")</f>
        <v/>
      </c>
      <c r="AM387" s="132" t="str">
        <f>IF('Objectifs de récolte et PC'!AU399="s",#REF!,"")</f>
        <v/>
      </c>
      <c r="AN387" s="132" t="str">
        <f>IF('Objectifs de récolte et PC'!AV399="s",#REF!,"")</f>
        <v/>
      </c>
      <c r="AO387" s="132" t="str">
        <f>IF('Objectifs de récolte et PC'!AW399="s",#REF!,"")</f>
        <v/>
      </c>
      <c r="AP387" s="132" t="str">
        <f>IF('Objectifs de récolte et PC'!AX399="s",#REF!,"")</f>
        <v/>
      </c>
      <c r="AQ387" s="132" t="str">
        <f>IF('Objectifs de récolte et PC'!AY399="s",#REF!,"")</f>
        <v/>
      </c>
      <c r="AR387" s="132" t="str">
        <f>IF('Objectifs de récolte et PC'!AZ399="s",#REF!,"")</f>
        <v/>
      </c>
      <c r="AS387" s="132" t="str">
        <f>IF('Objectifs de récolte et PC'!BA399="s",#REF!,"")</f>
        <v/>
      </c>
      <c r="AT387" s="132" t="str">
        <f>IF('Objectifs de récolte et PC'!BB399="s",#REF!,"")</f>
        <v/>
      </c>
      <c r="AU387" s="132" t="str">
        <f>IF('Objectifs de récolte et PC'!BC399="s",#REF!,"")</f>
        <v/>
      </c>
      <c r="AV387" s="132" t="str">
        <f>IF('Objectifs de récolte et PC'!BD399="s",#REF!,"")</f>
        <v/>
      </c>
      <c r="AW387" s="132" t="str">
        <f>IF('Objectifs de récolte et PC'!BE399="s",#REF!,"")</f>
        <v/>
      </c>
      <c r="AX387" s="132" t="str">
        <f>IF('Objectifs de récolte et PC'!BF399="s",#REF!,"")</f>
        <v/>
      </c>
    </row>
    <row r="388" spans="2:50" x14ac:dyDescent="0.25">
      <c r="B388" s="132" t="str">
        <f>IF('Objectifs de récolte et PC'!G400="s",#REF!,"")</f>
        <v/>
      </c>
      <c r="C388" s="132" t="str">
        <f>IF('Objectifs de récolte et PC'!H400="s",#REF!,"")</f>
        <v/>
      </c>
      <c r="D388" s="132" t="str">
        <f>IF('Objectifs de récolte et PC'!I400="s",#REF!,"")</f>
        <v/>
      </c>
      <c r="E388" s="132"/>
      <c r="F388" s="132" t="str">
        <f>IF('Objectifs de récolte et PC'!J400="s",#REF!,"")</f>
        <v/>
      </c>
      <c r="G388" s="132" t="str">
        <f>IF('Objectifs de récolte et PC'!K400="s",#REF!,"")</f>
        <v/>
      </c>
      <c r="H388" s="132" t="str">
        <f>IF('Objectifs de récolte et PC'!L400="s",#REF!,"")</f>
        <v/>
      </c>
      <c r="I388" s="132" t="str">
        <f>IF('Objectifs de récolte et PC'!M400="s",#REF!,"")</f>
        <v/>
      </c>
      <c r="J388" s="132" t="str">
        <f>IF('Objectifs de récolte et PC'!N400="s",#REF!,"")</f>
        <v/>
      </c>
      <c r="K388" s="132" t="str">
        <f>IF('Objectifs de récolte et PC'!S400="s",#REF!,"")</f>
        <v/>
      </c>
      <c r="L388" s="132" t="str">
        <f>IF('Objectifs de récolte et PC'!T400="s",#REF!,"")</f>
        <v/>
      </c>
      <c r="M388" s="132" t="str">
        <f>IF('Objectifs de récolte et PC'!U400="s",#REF!,"")</f>
        <v/>
      </c>
      <c r="N388" s="132" t="str">
        <f>IF('Objectifs de récolte et PC'!V400="s",#REF!,"")</f>
        <v/>
      </c>
      <c r="O388" s="132" t="str">
        <f>IF('Objectifs de récolte et PC'!W400="s",#REF!,"")</f>
        <v/>
      </c>
      <c r="P388" s="132" t="str">
        <f>IF('Objectifs de récolte et PC'!X400="s",#REF!,"")</f>
        <v/>
      </c>
      <c r="Q388" s="132" t="str">
        <f>IF('Objectifs de récolte et PC'!Y400="s",#REF!,"")</f>
        <v/>
      </c>
      <c r="R388" s="132" t="str">
        <f>IF('Objectifs de récolte et PC'!Z400="s",#REF!,"")</f>
        <v/>
      </c>
      <c r="S388" s="132" t="str">
        <f>IF('Objectifs de récolte et PC'!AA400="s",#REF!,"")</f>
        <v/>
      </c>
      <c r="T388" s="132" t="str">
        <f>IF('Objectifs de récolte et PC'!AB400="s",#REF!,"")</f>
        <v/>
      </c>
      <c r="U388" s="132" t="str">
        <f>IF('Objectifs de récolte et PC'!AC400="s",#REF!,"")</f>
        <v/>
      </c>
      <c r="V388" s="132" t="str">
        <f>IF('Objectifs de récolte et PC'!AD400="s",#REF!,"")</f>
        <v/>
      </c>
      <c r="W388" s="132" t="str">
        <f>IF('Objectifs de récolte et PC'!AE400="s",#REF!,"")</f>
        <v/>
      </c>
      <c r="X388" s="132" t="str">
        <f>IF('Objectifs de récolte et PC'!AF400="s",#REF!,"")</f>
        <v/>
      </c>
      <c r="Y388" s="132" t="str">
        <f>IF('Objectifs de récolte et PC'!AG400="s",#REF!,"")</f>
        <v/>
      </c>
      <c r="Z388" s="132" t="str">
        <f>IF('Objectifs de récolte et PC'!AH400="s",#REF!,"")</f>
        <v/>
      </c>
      <c r="AA388" s="132" t="str">
        <f>IF('Objectifs de récolte et PC'!AI400="s",#REF!,"")</f>
        <v/>
      </c>
      <c r="AB388" s="132" t="str">
        <f>IF('Objectifs de récolte et PC'!AJ400="s",#REF!,"")</f>
        <v/>
      </c>
      <c r="AC388" s="132" t="str">
        <f>IF('Objectifs de récolte et PC'!AK400="s",#REF!,"")</f>
        <v/>
      </c>
      <c r="AD388" s="132" t="str">
        <f>IF('Objectifs de récolte et PC'!AL400="s",#REF!,"")</f>
        <v/>
      </c>
      <c r="AE388" s="132" t="str">
        <f>IF('Objectifs de récolte et PC'!AM400="s",#REF!,"")</f>
        <v/>
      </c>
      <c r="AF388" s="132" t="str">
        <f>IF('Objectifs de récolte et PC'!AN400="s",#REF!,"")</f>
        <v/>
      </c>
      <c r="AG388" s="132" t="str">
        <f>IF('Objectifs de récolte et PC'!AO400="s",#REF!,"")</f>
        <v/>
      </c>
      <c r="AH388" s="132" t="str">
        <f>IF('Objectifs de récolte et PC'!AP400="s",#REF!,"")</f>
        <v/>
      </c>
      <c r="AI388" s="132" t="str">
        <f>IF('Objectifs de récolte et PC'!AQ400="s",#REF!,"")</f>
        <v/>
      </c>
      <c r="AJ388" s="132" t="str">
        <f>IF('Objectifs de récolte et PC'!AR400="s",#REF!,"")</f>
        <v/>
      </c>
      <c r="AK388" s="132" t="str">
        <f>IF('Objectifs de récolte et PC'!AS400="s",#REF!,"")</f>
        <v/>
      </c>
      <c r="AL388" s="132" t="str">
        <f>IF('Objectifs de récolte et PC'!AT400="s",#REF!,"")</f>
        <v/>
      </c>
      <c r="AM388" s="132" t="str">
        <f>IF('Objectifs de récolte et PC'!AU400="s",#REF!,"")</f>
        <v/>
      </c>
      <c r="AN388" s="132" t="str">
        <f>IF('Objectifs de récolte et PC'!AV400="s",#REF!,"")</f>
        <v/>
      </c>
      <c r="AO388" s="132" t="str">
        <f>IF('Objectifs de récolte et PC'!AW400="s",#REF!,"")</f>
        <v/>
      </c>
      <c r="AP388" s="132" t="str">
        <f>IF('Objectifs de récolte et PC'!AX400="s",#REF!,"")</f>
        <v/>
      </c>
      <c r="AQ388" s="132" t="str">
        <f>IF('Objectifs de récolte et PC'!AY400="s",#REF!,"")</f>
        <v/>
      </c>
      <c r="AR388" s="132" t="str">
        <f>IF('Objectifs de récolte et PC'!AZ400="s",#REF!,"")</f>
        <v/>
      </c>
      <c r="AS388" s="132" t="str">
        <f>IF('Objectifs de récolte et PC'!BA400="s",#REF!,"")</f>
        <v/>
      </c>
      <c r="AT388" s="132" t="str">
        <f>IF('Objectifs de récolte et PC'!BB400="s",#REF!,"")</f>
        <v/>
      </c>
      <c r="AU388" s="132" t="str">
        <f>IF('Objectifs de récolte et PC'!BC400="s",#REF!,"")</f>
        <v/>
      </c>
      <c r="AV388" s="132" t="str">
        <f>IF('Objectifs de récolte et PC'!BD400="s",#REF!,"")</f>
        <v/>
      </c>
      <c r="AW388" s="132" t="str">
        <f>IF('Objectifs de récolte et PC'!BE400="s",#REF!,"")</f>
        <v/>
      </c>
      <c r="AX388" s="132" t="str">
        <f>IF('Objectifs de récolte et PC'!BF400="s",#REF!,"")</f>
        <v/>
      </c>
    </row>
    <row r="389" spans="2:50" x14ac:dyDescent="0.25">
      <c r="B389" s="132" t="str">
        <f>IF('Objectifs de récolte et PC'!G401="s",#REF!,"")</f>
        <v/>
      </c>
      <c r="C389" s="132" t="str">
        <f>IF('Objectifs de récolte et PC'!H401="s",#REF!,"")</f>
        <v/>
      </c>
      <c r="D389" s="132" t="str">
        <f>IF('Objectifs de récolte et PC'!I401="s",#REF!,"")</f>
        <v/>
      </c>
      <c r="E389" s="132"/>
      <c r="F389" s="132" t="str">
        <f>IF('Objectifs de récolte et PC'!J401="s",#REF!,"")</f>
        <v/>
      </c>
      <c r="G389" s="132" t="str">
        <f>IF('Objectifs de récolte et PC'!K401="s",#REF!,"")</f>
        <v/>
      </c>
      <c r="H389" s="132" t="str">
        <f>IF('Objectifs de récolte et PC'!L401="s",#REF!,"")</f>
        <v/>
      </c>
      <c r="I389" s="132" t="str">
        <f>IF('Objectifs de récolte et PC'!M401="s",#REF!,"")</f>
        <v/>
      </c>
      <c r="J389" s="132" t="str">
        <f>IF('Objectifs de récolte et PC'!N401="s",#REF!,"")</f>
        <v/>
      </c>
      <c r="K389" s="132" t="str">
        <f>IF('Objectifs de récolte et PC'!S401="s",#REF!,"")</f>
        <v/>
      </c>
      <c r="L389" s="132" t="str">
        <f>IF('Objectifs de récolte et PC'!T401="s",#REF!,"")</f>
        <v/>
      </c>
      <c r="M389" s="132" t="str">
        <f>IF('Objectifs de récolte et PC'!U401="s",#REF!,"")</f>
        <v/>
      </c>
      <c r="N389" s="132" t="str">
        <f>IF('Objectifs de récolte et PC'!V401="s",#REF!,"")</f>
        <v/>
      </c>
      <c r="O389" s="132" t="str">
        <f>IF('Objectifs de récolte et PC'!W401="s",#REF!,"")</f>
        <v/>
      </c>
      <c r="P389" s="132" t="str">
        <f>IF('Objectifs de récolte et PC'!X401="s",#REF!,"")</f>
        <v/>
      </c>
      <c r="Q389" s="132" t="str">
        <f>IF('Objectifs de récolte et PC'!Y401="s",#REF!,"")</f>
        <v/>
      </c>
      <c r="R389" s="132" t="str">
        <f>IF('Objectifs de récolte et PC'!Z401="s",#REF!,"")</f>
        <v/>
      </c>
      <c r="S389" s="132" t="str">
        <f>IF('Objectifs de récolte et PC'!AA401="s",#REF!,"")</f>
        <v/>
      </c>
      <c r="T389" s="132" t="str">
        <f>IF('Objectifs de récolte et PC'!AB401="s",#REF!,"")</f>
        <v/>
      </c>
      <c r="U389" s="132" t="str">
        <f>IF('Objectifs de récolte et PC'!AC401="s",#REF!,"")</f>
        <v/>
      </c>
      <c r="V389" s="132" t="str">
        <f>IF('Objectifs de récolte et PC'!AD401="s",#REF!,"")</f>
        <v/>
      </c>
      <c r="W389" s="132" t="str">
        <f>IF('Objectifs de récolte et PC'!AE401="s",#REF!,"")</f>
        <v/>
      </c>
      <c r="X389" s="132" t="str">
        <f>IF('Objectifs de récolte et PC'!AF401="s",#REF!,"")</f>
        <v/>
      </c>
      <c r="Y389" s="132" t="str">
        <f>IF('Objectifs de récolte et PC'!AG401="s",#REF!,"")</f>
        <v/>
      </c>
      <c r="Z389" s="132" t="str">
        <f>IF('Objectifs de récolte et PC'!AH401="s",#REF!,"")</f>
        <v/>
      </c>
      <c r="AA389" s="132" t="str">
        <f>IF('Objectifs de récolte et PC'!AI401="s",#REF!,"")</f>
        <v/>
      </c>
      <c r="AB389" s="132" t="str">
        <f>IF('Objectifs de récolte et PC'!AJ401="s",#REF!,"")</f>
        <v/>
      </c>
      <c r="AC389" s="132" t="str">
        <f>IF('Objectifs de récolte et PC'!AK401="s",#REF!,"")</f>
        <v/>
      </c>
      <c r="AD389" s="132" t="str">
        <f>IF('Objectifs de récolte et PC'!AL401="s",#REF!,"")</f>
        <v/>
      </c>
      <c r="AE389" s="132" t="str">
        <f>IF('Objectifs de récolte et PC'!AM401="s",#REF!,"")</f>
        <v/>
      </c>
      <c r="AF389" s="132" t="str">
        <f>IF('Objectifs de récolte et PC'!AN401="s",#REF!,"")</f>
        <v/>
      </c>
      <c r="AG389" s="132" t="str">
        <f>IF('Objectifs de récolte et PC'!AO401="s",#REF!,"")</f>
        <v/>
      </c>
      <c r="AH389" s="132" t="str">
        <f>IF('Objectifs de récolte et PC'!AP401="s",#REF!,"")</f>
        <v/>
      </c>
      <c r="AI389" s="132" t="str">
        <f>IF('Objectifs de récolte et PC'!AQ401="s",#REF!,"")</f>
        <v/>
      </c>
      <c r="AJ389" s="132" t="str">
        <f>IF('Objectifs de récolte et PC'!AR401="s",#REF!,"")</f>
        <v/>
      </c>
      <c r="AK389" s="132" t="str">
        <f>IF('Objectifs de récolte et PC'!AS401="s",#REF!,"")</f>
        <v/>
      </c>
      <c r="AL389" s="132" t="str">
        <f>IF('Objectifs de récolte et PC'!AT401="s",#REF!,"")</f>
        <v/>
      </c>
      <c r="AM389" s="132" t="str">
        <f>IF('Objectifs de récolte et PC'!AU401="s",#REF!,"")</f>
        <v/>
      </c>
      <c r="AN389" s="132" t="str">
        <f>IF('Objectifs de récolte et PC'!AV401="s",#REF!,"")</f>
        <v/>
      </c>
      <c r="AO389" s="132" t="str">
        <f>IF('Objectifs de récolte et PC'!AW401="s",#REF!,"")</f>
        <v/>
      </c>
      <c r="AP389" s="132" t="str">
        <f>IF('Objectifs de récolte et PC'!AX401="s",#REF!,"")</f>
        <v/>
      </c>
      <c r="AQ389" s="132" t="str">
        <f>IF('Objectifs de récolte et PC'!AY401="s",#REF!,"")</f>
        <v/>
      </c>
      <c r="AR389" s="132" t="str">
        <f>IF('Objectifs de récolte et PC'!AZ401="s",#REF!,"")</f>
        <v/>
      </c>
      <c r="AS389" s="132" t="str">
        <f>IF('Objectifs de récolte et PC'!BA401="s",#REF!,"")</f>
        <v/>
      </c>
      <c r="AT389" s="132" t="str">
        <f>IF('Objectifs de récolte et PC'!BB401="s",#REF!,"")</f>
        <v/>
      </c>
      <c r="AU389" s="132" t="str">
        <f>IF('Objectifs de récolte et PC'!BC401="s",#REF!,"")</f>
        <v/>
      </c>
      <c r="AV389" s="132" t="str">
        <f>IF('Objectifs de récolte et PC'!BD401="s",#REF!,"")</f>
        <v/>
      </c>
      <c r="AW389" s="132" t="str">
        <f>IF('Objectifs de récolte et PC'!BE401="s",#REF!,"")</f>
        <v/>
      </c>
      <c r="AX389" s="132" t="str">
        <f>IF('Objectifs de récolte et PC'!BF401="s",#REF!,"")</f>
        <v/>
      </c>
    </row>
    <row r="390" spans="2:50" x14ac:dyDescent="0.25">
      <c r="B390" s="132" t="str">
        <f>IF('Objectifs de récolte et PC'!G402="s",#REF!,"")</f>
        <v/>
      </c>
      <c r="C390" s="132" t="str">
        <f>IF('Objectifs de récolte et PC'!H402="s",#REF!,"")</f>
        <v/>
      </c>
      <c r="D390" s="132" t="str">
        <f>IF('Objectifs de récolte et PC'!I402="s",#REF!,"")</f>
        <v/>
      </c>
      <c r="E390" s="132"/>
      <c r="F390" s="132" t="str">
        <f>IF('Objectifs de récolte et PC'!J402="s",#REF!,"")</f>
        <v/>
      </c>
      <c r="G390" s="132" t="str">
        <f>IF('Objectifs de récolte et PC'!K402="s",#REF!,"")</f>
        <v/>
      </c>
      <c r="H390" s="132" t="str">
        <f>IF('Objectifs de récolte et PC'!L402="s",#REF!,"")</f>
        <v/>
      </c>
      <c r="I390" s="132" t="str">
        <f>IF('Objectifs de récolte et PC'!M402="s",#REF!,"")</f>
        <v/>
      </c>
      <c r="J390" s="132" t="str">
        <f>IF('Objectifs de récolte et PC'!N402="s",#REF!,"")</f>
        <v/>
      </c>
      <c r="K390" s="132" t="str">
        <f>IF('Objectifs de récolte et PC'!S402="s",#REF!,"")</f>
        <v/>
      </c>
      <c r="L390" s="132" t="str">
        <f>IF('Objectifs de récolte et PC'!T402="s",#REF!,"")</f>
        <v/>
      </c>
      <c r="M390" s="132" t="str">
        <f>IF('Objectifs de récolte et PC'!U402="s",#REF!,"")</f>
        <v/>
      </c>
      <c r="N390" s="132" t="str">
        <f>IF('Objectifs de récolte et PC'!V402="s",#REF!,"")</f>
        <v/>
      </c>
      <c r="O390" s="132" t="str">
        <f>IF('Objectifs de récolte et PC'!W402="s",#REF!,"")</f>
        <v/>
      </c>
      <c r="P390" s="132" t="str">
        <f>IF('Objectifs de récolte et PC'!X402="s",#REF!,"")</f>
        <v/>
      </c>
      <c r="Q390" s="132" t="str">
        <f>IF('Objectifs de récolte et PC'!Y402="s",#REF!,"")</f>
        <v/>
      </c>
      <c r="R390" s="132" t="str">
        <f>IF('Objectifs de récolte et PC'!Z402="s",#REF!,"")</f>
        <v/>
      </c>
      <c r="S390" s="132" t="str">
        <f>IF('Objectifs de récolte et PC'!AA402="s",#REF!,"")</f>
        <v/>
      </c>
      <c r="T390" s="132" t="str">
        <f>IF('Objectifs de récolte et PC'!AB402="s",#REF!,"")</f>
        <v/>
      </c>
      <c r="U390" s="132" t="str">
        <f>IF('Objectifs de récolte et PC'!AC402="s",#REF!,"")</f>
        <v/>
      </c>
      <c r="V390" s="132" t="str">
        <f>IF('Objectifs de récolte et PC'!AD402="s",#REF!,"")</f>
        <v/>
      </c>
      <c r="W390" s="132" t="str">
        <f>IF('Objectifs de récolte et PC'!AE402="s",#REF!,"")</f>
        <v/>
      </c>
      <c r="X390" s="132" t="str">
        <f>IF('Objectifs de récolte et PC'!AF402="s",#REF!,"")</f>
        <v/>
      </c>
      <c r="Y390" s="132" t="str">
        <f>IF('Objectifs de récolte et PC'!AG402="s",#REF!,"")</f>
        <v/>
      </c>
      <c r="Z390" s="132" t="str">
        <f>IF('Objectifs de récolte et PC'!AH402="s",#REF!,"")</f>
        <v/>
      </c>
      <c r="AA390" s="132" t="str">
        <f>IF('Objectifs de récolte et PC'!AI402="s",#REF!,"")</f>
        <v/>
      </c>
      <c r="AB390" s="132" t="str">
        <f>IF('Objectifs de récolte et PC'!AJ402="s",#REF!,"")</f>
        <v/>
      </c>
      <c r="AC390" s="132" t="str">
        <f>IF('Objectifs de récolte et PC'!AK402="s",#REF!,"")</f>
        <v/>
      </c>
      <c r="AD390" s="132" t="str">
        <f>IF('Objectifs de récolte et PC'!AL402="s",#REF!,"")</f>
        <v/>
      </c>
      <c r="AE390" s="132" t="str">
        <f>IF('Objectifs de récolte et PC'!AM402="s",#REF!,"")</f>
        <v/>
      </c>
      <c r="AF390" s="132" t="str">
        <f>IF('Objectifs de récolte et PC'!AN402="s",#REF!,"")</f>
        <v/>
      </c>
      <c r="AG390" s="132" t="str">
        <f>IF('Objectifs de récolte et PC'!AO402="s",#REF!,"")</f>
        <v/>
      </c>
      <c r="AH390" s="132" t="str">
        <f>IF('Objectifs de récolte et PC'!AP402="s",#REF!,"")</f>
        <v/>
      </c>
      <c r="AI390" s="132" t="str">
        <f>IF('Objectifs de récolte et PC'!AQ402="s",#REF!,"")</f>
        <v/>
      </c>
      <c r="AJ390" s="132" t="str">
        <f>IF('Objectifs de récolte et PC'!AR402="s",#REF!,"")</f>
        <v/>
      </c>
      <c r="AK390" s="132" t="str">
        <f>IF('Objectifs de récolte et PC'!AS402="s",#REF!,"")</f>
        <v/>
      </c>
      <c r="AL390" s="132" t="str">
        <f>IF('Objectifs de récolte et PC'!AT402="s",#REF!,"")</f>
        <v/>
      </c>
      <c r="AM390" s="132" t="str">
        <f>IF('Objectifs de récolte et PC'!AU402="s",#REF!,"")</f>
        <v/>
      </c>
      <c r="AN390" s="132" t="str">
        <f>IF('Objectifs de récolte et PC'!AV402="s",#REF!,"")</f>
        <v/>
      </c>
      <c r="AO390" s="132" t="str">
        <f>IF('Objectifs de récolte et PC'!AW402="s",#REF!,"")</f>
        <v/>
      </c>
      <c r="AP390" s="132" t="str">
        <f>IF('Objectifs de récolte et PC'!AX402="s",#REF!,"")</f>
        <v/>
      </c>
      <c r="AQ390" s="132" t="str">
        <f>IF('Objectifs de récolte et PC'!AY402="s",#REF!,"")</f>
        <v/>
      </c>
      <c r="AR390" s="132" t="str">
        <f>IF('Objectifs de récolte et PC'!AZ402="s",#REF!,"")</f>
        <v/>
      </c>
      <c r="AS390" s="132" t="str">
        <f>IF('Objectifs de récolte et PC'!BA402="s",#REF!,"")</f>
        <v/>
      </c>
      <c r="AT390" s="132" t="str">
        <f>IF('Objectifs de récolte et PC'!BB402="s",#REF!,"")</f>
        <v/>
      </c>
      <c r="AU390" s="132" t="str">
        <f>IF('Objectifs de récolte et PC'!BC402="s",#REF!,"")</f>
        <v/>
      </c>
      <c r="AV390" s="132" t="str">
        <f>IF('Objectifs de récolte et PC'!BD402="s",#REF!,"")</f>
        <v/>
      </c>
      <c r="AW390" s="132" t="str">
        <f>IF('Objectifs de récolte et PC'!BE402="s",#REF!,"")</f>
        <v/>
      </c>
      <c r="AX390" s="132" t="str">
        <f>IF('Objectifs de récolte et PC'!BF402="s",#REF!,"")</f>
        <v/>
      </c>
    </row>
    <row r="391" spans="2:50" x14ac:dyDescent="0.25">
      <c r="B391" s="132" t="str">
        <f>IF('Objectifs de récolte et PC'!G403="s",#REF!,"")</f>
        <v/>
      </c>
      <c r="C391" s="132" t="str">
        <f>IF('Objectifs de récolte et PC'!H403="s",#REF!,"")</f>
        <v/>
      </c>
      <c r="D391" s="132" t="str">
        <f>IF('Objectifs de récolte et PC'!I403="s",#REF!,"")</f>
        <v/>
      </c>
      <c r="E391" s="132"/>
      <c r="F391" s="132" t="str">
        <f>IF('Objectifs de récolte et PC'!J403="s",#REF!,"")</f>
        <v/>
      </c>
      <c r="G391" s="132" t="str">
        <f>IF('Objectifs de récolte et PC'!K403="s",#REF!,"")</f>
        <v/>
      </c>
      <c r="H391" s="132" t="str">
        <f>IF('Objectifs de récolte et PC'!L403="s",#REF!,"")</f>
        <v/>
      </c>
      <c r="I391" s="132" t="str">
        <f>IF('Objectifs de récolte et PC'!M403="s",#REF!,"")</f>
        <v/>
      </c>
      <c r="J391" s="132" t="str">
        <f>IF('Objectifs de récolte et PC'!N403="s",#REF!,"")</f>
        <v/>
      </c>
      <c r="K391" s="132" t="str">
        <f>IF('Objectifs de récolte et PC'!S403="s",#REF!,"")</f>
        <v/>
      </c>
      <c r="L391" s="132" t="str">
        <f>IF('Objectifs de récolte et PC'!T403="s",#REF!,"")</f>
        <v/>
      </c>
      <c r="M391" s="132" t="str">
        <f>IF('Objectifs de récolte et PC'!U403="s",#REF!,"")</f>
        <v/>
      </c>
      <c r="N391" s="132" t="str">
        <f>IF('Objectifs de récolte et PC'!V403="s",#REF!,"")</f>
        <v/>
      </c>
      <c r="O391" s="132" t="str">
        <f>IF('Objectifs de récolte et PC'!W403="s",#REF!,"")</f>
        <v/>
      </c>
      <c r="P391" s="132" t="str">
        <f>IF('Objectifs de récolte et PC'!X403="s",#REF!,"")</f>
        <v/>
      </c>
      <c r="Q391" s="132" t="str">
        <f>IF('Objectifs de récolte et PC'!Y403="s",#REF!,"")</f>
        <v/>
      </c>
      <c r="R391" s="132" t="str">
        <f>IF('Objectifs de récolte et PC'!Z403="s",#REF!,"")</f>
        <v/>
      </c>
      <c r="S391" s="132" t="str">
        <f>IF('Objectifs de récolte et PC'!AA403="s",#REF!,"")</f>
        <v/>
      </c>
      <c r="T391" s="132" t="str">
        <f>IF('Objectifs de récolte et PC'!AB403="s",#REF!,"")</f>
        <v/>
      </c>
      <c r="U391" s="132" t="str">
        <f>IF('Objectifs de récolte et PC'!AC403="s",#REF!,"")</f>
        <v/>
      </c>
      <c r="V391" s="132" t="str">
        <f>IF('Objectifs de récolte et PC'!AD403="s",#REF!,"")</f>
        <v/>
      </c>
      <c r="W391" s="132" t="str">
        <f>IF('Objectifs de récolte et PC'!AE403="s",#REF!,"")</f>
        <v/>
      </c>
      <c r="X391" s="132" t="str">
        <f>IF('Objectifs de récolte et PC'!AF403="s",#REF!,"")</f>
        <v/>
      </c>
      <c r="Y391" s="132" t="str">
        <f>IF('Objectifs de récolte et PC'!AG403="s",#REF!,"")</f>
        <v/>
      </c>
      <c r="Z391" s="132" t="str">
        <f>IF('Objectifs de récolte et PC'!AH403="s",#REF!,"")</f>
        <v/>
      </c>
      <c r="AA391" s="132" t="str">
        <f>IF('Objectifs de récolte et PC'!AI403="s",#REF!,"")</f>
        <v/>
      </c>
      <c r="AB391" s="132" t="str">
        <f>IF('Objectifs de récolte et PC'!AJ403="s",#REF!,"")</f>
        <v/>
      </c>
      <c r="AC391" s="132" t="str">
        <f>IF('Objectifs de récolte et PC'!AK403="s",#REF!,"")</f>
        <v/>
      </c>
      <c r="AD391" s="132" t="str">
        <f>IF('Objectifs de récolte et PC'!AL403="s",#REF!,"")</f>
        <v/>
      </c>
      <c r="AE391" s="132" t="str">
        <f>IF('Objectifs de récolte et PC'!AM403="s",#REF!,"")</f>
        <v/>
      </c>
      <c r="AF391" s="132" t="str">
        <f>IF('Objectifs de récolte et PC'!AN403="s",#REF!,"")</f>
        <v/>
      </c>
      <c r="AG391" s="132" t="str">
        <f>IF('Objectifs de récolte et PC'!AO403="s",#REF!,"")</f>
        <v/>
      </c>
      <c r="AH391" s="132" t="str">
        <f>IF('Objectifs de récolte et PC'!AP403="s",#REF!,"")</f>
        <v/>
      </c>
      <c r="AI391" s="132" t="str">
        <f>IF('Objectifs de récolte et PC'!AQ403="s",#REF!,"")</f>
        <v/>
      </c>
      <c r="AJ391" s="132" t="str">
        <f>IF('Objectifs de récolte et PC'!AR403="s",#REF!,"")</f>
        <v/>
      </c>
      <c r="AK391" s="132" t="str">
        <f>IF('Objectifs de récolte et PC'!AS403="s",#REF!,"")</f>
        <v/>
      </c>
      <c r="AL391" s="132" t="str">
        <f>IF('Objectifs de récolte et PC'!AT403="s",#REF!,"")</f>
        <v/>
      </c>
      <c r="AM391" s="132" t="str">
        <f>IF('Objectifs de récolte et PC'!AU403="s",#REF!,"")</f>
        <v/>
      </c>
      <c r="AN391" s="132" t="str">
        <f>IF('Objectifs de récolte et PC'!AV403="s",#REF!,"")</f>
        <v/>
      </c>
      <c r="AO391" s="132" t="str">
        <f>IF('Objectifs de récolte et PC'!AW403="s",#REF!,"")</f>
        <v/>
      </c>
      <c r="AP391" s="132" t="str">
        <f>IF('Objectifs de récolte et PC'!AX403="s",#REF!,"")</f>
        <v/>
      </c>
      <c r="AQ391" s="132" t="str">
        <f>IF('Objectifs de récolte et PC'!AY403="s",#REF!,"")</f>
        <v/>
      </c>
      <c r="AR391" s="132" t="str">
        <f>IF('Objectifs de récolte et PC'!AZ403="s",#REF!,"")</f>
        <v/>
      </c>
      <c r="AS391" s="132" t="str">
        <f>IF('Objectifs de récolte et PC'!BA403="s",#REF!,"")</f>
        <v/>
      </c>
      <c r="AT391" s="132" t="str">
        <f>IF('Objectifs de récolte et PC'!BB403="s",#REF!,"")</f>
        <v/>
      </c>
      <c r="AU391" s="132" t="str">
        <f>IF('Objectifs de récolte et PC'!BC403="s",#REF!,"")</f>
        <v/>
      </c>
      <c r="AV391" s="132" t="str">
        <f>IF('Objectifs de récolte et PC'!BD403="s",#REF!,"")</f>
        <v/>
      </c>
      <c r="AW391" s="132" t="str">
        <f>IF('Objectifs de récolte et PC'!BE403="s",#REF!,"")</f>
        <v/>
      </c>
      <c r="AX391" s="132" t="str">
        <f>IF('Objectifs de récolte et PC'!BF403="s",#REF!,"")</f>
        <v/>
      </c>
    </row>
    <row r="392" spans="2:50" x14ac:dyDescent="0.25">
      <c r="B392" s="132" t="str">
        <f>IF('Objectifs de récolte et PC'!G404="s",#REF!,"")</f>
        <v/>
      </c>
      <c r="C392" s="132" t="str">
        <f>IF('Objectifs de récolte et PC'!H404="s",#REF!,"")</f>
        <v/>
      </c>
      <c r="D392" s="132" t="str">
        <f>IF('Objectifs de récolte et PC'!I404="s",#REF!,"")</f>
        <v/>
      </c>
      <c r="E392" s="132"/>
      <c r="F392" s="132" t="str">
        <f>IF('Objectifs de récolte et PC'!J404="s",#REF!,"")</f>
        <v/>
      </c>
      <c r="G392" s="132" t="str">
        <f>IF('Objectifs de récolte et PC'!K404="s",#REF!,"")</f>
        <v/>
      </c>
      <c r="H392" s="132" t="str">
        <f>IF('Objectifs de récolte et PC'!L404="s",#REF!,"")</f>
        <v/>
      </c>
      <c r="I392" s="132" t="str">
        <f>IF('Objectifs de récolte et PC'!M404="s",#REF!,"")</f>
        <v/>
      </c>
      <c r="J392" s="132" t="str">
        <f>IF('Objectifs de récolte et PC'!N404="s",#REF!,"")</f>
        <v/>
      </c>
      <c r="K392" s="132" t="str">
        <f>IF('Objectifs de récolte et PC'!S404="s",#REF!,"")</f>
        <v/>
      </c>
      <c r="L392" s="132" t="str">
        <f>IF('Objectifs de récolte et PC'!T404="s",#REF!,"")</f>
        <v/>
      </c>
      <c r="M392" s="132" t="str">
        <f>IF('Objectifs de récolte et PC'!U404="s",#REF!,"")</f>
        <v/>
      </c>
      <c r="N392" s="132" t="str">
        <f>IF('Objectifs de récolte et PC'!V404="s",#REF!,"")</f>
        <v/>
      </c>
      <c r="O392" s="132" t="str">
        <f>IF('Objectifs de récolte et PC'!W404="s",#REF!,"")</f>
        <v/>
      </c>
      <c r="P392" s="132" t="str">
        <f>IF('Objectifs de récolte et PC'!X404="s",#REF!,"")</f>
        <v/>
      </c>
      <c r="Q392" s="132" t="str">
        <f>IF('Objectifs de récolte et PC'!Y404="s",#REF!,"")</f>
        <v/>
      </c>
      <c r="R392" s="132" t="str">
        <f>IF('Objectifs de récolte et PC'!Z404="s",#REF!,"")</f>
        <v/>
      </c>
      <c r="S392" s="132" t="str">
        <f>IF('Objectifs de récolte et PC'!AA404="s",#REF!,"")</f>
        <v/>
      </c>
      <c r="T392" s="132" t="str">
        <f>IF('Objectifs de récolte et PC'!AB404="s",#REF!,"")</f>
        <v/>
      </c>
      <c r="U392" s="132" t="str">
        <f>IF('Objectifs de récolte et PC'!AC404="s",#REF!,"")</f>
        <v/>
      </c>
      <c r="V392" s="132" t="str">
        <f>IF('Objectifs de récolte et PC'!AD404="s",#REF!,"")</f>
        <v/>
      </c>
      <c r="W392" s="132" t="str">
        <f>IF('Objectifs de récolte et PC'!AE404="s",#REF!,"")</f>
        <v/>
      </c>
      <c r="X392" s="132" t="str">
        <f>IF('Objectifs de récolte et PC'!AF404="s",#REF!,"")</f>
        <v/>
      </c>
      <c r="Y392" s="132" t="str">
        <f>IF('Objectifs de récolte et PC'!AG404="s",#REF!,"")</f>
        <v/>
      </c>
      <c r="Z392" s="132" t="str">
        <f>IF('Objectifs de récolte et PC'!AH404="s",#REF!,"")</f>
        <v/>
      </c>
      <c r="AA392" s="132" t="str">
        <f>IF('Objectifs de récolte et PC'!AI404="s",#REF!,"")</f>
        <v/>
      </c>
      <c r="AB392" s="132" t="str">
        <f>IF('Objectifs de récolte et PC'!AJ404="s",#REF!,"")</f>
        <v/>
      </c>
      <c r="AC392" s="132" t="str">
        <f>IF('Objectifs de récolte et PC'!AK404="s",#REF!,"")</f>
        <v/>
      </c>
      <c r="AD392" s="132" t="str">
        <f>IF('Objectifs de récolte et PC'!AL404="s",#REF!,"")</f>
        <v/>
      </c>
      <c r="AE392" s="132" t="str">
        <f>IF('Objectifs de récolte et PC'!AM404="s",#REF!,"")</f>
        <v/>
      </c>
      <c r="AF392" s="132" t="str">
        <f>IF('Objectifs de récolte et PC'!AN404="s",#REF!,"")</f>
        <v/>
      </c>
      <c r="AG392" s="132" t="str">
        <f>IF('Objectifs de récolte et PC'!AO404="s",#REF!,"")</f>
        <v/>
      </c>
      <c r="AH392" s="132" t="str">
        <f>IF('Objectifs de récolte et PC'!AP404="s",#REF!,"")</f>
        <v/>
      </c>
      <c r="AI392" s="132" t="str">
        <f>IF('Objectifs de récolte et PC'!AQ404="s",#REF!,"")</f>
        <v/>
      </c>
      <c r="AJ392" s="132" t="str">
        <f>IF('Objectifs de récolte et PC'!AR404="s",#REF!,"")</f>
        <v/>
      </c>
      <c r="AK392" s="132" t="str">
        <f>IF('Objectifs de récolte et PC'!AS404="s",#REF!,"")</f>
        <v/>
      </c>
      <c r="AL392" s="132" t="str">
        <f>IF('Objectifs de récolte et PC'!AT404="s",#REF!,"")</f>
        <v/>
      </c>
      <c r="AM392" s="132" t="str">
        <f>IF('Objectifs de récolte et PC'!AU404="s",#REF!,"")</f>
        <v/>
      </c>
      <c r="AN392" s="132" t="str">
        <f>IF('Objectifs de récolte et PC'!AV404="s",#REF!,"")</f>
        <v/>
      </c>
      <c r="AO392" s="132" t="str">
        <f>IF('Objectifs de récolte et PC'!AW404="s",#REF!,"")</f>
        <v/>
      </c>
      <c r="AP392" s="132" t="str">
        <f>IF('Objectifs de récolte et PC'!AX404="s",#REF!,"")</f>
        <v/>
      </c>
      <c r="AQ392" s="132" t="str">
        <f>IF('Objectifs de récolte et PC'!AY404="s",#REF!,"")</f>
        <v/>
      </c>
      <c r="AR392" s="132" t="str">
        <f>IF('Objectifs de récolte et PC'!AZ404="s",#REF!,"")</f>
        <v/>
      </c>
      <c r="AS392" s="132" t="str">
        <f>IF('Objectifs de récolte et PC'!BA404="s",#REF!,"")</f>
        <v/>
      </c>
      <c r="AT392" s="132" t="str">
        <f>IF('Objectifs de récolte et PC'!BB404="s",#REF!,"")</f>
        <v/>
      </c>
      <c r="AU392" s="132" t="str">
        <f>IF('Objectifs de récolte et PC'!BC404="s",#REF!,"")</f>
        <v/>
      </c>
      <c r="AV392" s="132" t="str">
        <f>IF('Objectifs de récolte et PC'!BD404="s",#REF!,"")</f>
        <v/>
      </c>
      <c r="AW392" s="132" t="str">
        <f>IF('Objectifs de récolte et PC'!BE404="s",#REF!,"")</f>
        <v/>
      </c>
      <c r="AX392" s="132" t="str">
        <f>IF('Objectifs de récolte et PC'!BF404="s",#REF!,"")</f>
        <v/>
      </c>
    </row>
    <row r="393" spans="2:50" x14ac:dyDescent="0.25">
      <c r="B393" s="132" t="str">
        <f>IF('Objectifs de récolte et PC'!G405="s",#REF!,"")</f>
        <v/>
      </c>
      <c r="C393" s="132" t="str">
        <f>IF('Objectifs de récolte et PC'!H405="s",#REF!,"")</f>
        <v/>
      </c>
      <c r="D393" s="132" t="str">
        <f>IF('Objectifs de récolte et PC'!I405="s",#REF!,"")</f>
        <v/>
      </c>
      <c r="E393" s="132"/>
      <c r="F393" s="132" t="str">
        <f>IF('Objectifs de récolte et PC'!J405="s",#REF!,"")</f>
        <v/>
      </c>
      <c r="G393" s="132" t="str">
        <f>IF('Objectifs de récolte et PC'!K405="s",#REF!,"")</f>
        <v/>
      </c>
      <c r="H393" s="132" t="str">
        <f>IF('Objectifs de récolte et PC'!L405="s",#REF!,"")</f>
        <v/>
      </c>
      <c r="I393" s="132" t="str">
        <f>IF('Objectifs de récolte et PC'!M405="s",#REF!,"")</f>
        <v/>
      </c>
      <c r="J393" s="132" t="str">
        <f>IF('Objectifs de récolte et PC'!N405="s",#REF!,"")</f>
        <v/>
      </c>
      <c r="K393" s="132" t="str">
        <f>IF('Objectifs de récolte et PC'!S405="s",#REF!,"")</f>
        <v/>
      </c>
      <c r="L393" s="132" t="str">
        <f>IF('Objectifs de récolte et PC'!T405="s",#REF!,"")</f>
        <v/>
      </c>
      <c r="M393" s="132" t="str">
        <f>IF('Objectifs de récolte et PC'!U405="s",#REF!,"")</f>
        <v/>
      </c>
      <c r="N393" s="132" t="str">
        <f>IF('Objectifs de récolte et PC'!V405="s",#REF!,"")</f>
        <v/>
      </c>
      <c r="O393" s="132" t="str">
        <f>IF('Objectifs de récolte et PC'!W405="s",#REF!,"")</f>
        <v/>
      </c>
      <c r="P393" s="132" t="str">
        <f>IF('Objectifs de récolte et PC'!X405="s",#REF!,"")</f>
        <v/>
      </c>
      <c r="Q393" s="132" t="str">
        <f>IF('Objectifs de récolte et PC'!Y405="s",#REF!,"")</f>
        <v/>
      </c>
      <c r="R393" s="132" t="str">
        <f>IF('Objectifs de récolte et PC'!Z405="s",#REF!,"")</f>
        <v/>
      </c>
      <c r="S393" s="132" t="str">
        <f>IF('Objectifs de récolte et PC'!AA405="s",#REF!,"")</f>
        <v/>
      </c>
      <c r="T393" s="132" t="str">
        <f>IF('Objectifs de récolte et PC'!AB405="s",#REF!,"")</f>
        <v/>
      </c>
      <c r="U393" s="132" t="str">
        <f>IF('Objectifs de récolte et PC'!AC405="s",#REF!,"")</f>
        <v/>
      </c>
      <c r="V393" s="132" t="str">
        <f>IF('Objectifs de récolte et PC'!AD405="s",#REF!,"")</f>
        <v/>
      </c>
      <c r="W393" s="132" t="str">
        <f>IF('Objectifs de récolte et PC'!AE405="s",#REF!,"")</f>
        <v/>
      </c>
      <c r="X393" s="132" t="str">
        <f>IF('Objectifs de récolte et PC'!AF405="s",#REF!,"")</f>
        <v/>
      </c>
      <c r="Y393" s="132" t="str">
        <f>IF('Objectifs de récolte et PC'!AG405="s",#REF!,"")</f>
        <v/>
      </c>
      <c r="Z393" s="132" t="str">
        <f>IF('Objectifs de récolte et PC'!AH405="s",#REF!,"")</f>
        <v/>
      </c>
      <c r="AA393" s="132" t="str">
        <f>IF('Objectifs de récolte et PC'!AI405="s",#REF!,"")</f>
        <v/>
      </c>
      <c r="AB393" s="132" t="str">
        <f>IF('Objectifs de récolte et PC'!AJ405="s",#REF!,"")</f>
        <v/>
      </c>
      <c r="AC393" s="132" t="str">
        <f>IF('Objectifs de récolte et PC'!AK405="s",#REF!,"")</f>
        <v/>
      </c>
      <c r="AD393" s="132" t="str">
        <f>IF('Objectifs de récolte et PC'!AL405="s",#REF!,"")</f>
        <v/>
      </c>
      <c r="AE393" s="132" t="str">
        <f>IF('Objectifs de récolte et PC'!AM405="s",#REF!,"")</f>
        <v/>
      </c>
      <c r="AF393" s="132" t="str">
        <f>IF('Objectifs de récolte et PC'!AN405="s",#REF!,"")</f>
        <v/>
      </c>
      <c r="AG393" s="132" t="str">
        <f>IF('Objectifs de récolte et PC'!AO405="s",#REF!,"")</f>
        <v/>
      </c>
      <c r="AH393" s="132" t="str">
        <f>IF('Objectifs de récolte et PC'!AP405="s",#REF!,"")</f>
        <v/>
      </c>
      <c r="AI393" s="132" t="str">
        <f>IF('Objectifs de récolte et PC'!AQ405="s",#REF!,"")</f>
        <v/>
      </c>
      <c r="AJ393" s="132" t="str">
        <f>IF('Objectifs de récolte et PC'!AR405="s",#REF!,"")</f>
        <v/>
      </c>
      <c r="AK393" s="132" t="str">
        <f>IF('Objectifs de récolte et PC'!AS405="s",#REF!,"")</f>
        <v/>
      </c>
      <c r="AL393" s="132" t="str">
        <f>IF('Objectifs de récolte et PC'!AT405="s",#REF!,"")</f>
        <v/>
      </c>
      <c r="AM393" s="132" t="str">
        <f>IF('Objectifs de récolte et PC'!AU405="s",#REF!,"")</f>
        <v/>
      </c>
      <c r="AN393" s="132" t="str">
        <f>IF('Objectifs de récolte et PC'!AV405="s",#REF!,"")</f>
        <v/>
      </c>
      <c r="AO393" s="132" t="str">
        <f>IF('Objectifs de récolte et PC'!AW405="s",#REF!,"")</f>
        <v/>
      </c>
      <c r="AP393" s="132" t="str">
        <f>IF('Objectifs de récolte et PC'!AX405="s",#REF!,"")</f>
        <v/>
      </c>
      <c r="AQ393" s="132" t="str">
        <f>IF('Objectifs de récolte et PC'!AY405="s",#REF!,"")</f>
        <v/>
      </c>
      <c r="AR393" s="132" t="str">
        <f>IF('Objectifs de récolte et PC'!AZ405="s",#REF!,"")</f>
        <v/>
      </c>
      <c r="AS393" s="132" t="str">
        <f>IF('Objectifs de récolte et PC'!BA405="s",#REF!,"")</f>
        <v/>
      </c>
      <c r="AT393" s="132" t="str">
        <f>IF('Objectifs de récolte et PC'!BB405="s",#REF!,"")</f>
        <v/>
      </c>
      <c r="AU393" s="132" t="str">
        <f>IF('Objectifs de récolte et PC'!BC405="s",#REF!,"")</f>
        <v/>
      </c>
      <c r="AV393" s="132" t="str">
        <f>IF('Objectifs de récolte et PC'!BD405="s",#REF!,"")</f>
        <v/>
      </c>
      <c r="AW393" s="132" t="str">
        <f>IF('Objectifs de récolte et PC'!BE405="s",#REF!,"")</f>
        <v/>
      </c>
      <c r="AX393" s="132" t="str">
        <f>IF('Objectifs de récolte et PC'!BF405="s",#REF!,"")</f>
        <v/>
      </c>
    </row>
    <row r="394" spans="2:50" x14ac:dyDescent="0.25">
      <c r="B394" s="132" t="str">
        <f>IF('Objectifs de récolte et PC'!G406="s",#REF!,"")</f>
        <v/>
      </c>
      <c r="C394" s="132" t="str">
        <f>IF('Objectifs de récolte et PC'!H406="s",#REF!,"")</f>
        <v/>
      </c>
      <c r="D394" s="132" t="str">
        <f>IF('Objectifs de récolte et PC'!I406="s",#REF!,"")</f>
        <v/>
      </c>
      <c r="E394" s="132"/>
      <c r="F394" s="132" t="str">
        <f>IF('Objectifs de récolte et PC'!J406="s",#REF!,"")</f>
        <v/>
      </c>
      <c r="G394" s="132" t="str">
        <f>IF('Objectifs de récolte et PC'!K406="s",#REF!,"")</f>
        <v/>
      </c>
      <c r="H394" s="132" t="str">
        <f>IF('Objectifs de récolte et PC'!L406="s",#REF!,"")</f>
        <v/>
      </c>
      <c r="I394" s="132" t="str">
        <f>IF('Objectifs de récolte et PC'!M406="s",#REF!,"")</f>
        <v/>
      </c>
      <c r="J394" s="132" t="str">
        <f>IF('Objectifs de récolte et PC'!N406="s",#REF!,"")</f>
        <v/>
      </c>
      <c r="K394" s="132" t="str">
        <f>IF('Objectifs de récolte et PC'!S406="s",#REF!,"")</f>
        <v/>
      </c>
      <c r="L394" s="132" t="str">
        <f>IF('Objectifs de récolte et PC'!T406="s",#REF!,"")</f>
        <v/>
      </c>
      <c r="M394" s="132" t="str">
        <f>IF('Objectifs de récolte et PC'!U406="s",#REF!,"")</f>
        <v/>
      </c>
      <c r="N394" s="132" t="str">
        <f>IF('Objectifs de récolte et PC'!V406="s",#REF!,"")</f>
        <v/>
      </c>
      <c r="O394" s="132" t="str">
        <f>IF('Objectifs de récolte et PC'!W406="s",#REF!,"")</f>
        <v/>
      </c>
      <c r="P394" s="132" t="str">
        <f>IF('Objectifs de récolte et PC'!X406="s",#REF!,"")</f>
        <v/>
      </c>
      <c r="Q394" s="132" t="str">
        <f>IF('Objectifs de récolte et PC'!Y406="s",#REF!,"")</f>
        <v/>
      </c>
      <c r="R394" s="132" t="str">
        <f>IF('Objectifs de récolte et PC'!Z406="s",#REF!,"")</f>
        <v/>
      </c>
      <c r="S394" s="132" t="str">
        <f>IF('Objectifs de récolte et PC'!AA406="s",#REF!,"")</f>
        <v/>
      </c>
      <c r="T394" s="132" t="str">
        <f>IF('Objectifs de récolte et PC'!AB406="s",#REF!,"")</f>
        <v/>
      </c>
      <c r="U394" s="132" t="str">
        <f>IF('Objectifs de récolte et PC'!AC406="s",#REF!,"")</f>
        <v/>
      </c>
      <c r="V394" s="132" t="str">
        <f>IF('Objectifs de récolte et PC'!AD406="s",#REF!,"")</f>
        <v/>
      </c>
      <c r="W394" s="132" t="str">
        <f>IF('Objectifs de récolte et PC'!AE406="s",#REF!,"")</f>
        <v/>
      </c>
      <c r="X394" s="132" t="str">
        <f>IF('Objectifs de récolte et PC'!AF406="s",#REF!,"")</f>
        <v/>
      </c>
      <c r="Y394" s="132" t="str">
        <f>IF('Objectifs de récolte et PC'!AG406="s",#REF!,"")</f>
        <v/>
      </c>
      <c r="Z394" s="132" t="str">
        <f>IF('Objectifs de récolte et PC'!AH406="s",#REF!,"")</f>
        <v/>
      </c>
      <c r="AA394" s="132" t="str">
        <f>IF('Objectifs de récolte et PC'!AI406="s",#REF!,"")</f>
        <v/>
      </c>
      <c r="AB394" s="132" t="str">
        <f>IF('Objectifs de récolte et PC'!AJ406="s",#REF!,"")</f>
        <v/>
      </c>
      <c r="AC394" s="132" t="str">
        <f>IF('Objectifs de récolte et PC'!AK406="s",#REF!,"")</f>
        <v/>
      </c>
      <c r="AD394" s="132" t="str">
        <f>IF('Objectifs de récolte et PC'!AL406="s",#REF!,"")</f>
        <v/>
      </c>
      <c r="AE394" s="132" t="str">
        <f>IF('Objectifs de récolte et PC'!AM406="s",#REF!,"")</f>
        <v/>
      </c>
      <c r="AF394" s="132" t="str">
        <f>IF('Objectifs de récolte et PC'!AN406="s",#REF!,"")</f>
        <v/>
      </c>
      <c r="AG394" s="132" t="str">
        <f>IF('Objectifs de récolte et PC'!AO406="s",#REF!,"")</f>
        <v/>
      </c>
      <c r="AH394" s="132" t="str">
        <f>IF('Objectifs de récolte et PC'!AP406="s",#REF!,"")</f>
        <v/>
      </c>
      <c r="AI394" s="132" t="str">
        <f>IF('Objectifs de récolte et PC'!AQ406="s",#REF!,"")</f>
        <v/>
      </c>
      <c r="AJ394" s="132" t="str">
        <f>IF('Objectifs de récolte et PC'!AR406="s",#REF!,"")</f>
        <v/>
      </c>
      <c r="AK394" s="132" t="str">
        <f>IF('Objectifs de récolte et PC'!AS406="s",#REF!,"")</f>
        <v/>
      </c>
      <c r="AL394" s="132" t="str">
        <f>IF('Objectifs de récolte et PC'!AT406="s",#REF!,"")</f>
        <v/>
      </c>
      <c r="AM394" s="132" t="str">
        <f>IF('Objectifs de récolte et PC'!AU406="s",#REF!,"")</f>
        <v/>
      </c>
      <c r="AN394" s="132" t="str">
        <f>IF('Objectifs de récolte et PC'!AV406="s",#REF!,"")</f>
        <v/>
      </c>
      <c r="AO394" s="132" t="str">
        <f>IF('Objectifs de récolte et PC'!AW406="s",#REF!,"")</f>
        <v/>
      </c>
      <c r="AP394" s="132" t="str">
        <f>IF('Objectifs de récolte et PC'!AX406="s",#REF!,"")</f>
        <v/>
      </c>
      <c r="AQ394" s="132" t="str">
        <f>IF('Objectifs de récolte et PC'!AY406="s",#REF!,"")</f>
        <v/>
      </c>
      <c r="AR394" s="132" t="str">
        <f>IF('Objectifs de récolte et PC'!AZ406="s",#REF!,"")</f>
        <v/>
      </c>
      <c r="AS394" s="132" t="str">
        <f>IF('Objectifs de récolte et PC'!BA406="s",#REF!,"")</f>
        <v/>
      </c>
      <c r="AT394" s="132" t="str">
        <f>IF('Objectifs de récolte et PC'!BB406="s",#REF!,"")</f>
        <v/>
      </c>
      <c r="AU394" s="132" t="str">
        <f>IF('Objectifs de récolte et PC'!BC406="s",#REF!,"")</f>
        <v/>
      </c>
      <c r="AV394" s="132" t="str">
        <f>IF('Objectifs de récolte et PC'!BD406="s",#REF!,"")</f>
        <v/>
      </c>
      <c r="AW394" s="132" t="str">
        <f>IF('Objectifs de récolte et PC'!BE406="s",#REF!,"")</f>
        <v/>
      </c>
      <c r="AX394" s="132" t="str">
        <f>IF('Objectifs de récolte et PC'!BF406="s",#REF!,"")</f>
        <v/>
      </c>
    </row>
    <row r="395" spans="2:50" x14ac:dyDescent="0.25">
      <c r="B395" s="132" t="str">
        <f>IF('Objectifs de récolte et PC'!G407="s",#REF!,"")</f>
        <v/>
      </c>
      <c r="C395" s="132" t="str">
        <f>IF('Objectifs de récolte et PC'!H407="s",#REF!,"")</f>
        <v/>
      </c>
      <c r="D395" s="132" t="str">
        <f>IF('Objectifs de récolte et PC'!I407="s",#REF!,"")</f>
        <v/>
      </c>
      <c r="E395" s="132"/>
      <c r="F395" s="132" t="str">
        <f>IF('Objectifs de récolte et PC'!J407="s",#REF!,"")</f>
        <v/>
      </c>
      <c r="G395" s="132" t="str">
        <f>IF('Objectifs de récolte et PC'!K407="s",#REF!,"")</f>
        <v/>
      </c>
      <c r="H395" s="132" t="str">
        <f>IF('Objectifs de récolte et PC'!L407="s",#REF!,"")</f>
        <v/>
      </c>
      <c r="I395" s="132" t="str">
        <f>IF('Objectifs de récolte et PC'!M407="s",#REF!,"")</f>
        <v/>
      </c>
      <c r="J395" s="132" t="str">
        <f>IF('Objectifs de récolte et PC'!N407="s",#REF!,"")</f>
        <v/>
      </c>
      <c r="K395" s="132" t="str">
        <f>IF('Objectifs de récolte et PC'!S407="s",#REF!,"")</f>
        <v/>
      </c>
      <c r="L395" s="132" t="str">
        <f>IF('Objectifs de récolte et PC'!T407="s",#REF!,"")</f>
        <v/>
      </c>
      <c r="M395" s="132" t="str">
        <f>IF('Objectifs de récolte et PC'!U407="s",#REF!,"")</f>
        <v/>
      </c>
      <c r="N395" s="132" t="str">
        <f>IF('Objectifs de récolte et PC'!V407="s",#REF!,"")</f>
        <v/>
      </c>
      <c r="O395" s="132" t="str">
        <f>IF('Objectifs de récolte et PC'!W407="s",#REF!,"")</f>
        <v/>
      </c>
      <c r="P395" s="132" t="str">
        <f>IF('Objectifs de récolte et PC'!X407="s",#REF!,"")</f>
        <v/>
      </c>
      <c r="Q395" s="132" t="str">
        <f>IF('Objectifs de récolte et PC'!Y407="s",#REF!,"")</f>
        <v/>
      </c>
      <c r="R395" s="132" t="str">
        <f>IF('Objectifs de récolte et PC'!Z407="s",#REF!,"")</f>
        <v/>
      </c>
      <c r="S395" s="132" t="str">
        <f>IF('Objectifs de récolte et PC'!AA407="s",#REF!,"")</f>
        <v/>
      </c>
      <c r="T395" s="132" t="str">
        <f>IF('Objectifs de récolte et PC'!AB407="s",#REF!,"")</f>
        <v/>
      </c>
      <c r="U395" s="132" t="str">
        <f>IF('Objectifs de récolte et PC'!AC407="s",#REF!,"")</f>
        <v/>
      </c>
      <c r="V395" s="132" t="str">
        <f>IF('Objectifs de récolte et PC'!AD407="s",#REF!,"")</f>
        <v/>
      </c>
      <c r="W395" s="132" t="str">
        <f>IF('Objectifs de récolte et PC'!AE407="s",#REF!,"")</f>
        <v/>
      </c>
      <c r="X395" s="132" t="str">
        <f>IF('Objectifs de récolte et PC'!AF407="s",#REF!,"")</f>
        <v/>
      </c>
      <c r="Y395" s="132" t="str">
        <f>IF('Objectifs de récolte et PC'!AG407="s",#REF!,"")</f>
        <v/>
      </c>
      <c r="Z395" s="132" t="str">
        <f>IF('Objectifs de récolte et PC'!AH407="s",#REF!,"")</f>
        <v/>
      </c>
      <c r="AA395" s="132" t="str">
        <f>IF('Objectifs de récolte et PC'!AI407="s",#REF!,"")</f>
        <v/>
      </c>
      <c r="AB395" s="132" t="str">
        <f>IF('Objectifs de récolte et PC'!AJ407="s",#REF!,"")</f>
        <v/>
      </c>
      <c r="AC395" s="132" t="str">
        <f>IF('Objectifs de récolte et PC'!AK407="s",#REF!,"")</f>
        <v/>
      </c>
      <c r="AD395" s="132" t="str">
        <f>IF('Objectifs de récolte et PC'!AL407="s",#REF!,"")</f>
        <v/>
      </c>
      <c r="AE395" s="132" t="str">
        <f>IF('Objectifs de récolte et PC'!AM407="s",#REF!,"")</f>
        <v/>
      </c>
      <c r="AF395" s="132" t="str">
        <f>IF('Objectifs de récolte et PC'!AN407="s",#REF!,"")</f>
        <v/>
      </c>
      <c r="AG395" s="132" t="str">
        <f>IF('Objectifs de récolte et PC'!AO407="s",#REF!,"")</f>
        <v/>
      </c>
      <c r="AH395" s="132" t="str">
        <f>IF('Objectifs de récolte et PC'!AP407="s",#REF!,"")</f>
        <v/>
      </c>
      <c r="AI395" s="132" t="str">
        <f>IF('Objectifs de récolte et PC'!AQ407="s",#REF!,"")</f>
        <v/>
      </c>
      <c r="AJ395" s="132" t="str">
        <f>IF('Objectifs de récolte et PC'!AR407="s",#REF!,"")</f>
        <v/>
      </c>
      <c r="AK395" s="132" t="str">
        <f>IF('Objectifs de récolte et PC'!AS407="s",#REF!,"")</f>
        <v/>
      </c>
      <c r="AL395" s="132" t="str">
        <f>IF('Objectifs de récolte et PC'!AT407="s",#REF!,"")</f>
        <v/>
      </c>
      <c r="AM395" s="132" t="str">
        <f>IF('Objectifs de récolte et PC'!AU407="s",#REF!,"")</f>
        <v/>
      </c>
      <c r="AN395" s="132" t="str">
        <f>IF('Objectifs de récolte et PC'!AV407="s",#REF!,"")</f>
        <v/>
      </c>
      <c r="AO395" s="132" t="str">
        <f>IF('Objectifs de récolte et PC'!AW407="s",#REF!,"")</f>
        <v/>
      </c>
      <c r="AP395" s="132" t="str">
        <f>IF('Objectifs de récolte et PC'!AX407="s",#REF!,"")</f>
        <v/>
      </c>
      <c r="AQ395" s="132" t="str">
        <f>IF('Objectifs de récolte et PC'!AY407="s",#REF!,"")</f>
        <v/>
      </c>
      <c r="AR395" s="132" t="str">
        <f>IF('Objectifs de récolte et PC'!AZ407="s",#REF!,"")</f>
        <v/>
      </c>
      <c r="AS395" s="132" t="str">
        <f>IF('Objectifs de récolte et PC'!BA407="s",#REF!,"")</f>
        <v/>
      </c>
      <c r="AT395" s="132" t="str">
        <f>IF('Objectifs de récolte et PC'!BB407="s",#REF!,"")</f>
        <v/>
      </c>
      <c r="AU395" s="132" t="str">
        <f>IF('Objectifs de récolte et PC'!BC407="s",#REF!,"")</f>
        <v/>
      </c>
      <c r="AV395" s="132" t="str">
        <f>IF('Objectifs de récolte et PC'!BD407="s",#REF!,"")</f>
        <v/>
      </c>
      <c r="AW395" s="132" t="str">
        <f>IF('Objectifs de récolte et PC'!BE407="s",#REF!,"")</f>
        <v/>
      </c>
      <c r="AX395" s="132" t="str">
        <f>IF('Objectifs de récolte et PC'!BF407="s",#REF!,"")</f>
        <v/>
      </c>
    </row>
    <row r="396" spans="2:50" x14ac:dyDescent="0.25">
      <c r="B396" s="132" t="str">
        <f>IF('Objectifs de récolte et PC'!G408="s",#REF!,"")</f>
        <v/>
      </c>
      <c r="C396" s="132" t="str">
        <f>IF('Objectifs de récolte et PC'!H408="s",#REF!,"")</f>
        <v/>
      </c>
      <c r="D396" s="132" t="str">
        <f>IF('Objectifs de récolte et PC'!I408="s",#REF!,"")</f>
        <v/>
      </c>
      <c r="E396" s="132"/>
      <c r="F396" s="132" t="str">
        <f>IF('Objectifs de récolte et PC'!J408="s",#REF!,"")</f>
        <v/>
      </c>
      <c r="G396" s="132" t="str">
        <f>IF('Objectifs de récolte et PC'!K408="s",#REF!,"")</f>
        <v/>
      </c>
      <c r="H396" s="132" t="str">
        <f>IF('Objectifs de récolte et PC'!L408="s",#REF!,"")</f>
        <v/>
      </c>
      <c r="I396" s="132" t="str">
        <f>IF('Objectifs de récolte et PC'!M408="s",#REF!,"")</f>
        <v/>
      </c>
      <c r="J396" s="132" t="str">
        <f>IF('Objectifs de récolte et PC'!N408="s",#REF!,"")</f>
        <v/>
      </c>
      <c r="K396" s="132" t="str">
        <f>IF('Objectifs de récolte et PC'!S408="s",#REF!,"")</f>
        <v/>
      </c>
      <c r="L396" s="132" t="str">
        <f>IF('Objectifs de récolte et PC'!T408="s",#REF!,"")</f>
        <v/>
      </c>
      <c r="M396" s="132" t="str">
        <f>IF('Objectifs de récolte et PC'!U408="s",#REF!,"")</f>
        <v/>
      </c>
      <c r="N396" s="132" t="str">
        <f>IF('Objectifs de récolte et PC'!V408="s",#REF!,"")</f>
        <v/>
      </c>
      <c r="O396" s="132" t="str">
        <f>IF('Objectifs de récolte et PC'!W408="s",#REF!,"")</f>
        <v/>
      </c>
      <c r="P396" s="132" t="str">
        <f>IF('Objectifs de récolte et PC'!X408="s",#REF!,"")</f>
        <v/>
      </c>
      <c r="Q396" s="132" t="str">
        <f>IF('Objectifs de récolte et PC'!Y408="s",#REF!,"")</f>
        <v/>
      </c>
      <c r="R396" s="132" t="str">
        <f>IF('Objectifs de récolte et PC'!Z408="s",#REF!,"")</f>
        <v/>
      </c>
      <c r="S396" s="132" t="str">
        <f>IF('Objectifs de récolte et PC'!AA408="s",#REF!,"")</f>
        <v/>
      </c>
      <c r="T396" s="132" t="str">
        <f>IF('Objectifs de récolte et PC'!AB408="s",#REF!,"")</f>
        <v/>
      </c>
      <c r="U396" s="132" t="str">
        <f>IF('Objectifs de récolte et PC'!AC408="s",#REF!,"")</f>
        <v/>
      </c>
      <c r="V396" s="132" t="str">
        <f>IF('Objectifs de récolte et PC'!AD408="s",#REF!,"")</f>
        <v/>
      </c>
      <c r="W396" s="132" t="str">
        <f>IF('Objectifs de récolte et PC'!AE408="s",#REF!,"")</f>
        <v/>
      </c>
      <c r="X396" s="132" t="str">
        <f>IF('Objectifs de récolte et PC'!AF408="s",#REF!,"")</f>
        <v/>
      </c>
      <c r="Y396" s="132" t="str">
        <f>IF('Objectifs de récolte et PC'!AG408="s",#REF!,"")</f>
        <v/>
      </c>
      <c r="Z396" s="132" t="str">
        <f>IF('Objectifs de récolte et PC'!AH408="s",#REF!,"")</f>
        <v/>
      </c>
      <c r="AA396" s="132" t="str">
        <f>IF('Objectifs de récolte et PC'!AI408="s",#REF!,"")</f>
        <v/>
      </c>
      <c r="AB396" s="132" t="str">
        <f>IF('Objectifs de récolte et PC'!AJ408="s",#REF!,"")</f>
        <v/>
      </c>
      <c r="AC396" s="132" t="str">
        <f>IF('Objectifs de récolte et PC'!AK408="s",#REF!,"")</f>
        <v/>
      </c>
      <c r="AD396" s="132" t="str">
        <f>IF('Objectifs de récolte et PC'!AL408="s",#REF!,"")</f>
        <v/>
      </c>
      <c r="AE396" s="132" t="str">
        <f>IF('Objectifs de récolte et PC'!AM408="s",#REF!,"")</f>
        <v/>
      </c>
      <c r="AF396" s="132" t="str">
        <f>IF('Objectifs de récolte et PC'!AN408="s",#REF!,"")</f>
        <v/>
      </c>
      <c r="AG396" s="132" t="str">
        <f>IF('Objectifs de récolte et PC'!AO408="s",#REF!,"")</f>
        <v/>
      </c>
      <c r="AH396" s="132" t="str">
        <f>IF('Objectifs de récolte et PC'!AP408="s",#REF!,"")</f>
        <v/>
      </c>
      <c r="AI396" s="132" t="str">
        <f>IF('Objectifs de récolte et PC'!AQ408="s",#REF!,"")</f>
        <v/>
      </c>
      <c r="AJ396" s="132" t="str">
        <f>IF('Objectifs de récolte et PC'!AR408="s",#REF!,"")</f>
        <v/>
      </c>
      <c r="AK396" s="132" t="str">
        <f>IF('Objectifs de récolte et PC'!AS408="s",#REF!,"")</f>
        <v/>
      </c>
      <c r="AL396" s="132" t="str">
        <f>IF('Objectifs de récolte et PC'!AT408="s",#REF!,"")</f>
        <v/>
      </c>
      <c r="AM396" s="132" t="str">
        <f>IF('Objectifs de récolte et PC'!AU408="s",#REF!,"")</f>
        <v/>
      </c>
      <c r="AN396" s="132" t="str">
        <f>IF('Objectifs de récolte et PC'!AV408="s",#REF!,"")</f>
        <v/>
      </c>
      <c r="AO396" s="132" t="str">
        <f>IF('Objectifs de récolte et PC'!AW408="s",#REF!,"")</f>
        <v/>
      </c>
      <c r="AP396" s="132" t="str">
        <f>IF('Objectifs de récolte et PC'!AX408="s",#REF!,"")</f>
        <v/>
      </c>
      <c r="AQ396" s="132" t="str">
        <f>IF('Objectifs de récolte et PC'!AY408="s",#REF!,"")</f>
        <v/>
      </c>
      <c r="AR396" s="132" t="str">
        <f>IF('Objectifs de récolte et PC'!AZ408="s",#REF!,"")</f>
        <v/>
      </c>
      <c r="AS396" s="132" t="str">
        <f>IF('Objectifs de récolte et PC'!BA408="s",#REF!,"")</f>
        <v/>
      </c>
      <c r="AT396" s="132" t="str">
        <f>IF('Objectifs de récolte et PC'!BB408="s",#REF!,"")</f>
        <v/>
      </c>
      <c r="AU396" s="132" t="str">
        <f>IF('Objectifs de récolte et PC'!BC408="s",#REF!,"")</f>
        <v/>
      </c>
      <c r="AV396" s="132" t="str">
        <f>IF('Objectifs de récolte et PC'!BD408="s",#REF!,"")</f>
        <v/>
      </c>
      <c r="AW396" s="132" t="str">
        <f>IF('Objectifs de récolte et PC'!BE408="s",#REF!,"")</f>
        <v/>
      </c>
      <c r="AX396" s="132" t="str">
        <f>IF('Objectifs de récolte et PC'!BF408="s",#REF!,"")</f>
        <v/>
      </c>
    </row>
    <row r="397" spans="2:50" x14ac:dyDescent="0.25">
      <c r="B397" s="132" t="str">
        <f>IF('Objectifs de récolte et PC'!G409="s",#REF!,"")</f>
        <v/>
      </c>
      <c r="C397" s="132" t="str">
        <f>IF('Objectifs de récolte et PC'!H409="s",#REF!,"")</f>
        <v/>
      </c>
      <c r="D397" s="132" t="str">
        <f>IF('Objectifs de récolte et PC'!I409="s",#REF!,"")</f>
        <v/>
      </c>
      <c r="E397" s="132"/>
      <c r="F397" s="132" t="str">
        <f>IF('Objectifs de récolte et PC'!J409="s",#REF!,"")</f>
        <v/>
      </c>
      <c r="G397" s="132" t="str">
        <f>IF('Objectifs de récolte et PC'!K409="s",#REF!,"")</f>
        <v/>
      </c>
      <c r="H397" s="132" t="str">
        <f>IF('Objectifs de récolte et PC'!L409="s",#REF!,"")</f>
        <v/>
      </c>
      <c r="I397" s="132" t="str">
        <f>IF('Objectifs de récolte et PC'!M409="s",#REF!,"")</f>
        <v/>
      </c>
      <c r="J397" s="132" t="str">
        <f>IF('Objectifs de récolte et PC'!N409="s",#REF!,"")</f>
        <v/>
      </c>
      <c r="K397" s="132" t="str">
        <f>IF('Objectifs de récolte et PC'!S409="s",#REF!,"")</f>
        <v/>
      </c>
      <c r="L397" s="132" t="str">
        <f>IF('Objectifs de récolte et PC'!T409="s",#REF!,"")</f>
        <v/>
      </c>
      <c r="M397" s="132" t="str">
        <f>IF('Objectifs de récolte et PC'!U409="s",#REF!,"")</f>
        <v/>
      </c>
      <c r="N397" s="132" t="str">
        <f>IF('Objectifs de récolte et PC'!V409="s",#REF!,"")</f>
        <v/>
      </c>
      <c r="O397" s="132" t="str">
        <f>IF('Objectifs de récolte et PC'!W409="s",#REF!,"")</f>
        <v/>
      </c>
      <c r="P397" s="132" t="str">
        <f>IF('Objectifs de récolte et PC'!X409="s",#REF!,"")</f>
        <v/>
      </c>
      <c r="Q397" s="132" t="str">
        <f>IF('Objectifs de récolte et PC'!Y409="s",#REF!,"")</f>
        <v/>
      </c>
      <c r="R397" s="132" t="str">
        <f>IF('Objectifs de récolte et PC'!Z409="s",#REF!,"")</f>
        <v/>
      </c>
      <c r="S397" s="132" t="str">
        <f>IF('Objectifs de récolte et PC'!AA409="s",#REF!,"")</f>
        <v/>
      </c>
      <c r="T397" s="132" t="str">
        <f>IF('Objectifs de récolte et PC'!AB409="s",#REF!,"")</f>
        <v/>
      </c>
      <c r="U397" s="132" t="str">
        <f>IF('Objectifs de récolte et PC'!AC409="s",#REF!,"")</f>
        <v/>
      </c>
      <c r="V397" s="132" t="str">
        <f>IF('Objectifs de récolte et PC'!AD409="s",#REF!,"")</f>
        <v/>
      </c>
      <c r="W397" s="132" t="str">
        <f>IF('Objectifs de récolte et PC'!AE409="s",#REF!,"")</f>
        <v/>
      </c>
      <c r="X397" s="132" t="str">
        <f>IF('Objectifs de récolte et PC'!AF409="s",#REF!,"")</f>
        <v/>
      </c>
      <c r="Y397" s="132" t="str">
        <f>IF('Objectifs de récolte et PC'!AG409="s",#REF!,"")</f>
        <v/>
      </c>
      <c r="Z397" s="132" t="str">
        <f>IF('Objectifs de récolte et PC'!AH409="s",#REF!,"")</f>
        <v/>
      </c>
      <c r="AA397" s="132" t="str">
        <f>IF('Objectifs de récolte et PC'!AI409="s",#REF!,"")</f>
        <v/>
      </c>
      <c r="AB397" s="132" t="str">
        <f>IF('Objectifs de récolte et PC'!AJ409="s",#REF!,"")</f>
        <v/>
      </c>
      <c r="AC397" s="132" t="str">
        <f>IF('Objectifs de récolte et PC'!AK409="s",#REF!,"")</f>
        <v/>
      </c>
      <c r="AD397" s="132" t="str">
        <f>IF('Objectifs de récolte et PC'!AL409="s",#REF!,"")</f>
        <v/>
      </c>
      <c r="AE397" s="132" t="str">
        <f>IF('Objectifs de récolte et PC'!AM409="s",#REF!,"")</f>
        <v/>
      </c>
      <c r="AF397" s="132" t="str">
        <f>IF('Objectifs de récolte et PC'!AN409="s",#REF!,"")</f>
        <v/>
      </c>
      <c r="AG397" s="132" t="str">
        <f>IF('Objectifs de récolte et PC'!AO409="s",#REF!,"")</f>
        <v/>
      </c>
      <c r="AH397" s="132" t="str">
        <f>IF('Objectifs de récolte et PC'!AP409="s",#REF!,"")</f>
        <v/>
      </c>
      <c r="AI397" s="132" t="str">
        <f>IF('Objectifs de récolte et PC'!AQ409="s",#REF!,"")</f>
        <v/>
      </c>
      <c r="AJ397" s="132" t="str">
        <f>IF('Objectifs de récolte et PC'!AR409="s",#REF!,"")</f>
        <v/>
      </c>
      <c r="AK397" s="132" t="str">
        <f>IF('Objectifs de récolte et PC'!AS409="s",#REF!,"")</f>
        <v/>
      </c>
      <c r="AL397" s="132" t="str">
        <f>IF('Objectifs de récolte et PC'!AT409="s",#REF!,"")</f>
        <v/>
      </c>
      <c r="AM397" s="132" t="str">
        <f>IF('Objectifs de récolte et PC'!AU409="s",#REF!,"")</f>
        <v/>
      </c>
      <c r="AN397" s="132" t="str">
        <f>IF('Objectifs de récolte et PC'!AV409="s",#REF!,"")</f>
        <v/>
      </c>
      <c r="AO397" s="132" t="str">
        <f>IF('Objectifs de récolte et PC'!AW409="s",#REF!,"")</f>
        <v/>
      </c>
      <c r="AP397" s="132" t="str">
        <f>IF('Objectifs de récolte et PC'!AX409="s",#REF!,"")</f>
        <v/>
      </c>
      <c r="AQ397" s="132" t="str">
        <f>IF('Objectifs de récolte et PC'!AY409="s",#REF!,"")</f>
        <v/>
      </c>
      <c r="AR397" s="132" t="str">
        <f>IF('Objectifs de récolte et PC'!AZ409="s",#REF!,"")</f>
        <v/>
      </c>
      <c r="AS397" s="132" t="str">
        <f>IF('Objectifs de récolte et PC'!BA409="s",#REF!,"")</f>
        <v/>
      </c>
      <c r="AT397" s="132" t="str">
        <f>IF('Objectifs de récolte et PC'!BB409="s",#REF!,"")</f>
        <v/>
      </c>
      <c r="AU397" s="132" t="str">
        <f>IF('Objectifs de récolte et PC'!BC409="s",#REF!,"")</f>
        <v/>
      </c>
      <c r="AV397" s="132" t="str">
        <f>IF('Objectifs de récolte et PC'!BD409="s",#REF!,"")</f>
        <v/>
      </c>
      <c r="AW397" s="132" t="str">
        <f>IF('Objectifs de récolte et PC'!BE409="s",#REF!,"")</f>
        <v/>
      </c>
      <c r="AX397" s="132" t="str">
        <f>IF('Objectifs de récolte et PC'!BF409="s",#REF!,"")</f>
        <v/>
      </c>
    </row>
    <row r="398" spans="2:50" x14ac:dyDescent="0.25">
      <c r="B398" s="132" t="str">
        <f>IF('Objectifs de récolte et PC'!G410="s",#REF!,"")</f>
        <v/>
      </c>
      <c r="C398" s="132" t="str">
        <f>IF('Objectifs de récolte et PC'!H410="s",#REF!,"")</f>
        <v/>
      </c>
      <c r="D398" s="132" t="str">
        <f>IF('Objectifs de récolte et PC'!I410="s",#REF!,"")</f>
        <v/>
      </c>
      <c r="E398" s="132"/>
      <c r="F398" s="132" t="str">
        <f>IF('Objectifs de récolte et PC'!J410="s",#REF!,"")</f>
        <v/>
      </c>
      <c r="G398" s="132" t="str">
        <f>IF('Objectifs de récolte et PC'!K410="s",#REF!,"")</f>
        <v/>
      </c>
      <c r="H398" s="132" t="str">
        <f>IF('Objectifs de récolte et PC'!L410="s",#REF!,"")</f>
        <v/>
      </c>
      <c r="I398" s="132" t="str">
        <f>IF('Objectifs de récolte et PC'!M410="s",#REF!,"")</f>
        <v/>
      </c>
      <c r="J398" s="132" t="str">
        <f>IF('Objectifs de récolte et PC'!N410="s",#REF!,"")</f>
        <v/>
      </c>
      <c r="K398" s="132" t="str">
        <f>IF('Objectifs de récolte et PC'!S410="s",#REF!,"")</f>
        <v/>
      </c>
      <c r="L398" s="132" t="str">
        <f>IF('Objectifs de récolte et PC'!T410="s",#REF!,"")</f>
        <v/>
      </c>
      <c r="M398" s="132" t="str">
        <f>IF('Objectifs de récolte et PC'!U410="s",#REF!,"")</f>
        <v/>
      </c>
      <c r="N398" s="132" t="str">
        <f>IF('Objectifs de récolte et PC'!V410="s",#REF!,"")</f>
        <v/>
      </c>
      <c r="O398" s="132" t="str">
        <f>IF('Objectifs de récolte et PC'!W410="s",#REF!,"")</f>
        <v/>
      </c>
      <c r="P398" s="132" t="str">
        <f>IF('Objectifs de récolte et PC'!X410="s",#REF!,"")</f>
        <v/>
      </c>
      <c r="Q398" s="132" t="str">
        <f>IF('Objectifs de récolte et PC'!Y410="s",#REF!,"")</f>
        <v/>
      </c>
      <c r="R398" s="132" t="str">
        <f>IF('Objectifs de récolte et PC'!Z410="s",#REF!,"")</f>
        <v/>
      </c>
      <c r="S398" s="132" t="str">
        <f>IF('Objectifs de récolte et PC'!AA410="s",#REF!,"")</f>
        <v/>
      </c>
      <c r="T398" s="132" t="str">
        <f>IF('Objectifs de récolte et PC'!AB410="s",#REF!,"")</f>
        <v/>
      </c>
      <c r="U398" s="132" t="str">
        <f>IF('Objectifs de récolte et PC'!AC410="s",#REF!,"")</f>
        <v/>
      </c>
      <c r="V398" s="132" t="str">
        <f>IF('Objectifs de récolte et PC'!AD410="s",#REF!,"")</f>
        <v/>
      </c>
      <c r="W398" s="132" t="str">
        <f>IF('Objectifs de récolte et PC'!AE410="s",#REF!,"")</f>
        <v/>
      </c>
      <c r="X398" s="132" t="str">
        <f>IF('Objectifs de récolte et PC'!AF410="s",#REF!,"")</f>
        <v/>
      </c>
      <c r="Y398" s="132" t="str">
        <f>IF('Objectifs de récolte et PC'!AG410="s",#REF!,"")</f>
        <v/>
      </c>
      <c r="Z398" s="132" t="str">
        <f>IF('Objectifs de récolte et PC'!AH410="s",#REF!,"")</f>
        <v/>
      </c>
      <c r="AA398" s="132" t="str">
        <f>IF('Objectifs de récolte et PC'!AI410="s",#REF!,"")</f>
        <v/>
      </c>
      <c r="AB398" s="132" t="str">
        <f>IF('Objectifs de récolte et PC'!AJ410="s",#REF!,"")</f>
        <v/>
      </c>
      <c r="AC398" s="132" t="str">
        <f>IF('Objectifs de récolte et PC'!AK410="s",#REF!,"")</f>
        <v/>
      </c>
      <c r="AD398" s="132" t="str">
        <f>IF('Objectifs de récolte et PC'!AL410="s",#REF!,"")</f>
        <v/>
      </c>
      <c r="AE398" s="132" t="str">
        <f>IF('Objectifs de récolte et PC'!AM410="s",#REF!,"")</f>
        <v/>
      </c>
      <c r="AF398" s="132" t="str">
        <f>IF('Objectifs de récolte et PC'!AN410="s",#REF!,"")</f>
        <v/>
      </c>
      <c r="AG398" s="132" t="str">
        <f>IF('Objectifs de récolte et PC'!AO410="s",#REF!,"")</f>
        <v/>
      </c>
      <c r="AH398" s="132" t="str">
        <f>IF('Objectifs de récolte et PC'!AP410="s",#REF!,"")</f>
        <v/>
      </c>
      <c r="AI398" s="132" t="str">
        <f>IF('Objectifs de récolte et PC'!AQ410="s",#REF!,"")</f>
        <v/>
      </c>
      <c r="AJ398" s="132" t="str">
        <f>IF('Objectifs de récolte et PC'!AR410="s",#REF!,"")</f>
        <v/>
      </c>
      <c r="AK398" s="132" t="str">
        <f>IF('Objectifs de récolte et PC'!AS410="s",#REF!,"")</f>
        <v/>
      </c>
      <c r="AL398" s="132" t="str">
        <f>IF('Objectifs de récolte et PC'!AT410="s",#REF!,"")</f>
        <v/>
      </c>
      <c r="AM398" s="132" t="str">
        <f>IF('Objectifs de récolte et PC'!AU410="s",#REF!,"")</f>
        <v/>
      </c>
      <c r="AN398" s="132" t="str">
        <f>IF('Objectifs de récolte et PC'!AV410="s",#REF!,"")</f>
        <v/>
      </c>
      <c r="AO398" s="132" t="str">
        <f>IF('Objectifs de récolte et PC'!AW410="s",#REF!,"")</f>
        <v/>
      </c>
      <c r="AP398" s="132" t="str">
        <f>IF('Objectifs de récolte et PC'!AX410="s",#REF!,"")</f>
        <v/>
      </c>
      <c r="AQ398" s="132" t="str">
        <f>IF('Objectifs de récolte et PC'!AY410="s",#REF!,"")</f>
        <v/>
      </c>
      <c r="AR398" s="132" t="str">
        <f>IF('Objectifs de récolte et PC'!AZ410="s",#REF!,"")</f>
        <v/>
      </c>
      <c r="AS398" s="132" t="str">
        <f>IF('Objectifs de récolte et PC'!BA410="s",#REF!,"")</f>
        <v/>
      </c>
      <c r="AT398" s="132" t="str">
        <f>IF('Objectifs de récolte et PC'!BB410="s",#REF!,"")</f>
        <v/>
      </c>
      <c r="AU398" s="132" t="str">
        <f>IF('Objectifs de récolte et PC'!BC410="s",#REF!,"")</f>
        <v/>
      </c>
      <c r="AV398" s="132" t="str">
        <f>IF('Objectifs de récolte et PC'!BD410="s",#REF!,"")</f>
        <v/>
      </c>
      <c r="AW398" s="132" t="str">
        <f>IF('Objectifs de récolte et PC'!BE410="s",#REF!,"")</f>
        <v/>
      </c>
      <c r="AX398" s="132" t="str">
        <f>IF('Objectifs de récolte et PC'!BF410="s",#REF!,"")</f>
        <v/>
      </c>
    </row>
    <row r="399" spans="2:50" x14ac:dyDescent="0.25">
      <c r="B399" s="132" t="str">
        <f>IF('Objectifs de récolte et PC'!G411="s",#REF!,"")</f>
        <v/>
      </c>
      <c r="C399" s="132" t="str">
        <f>IF('Objectifs de récolte et PC'!H411="s",#REF!,"")</f>
        <v/>
      </c>
      <c r="D399" s="132" t="str">
        <f>IF('Objectifs de récolte et PC'!I411="s",#REF!,"")</f>
        <v/>
      </c>
      <c r="E399" s="132"/>
      <c r="F399" s="132" t="str">
        <f>IF('Objectifs de récolte et PC'!J411="s",#REF!,"")</f>
        <v/>
      </c>
      <c r="G399" s="132" t="str">
        <f>IF('Objectifs de récolte et PC'!K411="s",#REF!,"")</f>
        <v/>
      </c>
      <c r="H399" s="132" t="str">
        <f>IF('Objectifs de récolte et PC'!L411="s",#REF!,"")</f>
        <v/>
      </c>
      <c r="I399" s="132" t="str">
        <f>IF('Objectifs de récolte et PC'!M411="s",#REF!,"")</f>
        <v/>
      </c>
      <c r="J399" s="132" t="str">
        <f>IF('Objectifs de récolte et PC'!N411="s",#REF!,"")</f>
        <v/>
      </c>
      <c r="K399" s="132" t="str">
        <f>IF('Objectifs de récolte et PC'!S411="s",#REF!,"")</f>
        <v/>
      </c>
      <c r="L399" s="132" t="str">
        <f>IF('Objectifs de récolte et PC'!T411="s",#REF!,"")</f>
        <v/>
      </c>
      <c r="M399" s="132" t="str">
        <f>IF('Objectifs de récolte et PC'!U411="s",#REF!,"")</f>
        <v/>
      </c>
      <c r="N399" s="132" t="str">
        <f>IF('Objectifs de récolte et PC'!V411="s",#REF!,"")</f>
        <v/>
      </c>
      <c r="O399" s="132" t="str">
        <f>IF('Objectifs de récolte et PC'!W411="s",#REF!,"")</f>
        <v/>
      </c>
      <c r="P399" s="132" t="str">
        <f>IF('Objectifs de récolte et PC'!X411="s",#REF!,"")</f>
        <v/>
      </c>
      <c r="Q399" s="132" t="str">
        <f>IF('Objectifs de récolte et PC'!Y411="s",#REF!,"")</f>
        <v/>
      </c>
      <c r="R399" s="132" t="str">
        <f>IF('Objectifs de récolte et PC'!Z411="s",#REF!,"")</f>
        <v/>
      </c>
      <c r="S399" s="132" t="str">
        <f>IF('Objectifs de récolte et PC'!AA411="s",#REF!,"")</f>
        <v/>
      </c>
      <c r="T399" s="132" t="str">
        <f>IF('Objectifs de récolte et PC'!AB411="s",#REF!,"")</f>
        <v/>
      </c>
      <c r="U399" s="132" t="str">
        <f>IF('Objectifs de récolte et PC'!AC411="s",#REF!,"")</f>
        <v/>
      </c>
      <c r="V399" s="132" t="str">
        <f>IF('Objectifs de récolte et PC'!AD411="s",#REF!,"")</f>
        <v/>
      </c>
      <c r="W399" s="132" t="str">
        <f>IF('Objectifs de récolte et PC'!AE411="s",#REF!,"")</f>
        <v/>
      </c>
      <c r="X399" s="132" t="str">
        <f>IF('Objectifs de récolte et PC'!AF411="s",#REF!,"")</f>
        <v/>
      </c>
      <c r="Y399" s="132" t="str">
        <f>IF('Objectifs de récolte et PC'!AG411="s",#REF!,"")</f>
        <v/>
      </c>
      <c r="Z399" s="132" t="str">
        <f>IF('Objectifs de récolte et PC'!AH411="s",#REF!,"")</f>
        <v/>
      </c>
      <c r="AA399" s="132" t="str">
        <f>IF('Objectifs de récolte et PC'!AI411="s",#REF!,"")</f>
        <v/>
      </c>
      <c r="AB399" s="132" t="str">
        <f>IF('Objectifs de récolte et PC'!AJ411="s",#REF!,"")</f>
        <v/>
      </c>
      <c r="AC399" s="132" t="str">
        <f>IF('Objectifs de récolte et PC'!AK411="s",#REF!,"")</f>
        <v/>
      </c>
      <c r="AD399" s="132" t="str">
        <f>IF('Objectifs de récolte et PC'!AL411="s",#REF!,"")</f>
        <v/>
      </c>
      <c r="AE399" s="132" t="str">
        <f>IF('Objectifs de récolte et PC'!AM411="s",#REF!,"")</f>
        <v/>
      </c>
      <c r="AF399" s="132" t="str">
        <f>IF('Objectifs de récolte et PC'!AN411="s",#REF!,"")</f>
        <v/>
      </c>
      <c r="AG399" s="132" t="str">
        <f>IF('Objectifs de récolte et PC'!AO411="s",#REF!,"")</f>
        <v/>
      </c>
      <c r="AH399" s="132" t="str">
        <f>IF('Objectifs de récolte et PC'!AP411="s",#REF!,"")</f>
        <v/>
      </c>
      <c r="AI399" s="132" t="str">
        <f>IF('Objectifs de récolte et PC'!AQ411="s",#REF!,"")</f>
        <v/>
      </c>
      <c r="AJ399" s="132" t="str">
        <f>IF('Objectifs de récolte et PC'!AR411="s",#REF!,"")</f>
        <v/>
      </c>
      <c r="AK399" s="132" t="str">
        <f>IF('Objectifs de récolte et PC'!AS411="s",#REF!,"")</f>
        <v/>
      </c>
      <c r="AL399" s="132" t="str">
        <f>IF('Objectifs de récolte et PC'!AT411="s",#REF!,"")</f>
        <v/>
      </c>
      <c r="AM399" s="132" t="str">
        <f>IF('Objectifs de récolte et PC'!AU411="s",#REF!,"")</f>
        <v/>
      </c>
      <c r="AN399" s="132" t="str">
        <f>IF('Objectifs de récolte et PC'!AV411="s",#REF!,"")</f>
        <v/>
      </c>
      <c r="AO399" s="132" t="str">
        <f>IF('Objectifs de récolte et PC'!AW411="s",#REF!,"")</f>
        <v/>
      </c>
      <c r="AP399" s="132" t="str">
        <f>IF('Objectifs de récolte et PC'!AX411="s",#REF!,"")</f>
        <v/>
      </c>
      <c r="AQ399" s="132" t="str">
        <f>IF('Objectifs de récolte et PC'!AY411="s",#REF!,"")</f>
        <v/>
      </c>
      <c r="AR399" s="132" t="str">
        <f>IF('Objectifs de récolte et PC'!AZ411="s",#REF!,"")</f>
        <v/>
      </c>
      <c r="AS399" s="132" t="str">
        <f>IF('Objectifs de récolte et PC'!BA411="s",#REF!,"")</f>
        <v/>
      </c>
      <c r="AT399" s="132" t="str">
        <f>IF('Objectifs de récolte et PC'!BB411="s",#REF!,"")</f>
        <v/>
      </c>
      <c r="AU399" s="132" t="str">
        <f>IF('Objectifs de récolte et PC'!BC411="s",#REF!,"")</f>
        <v/>
      </c>
      <c r="AV399" s="132" t="str">
        <f>IF('Objectifs de récolte et PC'!BD411="s",#REF!,"")</f>
        <v/>
      </c>
      <c r="AW399" s="132" t="str">
        <f>IF('Objectifs de récolte et PC'!BE411="s",#REF!,"")</f>
        <v/>
      </c>
      <c r="AX399" s="132" t="str">
        <f>IF('Objectifs de récolte et PC'!BF411="s",#REF!,"")</f>
        <v/>
      </c>
    </row>
    <row r="400" spans="2:50" x14ac:dyDescent="0.25">
      <c r="B400" s="132" t="str">
        <f>IF('Objectifs de récolte et PC'!G412="s",#REF!,"")</f>
        <v/>
      </c>
      <c r="C400" s="132" t="str">
        <f>IF('Objectifs de récolte et PC'!H412="s",#REF!,"")</f>
        <v/>
      </c>
      <c r="D400" s="132" t="str">
        <f>IF('Objectifs de récolte et PC'!I412="s",#REF!,"")</f>
        <v/>
      </c>
      <c r="E400" s="132"/>
      <c r="F400" s="132" t="str">
        <f>IF('Objectifs de récolte et PC'!J412="s",#REF!,"")</f>
        <v/>
      </c>
      <c r="G400" s="132" t="str">
        <f>IF('Objectifs de récolte et PC'!K412="s",#REF!,"")</f>
        <v/>
      </c>
      <c r="H400" s="132" t="str">
        <f>IF('Objectifs de récolte et PC'!L412="s",#REF!,"")</f>
        <v/>
      </c>
      <c r="I400" s="132" t="str">
        <f>IF('Objectifs de récolte et PC'!M412="s",#REF!,"")</f>
        <v/>
      </c>
      <c r="J400" s="132" t="str">
        <f>IF('Objectifs de récolte et PC'!N412="s",#REF!,"")</f>
        <v/>
      </c>
      <c r="K400" s="132" t="str">
        <f>IF('Objectifs de récolte et PC'!S412="s",#REF!,"")</f>
        <v/>
      </c>
      <c r="L400" s="132" t="str">
        <f>IF('Objectifs de récolte et PC'!T412="s",#REF!,"")</f>
        <v/>
      </c>
      <c r="M400" s="132" t="str">
        <f>IF('Objectifs de récolte et PC'!U412="s",#REF!,"")</f>
        <v/>
      </c>
      <c r="N400" s="132" t="str">
        <f>IF('Objectifs de récolte et PC'!V412="s",#REF!,"")</f>
        <v/>
      </c>
      <c r="O400" s="132" t="str">
        <f>IF('Objectifs de récolte et PC'!W412="s",#REF!,"")</f>
        <v/>
      </c>
      <c r="P400" s="132" t="str">
        <f>IF('Objectifs de récolte et PC'!X412="s",#REF!,"")</f>
        <v/>
      </c>
      <c r="Q400" s="132" t="str">
        <f>IF('Objectifs de récolte et PC'!Y412="s",#REF!,"")</f>
        <v/>
      </c>
      <c r="R400" s="132" t="str">
        <f>IF('Objectifs de récolte et PC'!Z412="s",#REF!,"")</f>
        <v/>
      </c>
      <c r="S400" s="132" t="str">
        <f>IF('Objectifs de récolte et PC'!AA412="s",#REF!,"")</f>
        <v/>
      </c>
      <c r="T400" s="132" t="str">
        <f>IF('Objectifs de récolte et PC'!AB412="s",#REF!,"")</f>
        <v/>
      </c>
      <c r="U400" s="132" t="str">
        <f>IF('Objectifs de récolte et PC'!AC412="s",#REF!,"")</f>
        <v/>
      </c>
      <c r="V400" s="132" t="str">
        <f>IF('Objectifs de récolte et PC'!AD412="s",#REF!,"")</f>
        <v/>
      </c>
      <c r="W400" s="132" t="str">
        <f>IF('Objectifs de récolte et PC'!AE412="s",#REF!,"")</f>
        <v/>
      </c>
      <c r="X400" s="132" t="str">
        <f>IF('Objectifs de récolte et PC'!AF412="s",#REF!,"")</f>
        <v/>
      </c>
      <c r="Y400" s="132" t="str">
        <f>IF('Objectifs de récolte et PC'!AG412="s",#REF!,"")</f>
        <v/>
      </c>
      <c r="Z400" s="132" t="str">
        <f>IF('Objectifs de récolte et PC'!AH412="s",#REF!,"")</f>
        <v/>
      </c>
      <c r="AA400" s="132" t="str">
        <f>IF('Objectifs de récolte et PC'!AI412="s",#REF!,"")</f>
        <v/>
      </c>
      <c r="AB400" s="132" t="str">
        <f>IF('Objectifs de récolte et PC'!AJ412="s",#REF!,"")</f>
        <v/>
      </c>
      <c r="AC400" s="132" t="str">
        <f>IF('Objectifs de récolte et PC'!AK412="s",#REF!,"")</f>
        <v/>
      </c>
      <c r="AD400" s="132" t="str">
        <f>IF('Objectifs de récolte et PC'!AL412="s",#REF!,"")</f>
        <v/>
      </c>
      <c r="AE400" s="132" t="str">
        <f>IF('Objectifs de récolte et PC'!AM412="s",#REF!,"")</f>
        <v/>
      </c>
      <c r="AF400" s="132" t="str">
        <f>IF('Objectifs de récolte et PC'!AN412="s",#REF!,"")</f>
        <v/>
      </c>
      <c r="AG400" s="132" t="str">
        <f>IF('Objectifs de récolte et PC'!AO412="s",#REF!,"")</f>
        <v/>
      </c>
      <c r="AH400" s="132" t="str">
        <f>IF('Objectifs de récolte et PC'!AP412="s",#REF!,"")</f>
        <v/>
      </c>
      <c r="AI400" s="132" t="str">
        <f>IF('Objectifs de récolte et PC'!AQ412="s",#REF!,"")</f>
        <v/>
      </c>
      <c r="AJ400" s="132" t="str">
        <f>IF('Objectifs de récolte et PC'!AR412="s",#REF!,"")</f>
        <v/>
      </c>
      <c r="AK400" s="132" t="str">
        <f>IF('Objectifs de récolte et PC'!AS412="s",#REF!,"")</f>
        <v/>
      </c>
      <c r="AL400" s="132" t="str">
        <f>IF('Objectifs de récolte et PC'!AT412="s",#REF!,"")</f>
        <v/>
      </c>
      <c r="AM400" s="132" t="str">
        <f>IF('Objectifs de récolte et PC'!AU412="s",#REF!,"")</f>
        <v/>
      </c>
      <c r="AN400" s="132" t="str">
        <f>IF('Objectifs de récolte et PC'!AV412="s",#REF!,"")</f>
        <v/>
      </c>
      <c r="AO400" s="132" t="str">
        <f>IF('Objectifs de récolte et PC'!AW412="s",#REF!,"")</f>
        <v/>
      </c>
      <c r="AP400" s="132" t="str">
        <f>IF('Objectifs de récolte et PC'!AX412="s",#REF!,"")</f>
        <v/>
      </c>
      <c r="AQ400" s="132" t="str">
        <f>IF('Objectifs de récolte et PC'!AY412="s",#REF!,"")</f>
        <v/>
      </c>
      <c r="AR400" s="132" t="str">
        <f>IF('Objectifs de récolte et PC'!AZ412="s",#REF!,"")</f>
        <v/>
      </c>
      <c r="AS400" s="132" t="str">
        <f>IF('Objectifs de récolte et PC'!BA412="s",#REF!,"")</f>
        <v/>
      </c>
      <c r="AT400" s="132" t="str">
        <f>IF('Objectifs de récolte et PC'!BB412="s",#REF!,"")</f>
        <v/>
      </c>
      <c r="AU400" s="132" t="str">
        <f>IF('Objectifs de récolte et PC'!BC412="s",#REF!,"")</f>
        <v/>
      </c>
      <c r="AV400" s="132" t="str">
        <f>IF('Objectifs de récolte et PC'!BD412="s",#REF!,"")</f>
        <v/>
      </c>
      <c r="AW400" s="132" t="str">
        <f>IF('Objectifs de récolte et PC'!BE412="s",#REF!,"")</f>
        <v/>
      </c>
      <c r="AX400" s="132" t="str">
        <f>IF('Objectifs de récolte et PC'!BF412="s",#REF!,"")</f>
        <v/>
      </c>
    </row>
    <row r="401" spans="2:50" x14ac:dyDescent="0.25">
      <c r="B401" s="132" t="str">
        <f>IF('Objectifs de récolte et PC'!G413="s",#REF!,"")</f>
        <v/>
      </c>
      <c r="C401" s="132" t="str">
        <f>IF('Objectifs de récolte et PC'!H413="s",#REF!,"")</f>
        <v/>
      </c>
      <c r="D401" s="132" t="str">
        <f>IF('Objectifs de récolte et PC'!I413="s",#REF!,"")</f>
        <v/>
      </c>
      <c r="E401" s="132"/>
      <c r="F401" s="132" t="str">
        <f>IF('Objectifs de récolte et PC'!J413="s",#REF!,"")</f>
        <v/>
      </c>
      <c r="G401" s="132" t="str">
        <f>IF('Objectifs de récolte et PC'!K413="s",#REF!,"")</f>
        <v/>
      </c>
      <c r="H401" s="132" t="str">
        <f>IF('Objectifs de récolte et PC'!L413="s",#REF!,"")</f>
        <v/>
      </c>
      <c r="I401" s="132" t="str">
        <f>IF('Objectifs de récolte et PC'!M413="s",#REF!,"")</f>
        <v/>
      </c>
      <c r="J401" s="132" t="str">
        <f>IF('Objectifs de récolte et PC'!N413="s",#REF!,"")</f>
        <v/>
      </c>
      <c r="K401" s="132" t="str">
        <f>IF('Objectifs de récolte et PC'!S413="s",#REF!,"")</f>
        <v/>
      </c>
      <c r="L401" s="132" t="str">
        <f>IF('Objectifs de récolte et PC'!T413="s",#REF!,"")</f>
        <v/>
      </c>
      <c r="M401" s="132" t="str">
        <f>IF('Objectifs de récolte et PC'!U413="s",#REF!,"")</f>
        <v/>
      </c>
      <c r="N401" s="132" t="str">
        <f>IF('Objectifs de récolte et PC'!V413="s",#REF!,"")</f>
        <v/>
      </c>
      <c r="O401" s="132" t="str">
        <f>IF('Objectifs de récolte et PC'!W413="s",#REF!,"")</f>
        <v/>
      </c>
      <c r="P401" s="132" t="str">
        <f>IF('Objectifs de récolte et PC'!X413="s",#REF!,"")</f>
        <v/>
      </c>
      <c r="Q401" s="132" t="str">
        <f>IF('Objectifs de récolte et PC'!Y413="s",#REF!,"")</f>
        <v/>
      </c>
      <c r="R401" s="132" t="str">
        <f>IF('Objectifs de récolte et PC'!Z413="s",#REF!,"")</f>
        <v/>
      </c>
      <c r="S401" s="132" t="str">
        <f>IF('Objectifs de récolte et PC'!AA413="s",#REF!,"")</f>
        <v/>
      </c>
      <c r="T401" s="132" t="str">
        <f>IF('Objectifs de récolte et PC'!AB413="s",#REF!,"")</f>
        <v/>
      </c>
      <c r="U401" s="132" t="str">
        <f>IF('Objectifs de récolte et PC'!AC413="s",#REF!,"")</f>
        <v/>
      </c>
      <c r="V401" s="132" t="str">
        <f>IF('Objectifs de récolte et PC'!AD413="s",#REF!,"")</f>
        <v/>
      </c>
      <c r="W401" s="132" t="str">
        <f>IF('Objectifs de récolte et PC'!AE413="s",#REF!,"")</f>
        <v/>
      </c>
      <c r="X401" s="132" t="str">
        <f>IF('Objectifs de récolte et PC'!AF413="s",#REF!,"")</f>
        <v/>
      </c>
      <c r="Y401" s="132" t="str">
        <f>IF('Objectifs de récolte et PC'!AG413="s",#REF!,"")</f>
        <v/>
      </c>
      <c r="Z401" s="132" t="str">
        <f>IF('Objectifs de récolte et PC'!AH413="s",#REF!,"")</f>
        <v/>
      </c>
      <c r="AA401" s="132" t="str">
        <f>IF('Objectifs de récolte et PC'!AI413="s",#REF!,"")</f>
        <v/>
      </c>
      <c r="AB401" s="132" t="str">
        <f>IF('Objectifs de récolte et PC'!AJ413="s",#REF!,"")</f>
        <v/>
      </c>
      <c r="AC401" s="132" t="str">
        <f>IF('Objectifs de récolte et PC'!AK413="s",#REF!,"")</f>
        <v/>
      </c>
      <c r="AD401" s="132" t="str">
        <f>IF('Objectifs de récolte et PC'!AL413="s",#REF!,"")</f>
        <v/>
      </c>
      <c r="AE401" s="132" t="str">
        <f>IF('Objectifs de récolte et PC'!AM413="s",#REF!,"")</f>
        <v/>
      </c>
      <c r="AF401" s="132" t="str">
        <f>IF('Objectifs de récolte et PC'!AN413="s",#REF!,"")</f>
        <v/>
      </c>
      <c r="AG401" s="132" t="str">
        <f>IF('Objectifs de récolte et PC'!AO413="s",#REF!,"")</f>
        <v/>
      </c>
      <c r="AH401" s="132" t="str">
        <f>IF('Objectifs de récolte et PC'!AP413="s",#REF!,"")</f>
        <v/>
      </c>
      <c r="AI401" s="132" t="str">
        <f>IF('Objectifs de récolte et PC'!AQ413="s",#REF!,"")</f>
        <v/>
      </c>
      <c r="AJ401" s="132" t="str">
        <f>IF('Objectifs de récolte et PC'!AR413="s",#REF!,"")</f>
        <v/>
      </c>
      <c r="AK401" s="132" t="str">
        <f>IF('Objectifs de récolte et PC'!AS413="s",#REF!,"")</f>
        <v/>
      </c>
      <c r="AL401" s="132" t="str">
        <f>IF('Objectifs de récolte et PC'!AT413="s",#REF!,"")</f>
        <v/>
      </c>
      <c r="AM401" s="132" t="str">
        <f>IF('Objectifs de récolte et PC'!AU413="s",#REF!,"")</f>
        <v/>
      </c>
      <c r="AN401" s="132" t="str">
        <f>IF('Objectifs de récolte et PC'!AV413="s",#REF!,"")</f>
        <v/>
      </c>
      <c r="AO401" s="132" t="str">
        <f>IF('Objectifs de récolte et PC'!AW413="s",#REF!,"")</f>
        <v/>
      </c>
      <c r="AP401" s="132" t="str">
        <f>IF('Objectifs de récolte et PC'!AX413="s",#REF!,"")</f>
        <v/>
      </c>
      <c r="AQ401" s="132" t="str">
        <f>IF('Objectifs de récolte et PC'!AY413="s",#REF!,"")</f>
        <v/>
      </c>
      <c r="AR401" s="132" t="str">
        <f>IF('Objectifs de récolte et PC'!AZ413="s",#REF!,"")</f>
        <v/>
      </c>
      <c r="AS401" s="132" t="str">
        <f>IF('Objectifs de récolte et PC'!BA413="s",#REF!,"")</f>
        <v/>
      </c>
      <c r="AT401" s="132" t="str">
        <f>IF('Objectifs de récolte et PC'!BB413="s",#REF!,"")</f>
        <v/>
      </c>
      <c r="AU401" s="132" t="str">
        <f>IF('Objectifs de récolte et PC'!BC413="s",#REF!,"")</f>
        <v/>
      </c>
      <c r="AV401" s="132" t="str">
        <f>IF('Objectifs de récolte et PC'!BD413="s",#REF!,"")</f>
        <v/>
      </c>
      <c r="AW401" s="132" t="str">
        <f>IF('Objectifs de récolte et PC'!BE413="s",#REF!,"")</f>
        <v/>
      </c>
      <c r="AX401" s="132" t="str">
        <f>IF('Objectifs de récolte et PC'!BF413="s",#REF!,"")</f>
        <v/>
      </c>
    </row>
    <row r="402" spans="2:50" x14ac:dyDescent="0.25">
      <c r="B402" s="132" t="str">
        <f>IF('Objectifs de récolte et PC'!G414="s",#REF!,"")</f>
        <v/>
      </c>
      <c r="C402" s="132" t="str">
        <f>IF('Objectifs de récolte et PC'!H414="s",#REF!,"")</f>
        <v/>
      </c>
      <c r="D402" s="132" t="str">
        <f>IF('Objectifs de récolte et PC'!I414="s",#REF!,"")</f>
        <v/>
      </c>
      <c r="E402" s="132"/>
      <c r="F402" s="132" t="str">
        <f>IF('Objectifs de récolte et PC'!J414="s",#REF!,"")</f>
        <v/>
      </c>
      <c r="G402" s="132" t="str">
        <f>IF('Objectifs de récolte et PC'!K414="s",#REF!,"")</f>
        <v/>
      </c>
      <c r="H402" s="132" t="str">
        <f>IF('Objectifs de récolte et PC'!L414="s",#REF!,"")</f>
        <v/>
      </c>
      <c r="I402" s="132" t="str">
        <f>IF('Objectifs de récolte et PC'!M414="s",#REF!,"")</f>
        <v/>
      </c>
      <c r="J402" s="132" t="str">
        <f>IF('Objectifs de récolte et PC'!N414="s",#REF!,"")</f>
        <v/>
      </c>
      <c r="K402" s="132" t="str">
        <f>IF('Objectifs de récolte et PC'!S414="s",#REF!,"")</f>
        <v/>
      </c>
      <c r="L402" s="132" t="str">
        <f>IF('Objectifs de récolte et PC'!T414="s",#REF!,"")</f>
        <v/>
      </c>
      <c r="M402" s="132" t="str">
        <f>IF('Objectifs de récolte et PC'!U414="s",#REF!,"")</f>
        <v/>
      </c>
      <c r="N402" s="132" t="str">
        <f>IF('Objectifs de récolte et PC'!V414="s",#REF!,"")</f>
        <v/>
      </c>
      <c r="O402" s="132" t="str">
        <f>IF('Objectifs de récolte et PC'!W414="s",#REF!,"")</f>
        <v/>
      </c>
      <c r="P402" s="132" t="str">
        <f>IF('Objectifs de récolte et PC'!X414="s",#REF!,"")</f>
        <v/>
      </c>
      <c r="Q402" s="132" t="str">
        <f>IF('Objectifs de récolte et PC'!Y414="s",#REF!,"")</f>
        <v/>
      </c>
      <c r="R402" s="132" t="str">
        <f>IF('Objectifs de récolte et PC'!Z414="s",#REF!,"")</f>
        <v/>
      </c>
      <c r="S402" s="132" t="str">
        <f>IF('Objectifs de récolte et PC'!AA414="s",#REF!,"")</f>
        <v/>
      </c>
      <c r="T402" s="132" t="str">
        <f>IF('Objectifs de récolte et PC'!AB414="s",#REF!,"")</f>
        <v/>
      </c>
      <c r="U402" s="132" t="str">
        <f>IF('Objectifs de récolte et PC'!AC414="s",#REF!,"")</f>
        <v/>
      </c>
      <c r="V402" s="132" t="str">
        <f>IF('Objectifs de récolte et PC'!AD414="s",#REF!,"")</f>
        <v/>
      </c>
      <c r="W402" s="132" t="str">
        <f>IF('Objectifs de récolte et PC'!AE414="s",#REF!,"")</f>
        <v/>
      </c>
      <c r="X402" s="132" t="str">
        <f>IF('Objectifs de récolte et PC'!AF414="s",#REF!,"")</f>
        <v/>
      </c>
      <c r="Y402" s="132" t="str">
        <f>IF('Objectifs de récolte et PC'!AG414="s",#REF!,"")</f>
        <v/>
      </c>
      <c r="Z402" s="132" t="str">
        <f>IF('Objectifs de récolte et PC'!AH414="s",#REF!,"")</f>
        <v/>
      </c>
      <c r="AA402" s="132" t="str">
        <f>IF('Objectifs de récolte et PC'!AI414="s",#REF!,"")</f>
        <v/>
      </c>
      <c r="AB402" s="132" t="str">
        <f>IF('Objectifs de récolte et PC'!AJ414="s",#REF!,"")</f>
        <v/>
      </c>
      <c r="AC402" s="132" t="str">
        <f>IF('Objectifs de récolte et PC'!AK414="s",#REF!,"")</f>
        <v/>
      </c>
      <c r="AD402" s="132" t="str">
        <f>IF('Objectifs de récolte et PC'!AL414="s",#REF!,"")</f>
        <v/>
      </c>
      <c r="AE402" s="132" t="str">
        <f>IF('Objectifs de récolte et PC'!AM414="s",#REF!,"")</f>
        <v/>
      </c>
      <c r="AF402" s="132" t="str">
        <f>IF('Objectifs de récolte et PC'!AN414="s",#REF!,"")</f>
        <v/>
      </c>
      <c r="AG402" s="132" t="str">
        <f>IF('Objectifs de récolte et PC'!AO414="s",#REF!,"")</f>
        <v/>
      </c>
      <c r="AH402" s="132" t="str">
        <f>IF('Objectifs de récolte et PC'!AP414="s",#REF!,"")</f>
        <v/>
      </c>
      <c r="AI402" s="132" t="str">
        <f>IF('Objectifs de récolte et PC'!AQ414="s",#REF!,"")</f>
        <v/>
      </c>
      <c r="AJ402" s="132" t="str">
        <f>IF('Objectifs de récolte et PC'!AR414="s",#REF!,"")</f>
        <v/>
      </c>
      <c r="AK402" s="132" t="str">
        <f>IF('Objectifs de récolte et PC'!AS414="s",#REF!,"")</f>
        <v/>
      </c>
      <c r="AL402" s="132" t="str">
        <f>IF('Objectifs de récolte et PC'!AT414="s",#REF!,"")</f>
        <v/>
      </c>
      <c r="AM402" s="132" t="str">
        <f>IF('Objectifs de récolte et PC'!AU414="s",#REF!,"")</f>
        <v/>
      </c>
      <c r="AN402" s="132" t="str">
        <f>IF('Objectifs de récolte et PC'!AV414="s",#REF!,"")</f>
        <v/>
      </c>
      <c r="AO402" s="132" t="str">
        <f>IF('Objectifs de récolte et PC'!AW414="s",#REF!,"")</f>
        <v/>
      </c>
      <c r="AP402" s="132" t="str">
        <f>IF('Objectifs de récolte et PC'!AX414="s",#REF!,"")</f>
        <v/>
      </c>
      <c r="AQ402" s="132" t="str">
        <f>IF('Objectifs de récolte et PC'!AY414="s",#REF!,"")</f>
        <v/>
      </c>
      <c r="AR402" s="132" t="str">
        <f>IF('Objectifs de récolte et PC'!AZ414="s",#REF!,"")</f>
        <v/>
      </c>
      <c r="AS402" s="132" t="str">
        <f>IF('Objectifs de récolte et PC'!BA414="s",#REF!,"")</f>
        <v/>
      </c>
      <c r="AT402" s="132" t="str">
        <f>IF('Objectifs de récolte et PC'!BB414="s",#REF!,"")</f>
        <v/>
      </c>
      <c r="AU402" s="132" t="str">
        <f>IF('Objectifs de récolte et PC'!BC414="s",#REF!,"")</f>
        <v/>
      </c>
      <c r="AV402" s="132" t="str">
        <f>IF('Objectifs de récolte et PC'!BD414="s",#REF!,"")</f>
        <v/>
      </c>
      <c r="AW402" s="132" t="str">
        <f>IF('Objectifs de récolte et PC'!BE414="s",#REF!,"")</f>
        <v/>
      </c>
      <c r="AX402" s="132" t="str">
        <f>IF('Objectifs de récolte et PC'!BF414="s",#REF!,"")</f>
        <v/>
      </c>
    </row>
    <row r="403" spans="2:50" x14ac:dyDescent="0.25">
      <c r="B403" s="132" t="str">
        <f>IF('Objectifs de récolte et PC'!G415="s",#REF!,"")</f>
        <v/>
      </c>
      <c r="C403" s="132" t="str">
        <f>IF('Objectifs de récolte et PC'!H415="s",#REF!,"")</f>
        <v/>
      </c>
      <c r="D403" s="132" t="str">
        <f>IF('Objectifs de récolte et PC'!I415="s",#REF!,"")</f>
        <v/>
      </c>
      <c r="E403" s="132"/>
      <c r="F403" s="132" t="str">
        <f>IF('Objectifs de récolte et PC'!J415="s",#REF!,"")</f>
        <v/>
      </c>
      <c r="G403" s="132" t="str">
        <f>IF('Objectifs de récolte et PC'!K415="s",#REF!,"")</f>
        <v/>
      </c>
      <c r="H403" s="132" t="str">
        <f>IF('Objectifs de récolte et PC'!L415="s",#REF!,"")</f>
        <v/>
      </c>
      <c r="I403" s="132" t="str">
        <f>IF('Objectifs de récolte et PC'!M415="s",#REF!,"")</f>
        <v/>
      </c>
      <c r="J403" s="132" t="str">
        <f>IF('Objectifs de récolte et PC'!N415="s",#REF!,"")</f>
        <v/>
      </c>
      <c r="K403" s="132" t="str">
        <f>IF('Objectifs de récolte et PC'!S415="s",#REF!,"")</f>
        <v/>
      </c>
      <c r="L403" s="132" t="str">
        <f>IF('Objectifs de récolte et PC'!T415="s",#REF!,"")</f>
        <v/>
      </c>
      <c r="M403" s="132" t="str">
        <f>IF('Objectifs de récolte et PC'!U415="s",#REF!,"")</f>
        <v/>
      </c>
      <c r="N403" s="132" t="str">
        <f>IF('Objectifs de récolte et PC'!V415="s",#REF!,"")</f>
        <v/>
      </c>
      <c r="O403" s="132" t="str">
        <f>IF('Objectifs de récolte et PC'!W415="s",#REF!,"")</f>
        <v/>
      </c>
      <c r="P403" s="132" t="str">
        <f>IF('Objectifs de récolte et PC'!X415="s",#REF!,"")</f>
        <v/>
      </c>
      <c r="Q403" s="132" t="str">
        <f>IF('Objectifs de récolte et PC'!Y415="s",#REF!,"")</f>
        <v/>
      </c>
      <c r="R403" s="132" t="str">
        <f>IF('Objectifs de récolte et PC'!Z415="s",#REF!,"")</f>
        <v/>
      </c>
      <c r="S403" s="132" t="str">
        <f>IF('Objectifs de récolte et PC'!AA415="s",#REF!,"")</f>
        <v/>
      </c>
      <c r="T403" s="132" t="str">
        <f>IF('Objectifs de récolte et PC'!AB415="s",#REF!,"")</f>
        <v/>
      </c>
      <c r="U403" s="132" t="str">
        <f>IF('Objectifs de récolte et PC'!AC415="s",#REF!,"")</f>
        <v/>
      </c>
      <c r="V403" s="132" t="str">
        <f>IF('Objectifs de récolte et PC'!AD415="s",#REF!,"")</f>
        <v/>
      </c>
      <c r="W403" s="132" t="str">
        <f>IF('Objectifs de récolte et PC'!AE415="s",#REF!,"")</f>
        <v/>
      </c>
      <c r="X403" s="132" t="str">
        <f>IF('Objectifs de récolte et PC'!AF415="s",#REF!,"")</f>
        <v/>
      </c>
      <c r="Y403" s="132" t="str">
        <f>IF('Objectifs de récolte et PC'!AG415="s",#REF!,"")</f>
        <v/>
      </c>
      <c r="Z403" s="132" t="str">
        <f>IF('Objectifs de récolte et PC'!AH415="s",#REF!,"")</f>
        <v/>
      </c>
      <c r="AA403" s="132" t="str">
        <f>IF('Objectifs de récolte et PC'!AI415="s",#REF!,"")</f>
        <v/>
      </c>
      <c r="AB403" s="132" t="str">
        <f>IF('Objectifs de récolte et PC'!AJ415="s",#REF!,"")</f>
        <v/>
      </c>
      <c r="AC403" s="132" t="str">
        <f>IF('Objectifs de récolte et PC'!AK415="s",#REF!,"")</f>
        <v/>
      </c>
      <c r="AD403" s="132" t="str">
        <f>IF('Objectifs de récolte et PC'!AL415="s",#REF!,"")</f>
        <v/>
      </c>
      <c r="AE403" s="132" t="str">
        <f>IF('Objectifs de récolte et PC'!AM415="s",#REF!,"")</f>
        <v/>
      </c>
      <c r="AF403" s="132" t="str">
        <f>IF('Objectifs de récolte et PC'!AN415="s",#REF!,"")</f>
        <v/>
      </c>
      <c r="AG403" s="132" t="str">
        <f>IF('Objectifs de récolte et PC'!AO415="s",#REF!,"")</f>
        <v/>
      </c>
      <c r="AH403" s="132" t="str">
        <f>IF('Objectifs de récolte et PC'!AP415="s",#REF!,"")</f>
        <v/>
      </c>
      <c r="AI403" s="132" t="str">
        <f>IF('Objectifs de récolte et PC'!AQ415="s",#REF!,"")</f>
        <v/>
      </c>
      <c r="AJ403" s="132" t="str">
        <f>IF('Objectifs de récolte et PC'!AR415="s",#REF!,"")</f>
        <v/>
      </c>
      <c r="AK403" s="132" t="str">
        <f>IF('Objectifs de récolte et PC'!AS415="s",#REF!,"")</f>
        <v/>
      </c>
      <c r="AL403" s="132" t="str">
        <f>IF('Objectifs de récolte et PC'!AT415="s",#REF!,"")</f>
        <v/>
      </c>
      <c r="AM403" s="132" t="str">
        <f>IF('Objectifs de récolte et PC'!AU415="s",#REF!,"")</f>
        <v/>
      </c>
      <c r="AN403" s="132" t="str">
        <f>IF('Objectifs de récolte et PC'!AV415="s",#REF!,"")</f>
        <v/>
      </c>
      <c r="AO403" s="132" t="str">
        <f>IF('Objectifs de récolte et PC'!AW415="s",#REF!,"")</f>
        <v/>
      </c>
      <c r="AP403" s="132" t="str">
        <f>IF('Objectifs de récolte et PC'!AX415="s",#REF!,"")</f>
        <v/>
      </c>
      <c r="AQ403" s="132" t="str">
        <f>IF('Objectifs de récolte et PC'!AY415="s",#REF!,"")</f>
        <v/>
      </c>
      <c r="AR403" s="132" t="str">
        <f>IF('Objectifs de récolte et PC'!AZ415="s",#REF!,"")</f>
        <v/>
      </c>
      <c r="AS403" s="132" t="str">
        <f>IF('Objectifs de récolte et PC'!BA415="s",#REF!,"")</f>
        <v/>
      </c>
      <c r="AT403" s="132" t="str">
        <f>IF('Objectifs de récolte et PC'!BB415="s",#REF!,"")</f>
        <v/>
      </c>
      <c r="AU403" s="132" t="str">
        <f>IF('Objectifs de récolte et PC'!BC415="s",#REF!,"")</f>
        <v/>
      </c>
      <c r="AV403" s="132" t="str">
        <f>IF('Objectifs de récolte et PC'!BD415="s",#REF!,"")</f>
        <v/>
      </c>
      <c r="AW403" s="132" t="str">
        <f>IF('Objectifs de récolte et PC'!BE415="s",#REF!,"")</f>
        <v/>
      </c>
      <c r="AX403" s="132" t="str">
        <f>IF('Objectifs de récolte et PC'!BF415="s",#REF!,"")</f>
        <v/>
      </c>
    </row>
    <row r="404" spans="2:50" x14ac:dyDescent="0.25">
      <c r="B404" s="132" t="str">
        <f>IF('Objectifs de récolte et PC'!G416="s",#REF!,"")</f>
        <v/>
      </c>
      <c r="C404" s="132" t="str">
        <f>IF('Objectifs de récolte et PC'!H416="s",#REF!,"")</f>
        <v/>
      </c>
      <c r="D404" s="132" t="str">
        <f>IF('Objectifs de récolte et PC'!I416="s",#REF!,"")</f>
        <v/>
      </c>
      <c r="E404" s="132"/>
      <c r="F404" s="132" t="str">
        <f>IF('Objectifs de récolte et PC'!J416="s",#REF!,"")</f>
        <v/>
      </c>
      <c r="G404" s="132" t="str">
        <f>IF('Objectifs de récolte et PC'!K416="s",#REF!,"")</f>
        <v/>
      </c>
      <c r="H404" s="132" t="str">
        <f>IF('Objectifs de récolte et PC'!L416="s",#REF!,"")</f>
        <v/>
      </c>
      <c r="I404" s="132" t="str">
        <f>IF('Objectifs de récolte et PC'!M416="s",#REF!,"")</f>
        <v/>
      </c>
      <c r="J404" s="132" t="str">
        <f>IF('Objectifs de récolte et PC'!N416="s",#REF!,"")</f>
        <v/>
      </c>
      <c r="K404" s="132" t="str">
        <f>IF('Objectifs de récolte et PC'!S416="s",#REF!,"")</f>
        <v/>
      </c>
      <c r="L404" s="132" t="str">
        <f>IF('Objectifs de récolte et PC'!T416="s",#REF!,"")</f>
        <v/>
      </c>
      <c r="M404" s="132" t="str">
        <f>IF('Objectifs de récolte et PC'!U416="s",#REF!,"")</f>
        <v/>
      </c>
      <c r="N404" s="132" t="str">
        <f>IF('Objectifs de récolte et PC'!V416="s",#REF!,"")</f>
        <v/>
      </c>
      <c r="O404" s="132" t="str">
        <f>IF('Objectifs de récolte et PC'!W416="s",#REF!,"")</f>
        <v/>
      </c>
      <c r="P404" s="132" t="str">
        <f>IF('Objectifs de récolte et PC'!X416="s",#REF!,"")</f>
        <v/>
      </c>
      <c r="Q404" s="132" t="str">
        <f>IF('Objectifs de récolte et PC'!Y416="s",#REF!,"")</f>
        <v/>
      </c>
      <c r="R404" s="132" t="str">
        <f>IF('Objectifs de récolte et PC'!Z416="s",#REF!,"")</f>
        <v/>
      </c>
      <c r="S404" s="132" t="str">
        <f>IF('Objectifs de récolte et PC'!AA416="s",#REF!,"")</f>
        <v/>
      </c>
      <c r="T404" s="132" t="str">
        <f>IF('Objectifs de récolte et PC'!AB416="s",#REF!,"")</f>
        <v/>
      </c>
      <c r="U404" s="132" t="str">
        <f>IF('Objectifs de récolte et PC'!AC416="s",#REF!,"")</f>
        <v/>
      </c>
      <c r="V404" s="132" t="str">
        <f>IF('Objectifs de récolte et PC'!AD416="s",#REF!,"")</f>
        <v/>
      </c>
      <c r="W404" s="132" t="str">
        <f>IF('Objectifs de récolte et PC'!AE416="s",#REF!,"")</f>
        <v/>
      </c>
      <c r="X404" s="132" t="str">
        <f>IF('Objectifs de récolte et PC'!AF416="s",#REF!,"")</f>
        <v/>
      </c>
      <c r="Y404" s="132" t="str">
        <f>IF('Objectifs de récolte et PC'!AG416="s",#REF!,"")</f>
        <v/>
      </c>
      <c r="Z404" s="132" t="str">
        <f>IF('Objectifs de récolte et PC'!AH416="s",#REF!,"")</f>
        <v/>
      </c>
      <c r="AA404" s="132" t="str">
        <f>IF('Objectifs de récolte et PC'!AI416="s",#REF!,"")</f>
        <v/>
      </c>
      <c r="AB404" s="132" t="str">
        <f>IF('Objectifs de récolte et PC'!AJ416="s",#REF!,"")</f>
        <v/>
      </c>
      <c r="AC404" s="132" t="str">
        <f>IF('Objectifs de récolte et PC'!AK416="s",#REF!,"")</f>
        <v/>
      </c>
      <c r="AD404" s="132" t="str">
        <f>IF('Objectifs de récolte et PC'!AL416="s",#REF!,"")</f>
        <v/>
      </c>
      <c r="AE404" s="132" t="str">
        <f>IF('Objectifs de récolte et PC'!AM416="s",#REF!,"")</f>
        <v/>
      </c>
      <c r="AF404" s="132" t="str">
        <f>IF('Objectifs de récolte et PC'!AN416="s",#REF!,"")</f>
        <v/>
      </c>
      <c r="AG404" s="132" t="str">
        <f>IF('Objectifs de récolte et PC'!AO416="s",#REF!,"")</f>
        <v/>
      </c>
      <c r="AH404" s="132" t="str">
        <f>IF('Objectifs de récolte et PC'!AP416="s",#REF!,"")</f>
        <v/>
      </c>
      <c r="AI404" s="132" t="str">
        <f>IF('Objectifs de récolte et PC'!AQ416="s",#REF!,"")</f>
        <v/>
      </c>
      <c r="AJ404" s="132" t="str">
        <f>IF('Objectifs de récolte et PC'!AR416="s",#REF!,"")</f>
        <v/>
      </c>
      <c r="AK404" s="132" t="str">
        <f>IF('Objectifs de récolte et PC'!AS416="s",#REF!,"")</f>
        <v/>
      </c>
      <c r="AL404" s="132" t="str">
        <f>IF('Objectifs de récolte et PC'!AT416="s",#REF!,"")</f>
        <v/>
      </c>
      <c r="AM404" s="132" t="str">
        <f>IF('Objectifs de récolte et PC'!AU416="s",#REF!,"")</f>
        <v/>
      </c>
      <c r="AN404" s="132" t="str">
        <f>IF('Objectifs de récolte et PC'!AV416="s",#REF!,"")</f>
        <v/>
      </c>
      <c r="AO404" s="132" t="str">
        <f>IF('Objectifs de récolte et PC'!AW416="s",#REF!,"")</f>
        <v/>
      </c>
      <c r="AP404" s="132" t="str">
        <f>IF('Objectifs de récolte et PC'!AX416="s",#REF!,"")</f>
        <v/>
      </c>
      <c r="AQ404" s="132" t="str">
        <f>IF('Objectifs de récolte et PC'!AY416="s",#REF!,"")</f>
        <v/>
      </c>
      <c r="AR404" s="132" t="str">
        <f>IF('Objectifs de récolte et PC'!AZ416="s",#REF!,"")</f>
        <v/>
      </c>
      <c r="AS404" s="132" t="str">
        <f>IF('Objectifs de récolte et PC'!BA416="s",#REF!,"")</f>
        <v/>
      </c>
      <c r="AT404" s="132" t="str">
        <f>IF('Objectifs de récolte et PC'!BB416="s",#REF!,"")</f>
        <v/>
      </c>
      <c r="AU404" s="132" t="str">
        <f>IF('Objectifs de récolte et PC'!BC416="s",#REF!,"")</f>
        <v/>
      </c>
      <c r="AV404" s="132" t="str">
        <f>IF('Objectifs de récolte et PC'!BD416="s",#REF!,"")</f>
        <v/>
      </c>
      <c r="AW404" s="132" t="str">
        <f>IF('Objectifs de récolte et PC'!BE416="s",#REF!,"")</f>
        <v/>
      </c>
      <c r="AX404" s="132" t="str">
        <f>IF('Objectifs de récolte et PC'!BF416="s",#REF!,"")</f>
        <v/>
      </c>
    </row>
    <row r="405" spans="2:50" x14ac:dyDescent="0.25">
      <c r="B405" s="132" t="str">
        <f>IF('Objectifs de récolte et PC'!G417="s",#REF!,"")</f>
        <v/>
      </c>
      <c r="C405" s="132" t="str">
        <f>IF('Objectifs de récolte et PC'!H417="s",#REF!,"")</f>
        <v/>
      </c>
      <c r="D405" s="132" t="str">
        <f>IF('Objectifs de récolte et PC'!I417="s",#REF!,"")</f>
        <v/>
      </c>
      <c r="E405" s="132"/>
      <c r="F405" s="132" t="str">
        <f>IF('Objectifs de récolte et PC'!J417="s",#REF!,"")</f>
        <v/>
      </c>
      <c r="G405" s="132" t="str">
        <f>IF('Objectifs de récolte et PC'!K417="s",#REF!,"")</f>
        <v/>
      </c>
      <c r="H405" s="132" t="str">
        <f>IF('Objectifs de récolte et PC'!L417="s",#REF!,"")</f>
        <v/>
      </c>
      <c r="I405" s="132" t="str">
        <f>IF('Objectifs de récolte et PC'!M417="s",#REF!,"")</f>
        <v/>
      </c>
      <c r="J405" s="132" t="str">
        <f>IF('Objectifs de récolte et PC'!N417="s",#REF!,"")</f>
        <v/>
      </c>
      <c r="K405" s="132" t="str">
        <f>IF('Objectifs de récolte et PC'!S417="s",#REF!,"")</f>
        <v/>
      </c>
      <c r="L405" s="132" t="str">
        <f>IF('Objectifs de récolte et PC'!T417="s",#REF!,"")</f>
        <v/>
      </c>
      <c r="M405" s="132" t="str">
        <f>IF('Objectifs de récolte et PC'!U417="s",#REF!,"")</f>
        <v/>
      </c>
      <c r="N405" s="132" t="str">
        <f>IF('Objectifs de récolte et PC'!V417="s",#REF!,"")</f>
        <v/>
      </c>
      <c r="O405" s="132" t="str">
        <f>IF('Objectifs de récolte et PC'!W417="s",#REF!,"")</f>
        <v/>
      </c>
      <c r="P405" s="132" t="str">
        <f>IF('Objectifs de récolte et PC'!X417="s",#REF!,"")</f>
        <v/>
      </c>
      <c r="Q405" s="132" t="str">
        <f>IF('Objectifs de récolte et PC'!Y417="s",#REF!,"")</f>
        <v/>
      </c>
      <c r="R405" s="132" t="str">
        <f>IF('Objectifs de récolte et PC'!Z417="s",#REF!,"")</f>
        <v/>
      </c>
      <c r="S405" s="132" t="str">
        <f>IF('Objectifs de récolte et PC'!AA417="s",#REF!,"")</f>
        <v/>
      </c>
      <c r="T405" s="132" t="str">
        <f>IF('Objectifs de récolte et PC'!AB417="s",#REF!,"")</f>
        <v/>
      </c>
      <c r="U405" s="132" t="str">
        <f>IF('Objectifs de récolte et PC'!AC417="s",#REF!,"")</f>
        <v/>
      </c>
      <c r="V405" s="132" t="str">
        <f>IF('Objectifs de récolte et PC'!AD417="s",#REF!,"")</f>
        <v/>
      </c>
      <c r="W405" s="132" t="str">
        <f>IF('Objectifs de récolte et PC'!AE417="s",#REF!,"")</f>
        <v/>
      </c>
      <c r="X405" s="132" t="str">
        <f>IF('Objectifs de récolte et PC'!AF417="s",#REF!,"")</f>
        <v/>
      </c>
      <c r="Y405" s="132" t="str">
        <f>IF('Objectifs de récolte et PC'!AG417="s",#REF!,"")</f>
        <v/>
      </c>
      <c r="Z405" s="132" t="str">
        <f>IF('Objectifs de récolte et PC'!AH417="s",#REF!,"")</f>
        <v/>
      </c>
      <c r="AA405" s="132" t="str">
        <f>IF('Objectifs de récolte et PC'!AI417="s",#REF!,"")</f>
        <v/>
      </c>
      <c r="AB405" s="132" t="str">
        <f>IF('Objectifs de récolte et PC'!AJ417="s",#REF!,"")</f>
        <v/>
      </c>
      <c r="AC405" s="132" t="str">
        <f>IF('Objectifs de récolte et PC'!AK417="s",#REF!,"")</f>
        <v/>
      </c>
      <c r="AD405" s="132" t="str">
        <f>IF('Objectifs de récolte et PC'!AL417="s",#REF!,"")</f>
        <v/>
      </c>
      <c r="AE405" s="132" t="str">
        <f>IF('Objectifs de récolte et PC'!AM417="s",#REF!,"")</f>
        <v/>
      </c>
      <c r="AF405" s="132" t="str">
        <f>IF('Objectifs de récolte et PC'!AN417="s",#REF!,"")</f>
        <v/>
      </c>
      <c r="AG405" s="132" t="str">
        <f>IF('Objectifs de récolte et PC'!AO417="s",#REF!,"")</f>
        <v/>
      </c>
      <c r="AH405" s="132" t="str">
        <f>IF('Objectifs de récolte et PC'!AP417="s",#REF!,"")</f>
        <v/>
      </c>
      <c r="AI405" s="132" t="str">
        <f>IF('Objectifs de récolte et PC'!AQ417="s",#REF!,"")</f>
        <v/>
      </c>
      <c r="AJ405" s="132" t="str">
        <f>IF('Objectifs de récolte et PC'!AR417="s",#REF!,"")</f>
        <v/>
      </c>
      <c r="AK405" s="132" t="str">
        <f>IF('Objectifs de récolte et PC'!AS417="s",#REF!,"")</f>
        <v/>
      </c>
      <c r="AL405" s="132" t="str">
        <f>IF('Objectifs de récolte et PC'!AT417="s",#REF!,"")</f>
        <v/>
      </c>
      <c r="AM405" s="132" t="str">
        <f>IF('Objectifs de récolte et PC'!AU417="s",#REF!,"")</f>
        <v/>
      </c>
      <c r="AN405" s="132" t="str">
        <f>IF('Objectifs de récolte et PC'!AV417="s",#REF!,"")</f>
        <v/>
      </c>
      <c r="AO405" s="132" t="str">
        <f>IF('Objectifs de récolte et PC'!AW417="s",#REF!,"")</f>
        <v/>
      </c>
      <c r="AP405" s="132" t="str">
        <f>IF('Objectifs de récolte et PC'!AX417="s",#REF!,"")</f>
        <v/>
      </c>
      <c r="AQ405" s="132" t="str">
        <f>IF('Objectifs de récolte et PC'!AY417="s",#REF!,"")</f>
        <v/>
      </c>
      <c r="AR405" s="132" t="str">
        <f>IF('Objectifs de récolte et PC'!AZ417="s",#REF!,"")</f>
        <v/>
      </c>
      <c r="AS405" s="132" t="str">
        <f>IF('Objectifs de récolte et PC'!BA417="s",#REF!,"")</f>
        <v/>
      </c>
      <c r="AT405" s="132" t="str">
        <f>IF('Objectifs de récolte et PC'!BB417="s",#REF!,"")</f>
        <v/>
      </c>
      <c r="AU405" s="132" t="str">
        <f>IF('Objectifs de récolte et PC'!BC417="s",#REF!,"")</f>
        <v/>
      </c>
      <c r="AV405" s="132" t="str">
        <f>IF('Objectifs de récolte et PC'!BD417="s",#REF!,"")</f>
        <v/>
      </c>
      <c r="AW405" s="132" t="str">
        <f>IF('Objectifs de récolte et PC'!BE417="s",#REF!,"")</f>
        <v/>
      </c>
      <c r="AX405" s="132" t="str">
        <f>IF('Objectifs de récolte et PC'!BF417="s",#REF!,"")</f>
        <v/>
      </c>
    </row>
    <row r="406" spans="2:50" x14ac:dyDescent="0.25">
      <c r="B406" s="132" t="str">
        <f>IF('Objectifs de récolte et PC'!G418="s",#REF!,"")</f>
        <v/>
      </c>
      <c r="C406" s="132" t="str">
        <f>IF('Objectifs de récolte et PC'!H418="s",#REF!,"")</f>
        <v/>
      </c>
      <c r="D406" s="132" t="str">
        <f>IF('Objectifs de récolte et PC'!I418="s",#REF!,"")</f>
        <v/>
      </c>
      <c r="E406" s="132"/>
      <c r="F406" s="132" t="str">
        <f>IF('Objectifs de récolte et PC'!J418="s",#REF!,"")</f>
        <v/>
      </c>
      <c r="G406" s="132" t="str">
        <f>IF('Objectifs de récolte et PC'!K418="s",#REF!,"")</f>
        <v/>
      </c>
      <c r="H406" s="132" t="str">
        <f>IF('Objectifs de récolte et PC'!L418="s",#REF!,"")</f>
        <v/>
      </c>
      <c r="I406" s="132" t="str">
        <f>IF('Objectifs de récolte et PC'!M418="s",#REF!,"")</f>
        <v/>
      </c>
      <c r="J406" s="132" t="str">
        <f>IF('Objectifs de récolte et PC'!N418="s",#REF!,"")</f>
        <v/>
      </c>
      <c r="K406" s="132" t="str">
        <f>IF('Objectifs de récolte et PC'!S418="s",#REF!,"")</f>
        <v/>
      </c>
      <c r="L406" s="132" t="str">
        <f>IF('Objectifs de récolte et PC'!T418="s",#REF!,"")</f>
        <v/>
      </c>
      <c r="M406" s="132" t="str">
        <f>IF('Objectifs de récolte et PC'!U418="s",#REF!,"")</f>
        <v/>
      </c>
      <c r="N406" s="132" t="str">
        <f>IF('Objectifs de récolte et PC'!V418="s",#REF!,"")</f>
        <v/>
      </c>
      <c r="O406" s="132" t="str">
        <f>IF('Objectifs de récolte et PC'!W418="s",#REF!,"")</f>
        <v/>
      </c>
      <c r="P406" s="132" t="str">
        <f>IF('Objectifs de récolte et PC'!X418="s",#REF!,"")</f>
        <v/>
      </c>
      <c r="Q406" s="132" t="str">
        <f>IF('Objectifs de récolte et PC'!Y418="s",#REF!,"")</f>
        <v/>
      </c>
      <c r="R406" s="132" t="str">
        <f>IF('Objectifs de récolte et PC'!Z418="s",#REF!,"")</f>
        <v/>
      </c>
      <c r="S406" s="132" t="str">
        <f>IF('Objectifs de récolte et PC'!AA418="s",#REF!,"")</f>
        <v/>
      </c>
      <c r="T406" s="132" t="str">
        <f>IF('Objectifs de récolte et PC'!AB418="s",#REF!,"")</f>
        <v/>
      </c>
      <c r="U406" s="132" t="str">
        <f>IF('Objectifs de récolte et PC'!AC418="s",#REF!,"")</f>
        <v/>
      </c>
      <c r="V406" s="132" t="str">
        <f>IF('Objectifs de récolte et PC'!AD418="s",#REF!,"")</f>
        <v/>
      </c>
      <c r="W406" s="132" t="str">
        <f>IF('Objectifs de récolte et PC'!AE418="s",#REF!,"")</f>
        <v/>
      </c>
      <c r="X406" s="132" t="str">
        <f>IF('Objectifs de récolte et PC'!AF418="s",#REF!,"")</f>
        <v/>
      </c>
      <c r="Y406" s="132" t="str">
        <f>IF('Objectifs de récolte et PC'!AG418="s",#REF!,"")</f>
        <v/>
      </c>
      <c r="Z406" s="132" t="str">
        <f>IF('Objectifs de récolte et PC'!AH418="s",#REF!,"")</f>
        <v/>
      </c>
      <c r="AA406" s="132" t="str">
        <f>IF('Objectifs de récolte et PC'!AI418="s",#REF!,"")</f>
        <v/>
      </c>
      <c r="AB406" s="132" t="str">
        <f>IF('Objectifs de récolte et PC'!AJ418="s",#REF!,"")</f>
        <v/>
      </c>
      <c r="AC406" s="132" t="str">
        <f>IF('Objectifs de récolte et PC'!AK418="s",#REF!,"")</f>
        <v/>
      </c>
      <c r="AD406" s="132" t="str">
        <f>IF('Objectifs de récolte et PC'!AL418="s",#REF!,"")</f>
        <v/>
      </c>
      <c r="AE406" s="132" t="str">
        <f>IF('Objectifs de récolte et PC'!AM418="s",#REF!,"")</f>
        <v/>
      </c>
      <c r="AF406" s="132" t="str">
        <f>IF('Objectifs de récolte et PC'!AN418="s",#REF!,"")</f>
        <v/>
      </c>
      <c r="AG406" s="132" t="str">
        <f>IF('Objectifs de récolte et PC'!AO418="s",#REF!,"")</f>
        <v/>
      </c>
      <c r="AH406" s="132" t="str">
        <f>IF('Objectifs de récolte et PC'!AP418="s",#REF!,"")</f>
        <v/>
      </c>
      <c r="AI406" s="132" t="str">
        <f>IF('Objectifs de récolte et PC'!AQ418="s",#REF!,"")</f>
        <v/>
      </c>
      <c r="AJ406" s="132" t="str">
        <f>IF('Objectifs de récolte et PC'!AR418="s",#REF!,"")</f>
        <v/>
      </c>
      <c r="AK406" s="132" t="str">
        <f>IF('Objectifs de récolte et PC'!AS418="s",#REF!,"")</f>
        <v/>
      </c>
      <c r="AL406" s="132" t="str">
        <f>IF('Objectifs de récolte et PC'!AT418="s",#REF!,"")</f>
        <v/>
      </c>
      <c r="AM406" s="132" t="str">
        <f>IF('Objectifs de récolte et PC'!AU418="s",#REF!,"")</f>
        <v/>
      </c>
      <c r="AN406" s="132" t="str">
        <f>IF('Objectifs de récolte et PC'!AV418="s",#REF!,"")</f>
        <v/>
      </c>
      <c r="AO406" s="132" t="str">
        <f>IF('Objectifs de récolte et PC'!AW418="s",#REF!,"")</f>
        <v/>
      </c>
      <c r="AP406" s="132" t="str">
        <f>IF('Objectifs de récolte et PC'!AX418="s",#REF!,"")</f>
        <v/>
      </c>
      <c r="AQ406" s="132" t="str">
        <f>IF('Objectifs de récolte et PC'!AY418="s",#REF!,"")</f>
        <v/>
      </c>
      <c r="AR406" s="132" t="str">
        <f>IF('Objectifs de récolte et PC'!AZ418="s",#REF!,"")</f>
        <v/>
      </c>
      <c r="AS406" s="132" t="str">
        <f>IF('Objectifs de récolte et PC'!BA418="s",#REF!,"")</f>
        <v/>
      </c>
      <c r="AT406" s="132" t="str">
        <f>IF('Objectifs de récolte et PC'!BB418="s",#REF!,"")</f>
        <v/>
      </c>
      <c r="AU406" s="132" t="str">
        <f>IF('Objectifs de récolte et PC'!BC418="s",#REF!,"")</f>
        <v/>
      </c>
      <c r="AV406" s="132" t="str">
        <f>IF('Objectifs de récolte et PC'!BD418="s",#REF!,"")</f>
        <v/>
      </c>
      <c r="AW406" s="132" t="str">
        <f>IF('Objectifs de récolte et PC'!BE418="s",#REF!,"")</f>
        <v/>
      </c>
      <c r="AX406" s="132" t="str">
        <f>IF('Objectifs de récolte et PC'!BF418="s",#REF!,"")</f>
        <v/>
      </c>
    </row>
    <row r="407" spans="2:50" x14ac:dyDescent="0.25">
      <c r="B407" s="132" t="str">
        <f>IF('Objectifs de récolte et PC'!G419="s",#REF!,"")</f>
        <v/>
      </c>
      <c r="C407" s="132" t="str">
        <f>IF('Objectifs de récolte et PC'!H419="s",#REF!,"")</f>
        <v/>
      </c>
      <c r="D407" s="132" t="str">
        <f>IF('Objectifs de récolte et PC'!I419="s",#REF!,"")</f>
        <v/>
      </c>
      <c r="E407" s="132"/>
      <c r="F407" s="132" t="str">
        <f>IF('Objectifs de récolte et PC'!J419="s",#REF!,"")</f>
        <v/>
      </c>
      <c r="G407" s="132" t="str">
        <f>IF('Objectifs de récolte et PC'!K419="s",#REF!,"")</f>
        <v/>
      </c>
      <c r="H407" s="132" t="str">
        <f>IF('Objectifs de récolte et PC'!L419="s",#REF!,"")</f>
        <v/>
      </c>
      <c r="I407" s="132" t="str">
        <f>IF('Objectifs de récolte et PC'!M419="s",#REF!,"")</f>
        <v/>
      </c>
      <c r="J407" s="132" t="str">
        <f>IF('Objectifs de récolte et PC'!N419="s",#REF!,"")</f>
        <v/>
      </c>
      <c r="K407" s="132" t="str">
        <f>IF('Objectifs de récolte et PC'!S419="s",#REF!,"")</f>
        <v/>
      </c>
      <c r="L407" s="132" t="str">
        <f>IF('Objectifs de récolte et PC'!T419="s",#REF!,"")</f>
        <v/>
      </c>
      <c r="M407" s="132" t="str">
        <f>IF('Objectifs de récolte et PC'!U419="s",#REF!,"")</f>
        <v/>
      </c>
      <c r="N407" s="132" t="str">
        <f>IF('Objectifs de récolte et PC'!V419="s",#REF!,"")</f>
        <v/>
      </c>
      <c r="O407" s="132" t="str">
        <f>IF('Objectifs de récolte et PC'!W419="s",#REF!,"")</f>
        <v/>
      </c>
      <c r="P407" s="132" t="str">
        <f>IF('Objectifs de récolte et PC'!X419="s",#REF!,"")</f>
        <v/>
      </c>
      <c r="Q407" s="132" t="str">
        <f>IF('Objectifs de récolte et PC'!Y419="s",#REF!,"")</f>
        <v/>
      </c>
      <c r="R407" s="132" t="str">
        <f>IF('Objectifs de récolte et PC'!Z419="s",#REF!,"")</f>
        <v/>
      </c>
      <c r="S407" s="132" t="str">
        <f>IF('Objectifs de récolte et PC'!AA419="s",#REF!,"")</f>
        <v/>
      </c>
      <c r="T407" s="132" t="str">
        <f>IF('Objectifs de récolte et PC'!AB419="s",#REF!,"")</f>
        <v/>
      </c>
      <c r="U407" s="132" t="str">
        <f>IF('Objectifs de récolte et PC'!AC419="s",#REF!,"")</f>
        <v/>
      </c>
      <c r="V407" s="132" t="str">
        <f>IF('Objectifs de récolte et PC'!AD419="s",#REF!,"")</f>
        <v/>
      </c>
      <c r="W407" s="132" t="str">
        <f>IF('Objectifs de récolte et PC'!AE419="s",#REF!,"")</f>
        <v/>
      </c>
      <c r="X407" s="132" t="str">
        <f>IF('Objectifs de récolte et PC'!AF419="s",#REF!,"")</f>
        <v/>
      </c>
      <c r="Y407" s="132" t="str">
        <f>IF('Objectifs de récolte et PC'!AG419="s",#REF!,"")</f>
        <v/>
      </c>
      <c r="Z407" s="132" t="str">
        <f>IF('Objectifs de récolte et PC'!AH419="s",#REF!,"")</f>
        <v/>
      </c>
      <c r="AA407" s="132" t="str">
        <f>IF('Objectifs de récolte et PC'!AI419="s",#REF!,"")</f>
        <v/>
      </c>
      <c r="AB407" s="132" t="str">
        <f>IF('Objectifs de récolte et PC'!AJ419="s",#REF!,"")</f>
        <v/>
      </c>
      <c r="AC407" s="132" t="str">
        <f>IF('Objectifs de récolte et PC'!AK419="s",#REF!,"")</f>
        <v/>
      </c>
      <c r="AD407" s="132" t="str">
        <f>IF('Objectifs de récolte et PC'!AL419="s",#REF!,"")</f>
        <v/>
      </c>
      <c r="AE407" s="132" t="str">
        <f>IF('Objectifs de récolte et PC'!AM419="s",#REF!,"")</f>
        <v/>
      </c>
      <c r="AF407" s="132" t="str">
        <f>IF('Objectifs de récolte et PC'!AN419="s",#REF!,"")</f>
        <v/>
      </c>
      <c r="AG407" s="132" t="str">
        <f>IF('Objectifs de récolte et PC'!AO419="s",#REF!,"")</f>
        <v/>
      </c>
      <c r="AH407" s="132" t="str">
        <f>IF('Objectifs de récolte et PC'!AP419="s",#REF!,"")</f>
        <v/>
      </c>
      <c r="AI407" s="132" t="str">
        <f>IF('Objectifs de récolte et PC'!AQ419="s",#REF!,"")</f>
        <v/>
      </c>
      <c r="AJ407" s="132" t="str">
        <f>IF('Objectifs de récolte et PC'!AR419="s",#REF!,"")</f>
        <v/>
      </c>
      <c r="AK407" s="132" t="str">
        <f>IF('Objectifs de récolte et PC'!AS419="s",#REF!,"")</f>
        <v/>
      </c>
      <c r="AL407" s="132" t="str">
        <f>IF('Objectifs de récolte et PC'!AT419="s",#REF!,"")</f>
        <v/>
      </c>
      <c r="AM407" s="132" t="str">
        <f>IF('Objectifs de récolte et PC'!AU419="s",#REF!,"")</f>
        <v/>
      </c>
      <c r="AN407" s="132" t="str">
        <f>IF('Objectifs de récolte et PC'!AV419="s",#REF!,"")</f>
        <v/>
      </c>
      <c r="AO407" s="132" t="str">
        <f>IF('Objectifs de récolte et PC'!AW419="s",#REF!,"")</f>
        <v/>
      </c>
      <c r="AP407" s="132" t="str">
        <f>IF('Objectifs de récolte et PC'!AX419="s",#REF!,"")</f>
        <v/>
      </c>
      <c r="AQ407" s="132" t="str">
        <f>IF('Objectifs de récolte et PC'!AY419="s",#REF!,"")</f>
        <v/>
      </c>
      <c r="AR407" s="132" t="str">
        <f>IF('Objectifs de récolte et PC'!AZ419="s",#REF!,"")</f>
        <v/>
      </c>
      <c r="AS407" s="132" t="str">
        <f>IF('Objectifs de récolte et PC'!BA419="s",#REF!,"")</f>
        <v/>
      </c>
      <c r="AT407" s="132" t="str">
        <f>IF('Objectifs de récolte et PC'!BB419="s",#REF!,"")</f>
        <v/>
      </c>
      <c r="AU407" s="132" t="str">
        <f>IF('Objectifs de récolte et PC'!BC419="s",#REF!,"")</f>
        <v/>
      </c>
      <c r="AV407" s="132" t="str">
        <f>IF('Objectifs de récolte et PC'!BD419="s",#REF!,"")</f>
        <v/>
      </c>
      <c r="AW407" s="132" t="str">
        <f>IF('Objectifs de récolte et PC'!BE419="s",#REF!,"")</f>
        <v/>
      </c>
      <c r="AX407" s="132" t="str">
        <f>IF('Objectifs de récolte et PC'!BF419="s",#REF!,"")</f>
        <v/>
      </c>
    </row>
    <row r="408" spans="2:50" x14ac:dyDescent="0.25">
      <c r="B408" s="132" t="str">
        <f>IF('Objectifs de récolte et PC'!G420="s",#REF!,"")</f>
        <v/>
      </c>
      <c r="C408" s="132" t="str">
        <f>IF('Objectifs de récolte et PC'!H420="s",#REF!,"")</f>
        <v/>
      </c>
      <c r="D408" s="132" t="str">
        <f>IF('Objectifs de récolte et PC'!I420="s",#REF!,"")</f>
        <v/>
      </c>
      <c r="E408" s="132"/>
      <c r="F408" s="132" t="str">
        <f>IF('Objectifs de récolte et PC'!J420="s",#REF!,"")</f>
        <v/>
      </c>
      <c r="G408" s="132" t="str">
        <f>IF('Objectifs de récolte et PC'!K420="s",#REF!,"")</f>
        <v/>
      </c>
      <c r="H408" s="132" t="str">
        <f>IF('Objectifs de récolte et PC'!L420="s",#REF!,"")</f>
        <v/>
      </c>
      <c r="I408" s="132" t="str">
        <f>IF('Objectifs de récolte et PC'!M420="s",#REF!,"")</f>
        <v/>
      </c>
      <c r="J408" s="132" t="str">
        <f>IF('Objectifs de récolte et PC'!N420="s",#REF!,"")</f>
        <v/>
      </c>
      <c r="K408" s="132" t="str">
        <f>IF('Objectifs de récolte et PC'!S420="s",#REF!,"")</f>
        <v/>
      </c>
      <c r="L408" s="132" t="str">
        <f>IF('Objectifs de récolte et PC'!T420="s",#REF!,"")</f>
        <v/>
      </c>
      <c r="M408" s="132" t="str">
        <f>IF('Objectifs de récolte et PC'!U420="s",#REF!,"")</f>
        <v/>
      </c>
      <c r="N408" s="132" t="str">
        <f>IF('Objectifs de récolte et PC'!V420="s",#REF!,"")</f>
        <v/>
      </c>
      <c r="O408" s="132" t="str">
        <f>IF('Objectifs de récolte et PC'!W420="s",#REF!,"")</f>
        <v/>
      </c>
      <c r="P408" s="132" t="str">
        <f>IF('Objectifs de récolte et PC'!X420="s",#REF!,"")</f>
        <v/>
      </c>
      <c r="Q408" s="132" t="str">
        <f>IF('Objectifs de récolte et PC'!Y420="s",#REF!,"")</f>
        <v/>
      </c>
      <c r="R408" s="132" t="str">
        <f>IF('Objectifs de récolte et PC'!Z420="s",#REF!,"")</f>
        <v/>
      </c>
      <c r="S408" s="132" t="str">
        <f>IF('Objectifs de récolte et PC'!AA420="s",#REF!,"")</f>
        <v/>
      </c>
      <c r="T408" s="132" t="str">
        <f>IF('Objectifs de récolte et PC'!AB420="s",#REF!,"")</f>
        <v/>
      </c>
      <c r="U408" s="132" t="str">
        <f>IF('Objectifs de récolte et PC'!AC420="s",#REF!,"")</f>
        <v/>
      </c>
      <c r="V408" s="132" t="str">
        <f>IF('Objectifs de récolte et PC'!AD420="s",#REF!,"")</f>
        <v/>
      </c>
      <c r="W408" s="132" t="str">
        <f>IF('Objectifs de récolte et PC'!AE420="s",#REF!,"")</f>
        <v/>
      </c>
      <c r="X408" s="132" t="str">
        <f>IF('Objectifs de récolte et PC'!AF420="s",#REF!,"")</f>
        <v/>
      </c>
      <c r="Y408" s="132" t="str">
        <f>IF('Objectifs de récolte et PC'!AG420="s",#REF!,"")</f>
        <v/>
      </c>
      <c r="Z408" s="132" t="str">
        <f>IF('Objectifs de récolte et PC'!AH420="s",#REF!,"")</f>
        <v/>
      </c>
      <c r="AA408" s="132" t="str">
        <f>IF('Objectifs de récolte et PC'!AI420="s",#REF!,"")</f>
        <v/>
      </c>
      <c r="AB408" s="132" t="str">
        <f>IF('Objectifs de récolte et PC'!AJ420="s",#REF!,"")</f>
        <v/>
      </c>
      <c r="AC408" s="132" t="str">
        <f>IF('Objectifs de récolte et PC'!AK420="s",#REF!,"")</f>
        <v/>
      </c>
      <c r="AD408" s="132" t="str">
        <f>IF('Objectifs de récolte et PC'!AL420="s",#REF!,"")</f>
        <v/>
      </c>
      <c r="AE408" s="132" t="str">
        <f>IF('Objectifs de récolte et PC'!AM420="s",#REF!,"")</f>
        <v/>
      </c>
      <c r="AF408" s="132" t="str">
        <f>IF('Objectifs de récolte et PC'!AN420="s",#REF!,"")</f>
        <v/>
      </c>
      <c r="AG408" s="132" t="str">
        <f>IF('Objectifs de récolte et PC'!AO420="s",#REF!,"")</f>
        <v/>
      </c>
      <c r="AH408" s="132" t="str">
        <f>IF('Objectifs de récolte et PC'!AP420="s",#REF!,"")</f>
        <v/>
      </c>
      <c r="AI408" s="132" t="str">
        <f>IF('Objectifs de récolte et PC'!AQ420="s",#REF!,"")</f>
        <v/>
      </c>
      <c r="AJ408" s="132" t="str">
        <f>IF('Objectifs de récolte et PC'!AR420="s",#REF!,"")</f>
        <v/>
      </c>
      <c r="AK408" s="132" t="str">
        <f>IF('Objectifs de récolte et PC'!AS420="s",#REF!,"")</f>
        <v/>
      </c>
      <c r="AL408" s="132" t="str">
        <f>IF('Objectifs de récolte et PC'!AT420="s",#REF!,"")</f>
        <v/>
      </c>
      <c r="AM408" s="132" t="str">
        <f>IF('Objectifs de récolte et PC'!AU420="s",#REF!,"")</f>
        <v/>
      </c>
      <c r="AN408" s="132" t="str">
        <f>IF('Objectifs de récolte et PC'!AV420="s",#REF!,"")</f>
        <v/>
      </c>
      <c r="AO408" s="132" t="str">
        <f>IF('Objectifs de récolte et PC'!AW420="s",#REF!,"")</f>
        <v/>
      </c>
      <c r="AP408" s="132" t="str">
        <f>IF('Objectifs de récolte et PC'!AX420="s",#REF!,"")</f>
        <v/>
      </c>
      <c r="AQ408" s="132" t="str">
        <f>IF('Objectifs de récolte et PC'!AY420="s",#REF!,"")</f>
        <v/>
      </c>
      <c r="AR408" s="132" t="str">
        <f>IF('Objectifs de récolte et PC'!AZ420="s",#REF!,"")</f>
        <v/>
      </c>
      <c r="AS408" s="132" t="str">
        <f>IF('Objectifs de récolte et PC'!BA420="s",#REF!,"")</f>
        <v/>
      </c>
      <c r="AT408" s="132" t="str">
        <f>IF('Objectifs de récolte et PC'!BB420="s",#REF!,"")</f>
        <v/>
      </c>
      <c r="AU408" s="132" t="str">
        <f>IF('Objectifs de récolte et PC'!BC420="s",#REF!,"")</f>
        <v/>
      </c>
      <c r="AV408" s="132" t="str">
        <f>IF('Objectifs de récolte et PC'!BD420="s",#REF!,"")</f>
        <v/>
      </c>
      <c r="AW408" s="132" t="str">
        <f>IF('Objectifs de récolte et PC'!BE420="s",#REF!,"")</f>
        <v/>
      </c>
      <c r="AX408" s="132" t="str">
        <f>IF('Objectifs de récolte et PC'!BF420="s",#REF!,"")</f>
        <v/>
      </c>
    </row>
    <row r="409" spans="2:50" x14ac:dyDescent="0.25">
      <c r="B409" s="132" t="str">
        <f>IF('Objectifs de récolte et PC'!G421="s",#REF!,"")</f>
        <v/>
      </c>
      <c r="C409" s="132" t="str">
        <f>IF('Objectifs de récolte et PC'!H421="s",#REF!,"")</f>
        <v/>
      </c>
      <c r="D409" s="132" t="str">
        <f>IF('Objectifs de récolte et PC'!I421="s",#REF!,"")</f>
        <v/>
      </c>
      <c r="E409" s="132"/>
      <c r="F409" s="132" t="str">
        <f>IF('Objectifs de récolte et PC'!J421="s",#REF!,"")</f>
        <v/>
      </c>
      <c r="G409" s="132" t="str">
        <f>IF('Objectifs de récolte et PC'!K421="s",#REF!,"")</f>
        <v/>
      </c>
      <c r="H409" s="132" t="str">
        <f>IF('Objectifs de récolte et PC'!L421="s",#REF!,"")</f>
        <v/>
      </c>
      <c r="I409" s="132" t="str">
        <f>IF('Objectifs de récolte et PC'!M421="s",#REF!,"")</f>
        <v/>
      </c>
      <c r="J409" s="132" t="str">
        <f>IF('Objectifs de récolte et PC'!N421="s",#REF!,"")</f>
        <v/>
      </c>
      <c r="K409" s="132" t="str">
        <f>IF('Objectifs de récolte et PC'!S421="s",#REF!,"")</f>
        <v/>
      </c>
      <c r="L409" s="132" t="str">
        <f>IF('Objectifs de récolte et PC'!T421="s",#REF!,"")</f>
        <v/>
      </c>
      <c r="M409" s="132" t="str">
        <f>IF('Objectifs de récolte et PC'!U421="s",#REF!,"")</f>
        <v/>
      </c>
      <c r="N409" s="132" t="str">
        <f>IF('Objectifs de récolte et PC'!V421="s",#REF!,"")</f>
        <v/>
      </c>
      <c r="O409" s="132" t="str">
        <f>IF('Objectifs de récolte et PC'!W421="s",#REF!,"")</f>
        <v/>
      </c>
      <c r="P409" s="132" t="str">
        <f>IF('Objectifs de récolte et PC'!X421="s",#REF!,"")</f>
        <v/>
      </c>
      <c r="Q409" s="132" t="str">
        <f>IF('Objectifs de récolte et PC'!Y421="s",#REF!,"")</f>
        <v/>
      </c>
      <c r="R409" s="132" t="str">
        <f>IF('Objectifs de récolte et PC'!Z421="s",#REF!,"")</f>
        <v/>
      </c>
      <c r="S409" s="132" t="str">
        <f>IF('Objectifs de récolte et PC'!AA421="s",#REF!,"")</f>
        <v/>
      </c>
      <c r="T409" s="132" t="str">
        <f>IF('Objectifs de récolte et PC'!AB421="s",#REF!,"")</f>
        <v/>
      </c>
      <c r="U409" s="132" t="str">
        <f>IF('Objectifs de récolte et PC'!AC421="s",#REF!,"")</f>
        <v/>
      </c>
      <c r="V409" s="132" t="str">
        <f>IF('Objectifs de récolte et PC'!AD421="s",#REF!,"")</f>
        <v/>
      </c>
      <c r="W409" s="132" t="str">
        <f>IF('Objectifs de récolte et PC'!AE421="s",#REF!,"")</f>
        <v/>
      </c>
      <c r="X409" s="132" t="str">
        <f>IF('Objectifs de récolte et PC'!AF421="s",#REF!,"")</f>
        <v/>
      </c>
      <c r="Y409" s="132" t="str">
        <f>IF('Objectifs de récolte et PC'!AG421="s",#REF!,"")</f>
        <v/>
      </c>
      <c r="Z409" s="132" t="str">
        <f>IF('Objectifs de récolte et PC'!AH421="s",#REF!,"")</f>
        <v/>
      </c>
      <c r="AA409" s="132" t="str">
        <f>IF('Objectifs de récolte et PC'!AI421="s",#REF!,"")</f>
        <v/>
      </c>
      <c r="AB409" s="132" t="str">
        <f>IF('Objectifs de récolte et PC'!AJ421="s",#REF!,"")</f>
        <v/>
      </c>
      <c r="AC409" s="132" t="str">
        <f>IF('Objectifs de récolte et PC'!AK421="s",#REF!,"")</f>
        <v/>
      </c>
      <c r="AD409" s="132" t="str">
        <f>IF('Objectifs de récolte et PC'!AL421="s",#REF!,"")</f>
        <v/>
      </c>
      <c r="AE409" s="132" t="str">
        <f>IF('Objectifs de récolte et PC'!AM421="s",#REF!,"")</f>
        <v/>
      </c>
      <c r="AF409" s="132" t="str">
        <f>IF('Objectifs de récolte et PC'!AN421="s",#REF!,"")</f>
        <v/>
      </c>
      <c r="AG409" s="132" t="str">
        <f>IF('Objectifs de récolte et PC'!AO421="s",#REF!,"")</f>
        <v/>
      </c>
      <c r="AH409" s="132" t="str">
        <f>IF('Objectifs de récolte et PC'!AP421="s",#REF!,"")</f>
        <v/>
      </c>
      <c r="AI409" s="132" t="str">
        <f>IF('Objectifs de récolte et PC'!AQ421="s",#REF!,"")</f>
        <v/>
      </c>
      <c r="AJ409" s="132" t="str">
        <f>IF('Objectifs de récolte et PC'!AR421="s",#REF!,"")</f>
        <v/>
      </c>
      <c r="AK409" s="132" t="str">
        <f>IF('Objectifs de récolte et PC'!AS421="s",#REF!,"")</f>
        <v/>
      </c>
      <c r="AL409" s="132" t="str">
        <f>IF('Objectifs de récolte et PC'!AT421="s",#REF!,"")</f>
        <v/>
      </c>
      <c r="AM409" s="132" t="str">
        <f>IF('Objectifs de récolte et PC'!AU421="s",#REF!,"")</f>
        <v/>
      </c>
      <c r="AN409" s="132" t="str">
        <f>IF('Objectifs de récolte et PC'!AV421="s",#REF!,"")</f>
        <v/>
      </c>
      <c r="AO409" s="132" t="str">
        <f>IF('Objectifs de récolte et PC'!AW421="s",#REF!,"")</f>
        <v/>
      </c>
      <c r="AP409" s="132" t="str">
        <f>IF('Objectifs de récolte et PC'!AX421="s",#REF!,"")</f>
        <v/>
      </c>
      <c r="AQ409" s="132" t="str">
        <f>IF('Objectifs de récolte et PC'!AY421="s",#REF!,"")</f>
        <v/>
      </c>
      <c r="AR409" s="132" t="str">
        <f>IF('Objectifs de récolte et PC'!AZ421="s",#REF!,"")</f>
        <v/>
      </c>
      <c r="AS409" s="132" t="str">
        <f>IF('Objectifs de récolte et PC'!BA421="s",#REF!,"")</f>
        <v/>
      </c>
      <c r="AT409" s="132" t="str">
        <f>IF('Objectifs de récolte et PC'!BB421="s",#REF!,"")</f>
        <v/>
      </c>
      <c r="AU409" s="132" t="str">
        <f>IF('Objectifs de récolte et PC'!BC421="s",#REF!,"")</f>
        <v/>
      </c>
      <c r="AV409" s="132" t="str">
        <f>IF('Objectifs de récolte et PC'!BD421="s",#REF!,"")</f>
        <v/>
      </c>
      <c r="AW409" s="132" t="str">
        <f>IF('Objectifs de récolte et PC'!BE421="s",#REF!,"")</f>
        <v/>
      </c>
      <c r="AX409" s="132" t="str">
        <f>IF('Objectifs de récolte et PC'!BF421="s",#REF!,"")</f>
        <v/>
      </c>
    </row>
    <row r="410" spans="2:50" x14ac:dyDescent="0.25">
      <c r="B410" s="132" t="str">
        <f>IF('Objectifs de récolte et PC'!G422="s",#REF!,"")</f>
        <v/>
      </c>
      <c r="C410" s="132" t="str">
        <f>IF('Objectifs de récolte et PC'!H422="s",#REF!,"")</f>
        <v/>
      </c>
      <c r="D410" s="132" t="str">
        <f>IF('Objectifs de récolte et PC'!I422="s",#REF!,"")</f>
        <v/>
      </c>
      <c r="E410" s="132"/>
      <c r="F410" s="132" t="str">
        <f>IF('Objectifs de récolte et PC'!J422="s",#REF!,"")</f>
        <v/>
      </c>
      <c r="G410" s="132" t="str">
        <f>IF('Objectifs de récolte et PC'!K422="s",#REF!,"")</f>
        <v/>
      </c>
      <c r="H410" s="132" t="str">
        <f>IF('Objectifs de récolte et PC'!L422="s",#REF!,"")</f>
        <v/>
      </c>
      <c r="I410" s="132" t="str">
        <f>IF('Objectifs de récolte et PC'!M422="s",#REF!,"")</f>
        <v/>
      </c>
      <c r="J410" s="132" t="str">
        <f>IF('Objectifs de récolte et PC'!N422="s",#REF!,"")</f>
        <v/>
      </c>
      <c r="K410" s="132" t="str">
        <f>IF('Objectifs de récolte et PC'!S422="s",#REF!,"")</f>
        <v/>
      </c>
      <c r="L410" s="132" t="str">
        <f>IF('Objectifs de récolte et PC'!T422="s",#REF!,"")</f>
        <v/>
      </c>
      <c r="M410" s="132" t="str">
        <f>IF('Objectifs de récolte et PC'!U422="s",#REF!,"")</f>
        <v/>
      </c>
      <c r="N410" s="132" t="str">
        <f>IF('Objectifs de récolte et PC'!V422="s",#REF!,"")</f>
        <v/>
      </c>
      <c r="O410" s="132" t="str">
        <f>IF('Objectifs de récolte et PC'!W422="s",#REF!,"")</f>
        <v/>
      </c>
      <c r="P410" s="132" t="str">
        <f>IF('Objectifs de récolte et PC'!X422="s",#REF!,"")</f>
        <v/>
      </c>
      <c r="Q410" s="132" t="str">
        <f>IF('Objectifs de récolte et PC'!Y422="s",#REF!,"")</f>
        <v/>
      </c>
      <c r="R410" s="132" t="str">
        <f>IF('Objectifs de récolte et PC'!Z422="s",#REF!,"")</f>
        <v/>
      </c>
      <c r="S410" s="132" t="str">
        <f>IF('Objectifs de récolte et PC'!AA422="s",#REF!,"")</f>
        <v/>
      </c>
      <c r="T410" s="132" t="str">
        <f>IF('Objectifs de récolte et PC'!AB422="s",#REF!,"")</f>
        <v/>
      </c>
      <c r="U410" s="132" t="str">
        <f>IF('Objectifs de récolte et PC'!AC422="s",#REF!,"")</f>
        <v/>
      </c>
      <c r="V410" s="132" t="str">
        <f>IF('Objectifs de récolte et PC'!AD422="s",#REF!,"")</f>
        <v/>
      </c>
      <c r="W410" s="132" t="str">
        <f>IF('Objectifs de récolte et PC'!AE422="s",#REF!,"")</f>
        <v/>
      </c>
      <c r="X410" s="132" t="str">
        <f>IF('Objectifs de récolte et PC'!AF422="s",#REF!,"")</f>
        <v/>
      </c>
      <c r="Y410" s="132" t="str">
        <f>IF('Objectifs de récolte et PC'!AG422="s",#REF!,"")</f>
        <v/>
      </c>
      <c r="Z410" s="132" t="str">
        <f>IF('Objectifs de récolte et PC'!AH422="s",#REF!,"")</f>
        <v/>
      </c>
      <c r="AA410" s="132" t="str">
        <f>IF('Objectifs de récolte et PC'!AI422="s",#REF!,"")</f>
        <v/>
      </c>
      <c r="AB410" s="132" t="str">
        <f>IF('Objectifs de récolte et PC'!AJ422="s",#REF!,"")</f>
        <v/>
      </c>
      <c r="AC410" s="132" t="str">
        <f>IF('Objectifs de récolte et PC'!AK422="s",#REF!,"")</f>
        <v/>
      </c>
      <c r="AD410" s="132" t="str">
        <f>IF('Objectifs de récolte et PC'!AL422="s",#REF!,"")</f>
        <v/>
      </c>
      <c r="AE410" s="132" t="str">
        <f>IF('Objectifs de récolte et PC'!AM422="s",#REF!,"")</f>
        <v/>
      </c>
      <c r="AF410" s="132" t="str">
        <f>IF('Objectifs de récolte et PC'!AN422="s",#REF!,"")</f>
        <v/>
      </c>
      <c r="AG410" s="132" t="str">
        <f>IF('Objectifs de récolte et PC'!AO422="s",#REF!,"")</f>
        <v/>
      </c>
      <c r="AH410" s="132" t="str">
        <f>IF('Objectifs de récolte et PC'!AP422="s",#REF!,"")</f>
        <v/>
      </c>
      <c r="AI410" s="132" t="str">
        <f>IF('Objectifs de récolte et PC'!AQ422="s",#REF!,"")</f>
        <v/>
      </c>
      <c r="AJ410" s="132" t="str">
        <f>IF('Objectifs de récolte et PC'!AR422="s",#REF!,"")</f>
        <v/>
      </c>
      <c r="AK410" s="132" t="str">
        <f>IF('Objectifs de récolte et PC'!AS422="s",#REF!,"")</f>
        <v/>
      </c>
      <c r="AL410" s="132" t="str">
        <f>IF('Objectifs de récolte et PC'!AT422="s",#REF!,"")</f>
        <v/>
      </c>
      <c r="AM410" s="132" t="str">
        <f>IF('Objectifs de récolte et PC'!AU422="s",#REF!,"")</f>
        <v/>
      </c>
      <c r="AN410" s="132" t="str">
        <f>IF('Objectifs de récolte et PC'!AV422="s",#REF!,"")</f>
        <v/>
      </c>
      <c r="AO410" s="132" t="str">
        <f>IF('Objectifs de récolte et PC'!AW422="s",#REF!,"")</f>
        <v/>
      </c>
      <c r="AP410" s="132" t="str">
        <f>IF('Objectifs de récolte et PC'!AX422="s",#REF!,"")</f>
        <v/>
      </c>
      <c r="AQ410" s="132" t="str">
        <f>IF('Objectifs de récolte et PC'!AY422="s",#REF!,"")</f>
        <v/>
      </c>
      <c r="AR410" s="132" t="str">
        <f>IF('Objectifs de récolte et PC'!AZ422="s",#REF!,"")</f>
        <v/>
      </c>
      <c r="AS410" s="132" t="str">
        <f>IF('Objectifs de récolte et PC'!BA422="s",#REF!,"")</f>
        <v/>
      </c>
      <c r="AT410" s="132" t="str">
        <f>IF('Objectifs de récolte et PC'!BB422="s",#REF!,"")</f>
        <v/>
      </c>
      <c r="AU410" s="132" t="str">
        <f>IF('Objectifs de récolte et PC'!BC422="s",#REF!,"")</f>
        <v/>
      </c>
      <c r="AV410" s="132" t="str">
        <f>IF('Objectifs de récolte et PC'!BD422="s",#REF!,"")</f>
        <v/>
      </c>
      <c r="AW410" s="132" t="str">
        <f>IF('Objectifs de récolte et PC'!BE422="s",#REF!,"")</f>
        <v/>
      </c>
      <c r="AX410" s="132" t="str">
        <f>IF('Objectifs de récolte et PC'!BF422="s",#REF!,"")</f>
        <v/>
      </c>
    </row>
    <row r="411" spans="2:50" x14ac:dyDescent="0.25">
      <c r="B411" s="132" t="str">
        <f>IF('Objectifs de récolte et PC'!G423="s",#REF!,"")</f>
        <v/>
      </c>
      <c r="C411" s="132" t="str">
        <f>IF('Objectifs de récolte et PC'!H423="s",#REF!,"")</f>
        <v/>
      </c>
      <c r="D411" s="132" t="str">
        <f>IF('Objectifs de récolte et PC'!I423="s",#REF!,"")</f>
        <v/>
      </c>
      <c r="E411" s="132"/>
      <c r="F411" s="132" t="str">
        <f>IF('Objectifs de récolte et PC'!J423="s",#REF!,"")</f>
        <v/>
      </c>
      <c r="G411" s="132" t="str">
        <f>IF('Objectifs de récolte et PC'!K423="s",#REF!,"")</f>
        <v/>
      </c>
      <c r="H411" s="132" t="str">
        <f>IF('Objectifs de récolte et PC'!L423="s",#REF!,"")</f>
        <v/>
      </c>
      <c r="I411" s="132" t="str">
        <f>IF('Objectifs de récolte et PC'!M423="s",#REF!,"")</f>
        <v/>
      </c>
      <c r="J411" s="132" t="str">
        <f>IF('Objectifs de récolte et PC'!N423="s",#REF!,"")</f>
        <v/>
      </c>
      <c r="K411" s="132" t="str">
        <f>IF('Objectifs de récolte et PC'!S423="s",#REF!,"")</f>
        <v/>
      </c>
      <c r="L411" s="132" t="str">
        <f>IF('Objectifs de récolte et PC'!T423="s",#REF!,"")</f>
        <v/>
      </c>
      <c r="M411" s="132" t="str">
        <f>IF('Objectifs de récolte et PC'!U423="s",#REF!,"")</f>
        <v/>
      </c>
      <c r="N411" s="132" t="str">
        <f>IF('Objectifs de récolte et PC'!V423="s",#REF!,"")</f>
        <v/>
      </c>
      <c r="O411" s="132" t="str">
        <f>IF('Objectifs de récolte et PC'!W423="s",#REF!,"")</f>
        <v/>
      </c>
      <c r="P411" s="132" t="str">
        <f>IF('Objectifs de récolte et PC'!X423="s",#REF!,"")</f>
        <v/>
      </c>
      <c r="Q411" s="132" t="str">
        <f>IF('Objectifs de récolte et PC'!Y423="s",#REF!,"")</f>
        <v/>
      </c>
      <c r="R411" s="132" t="str">
        <f>IF('Objectifs de récolte et PC'!Z423="s",#REF!,"")</f>
        <v/>
      </c>
      <c r="S411" s="132" t="str">
        <f>IF('Objectifs de récolte et PC'!AA423="s",#REF!,"")</f>
        <v/>
      </c>
      <c r="T411" s="132" t="str">
        <f>IF('Objectifs de récolte et PC'!AB423="s",#REF!,"")</f>
        <v/>
      </c>
      <c r="U411" s="132" t="str">
        <f>IF('Objectifs de récolte et PC'!AC423="s",#REF!,"")</f>
        <v/>
      </c>
      <c r="V411" s="132" t="str">
        <f>IF('Objectifs de récolte et PC'!AD423="s",#REF!,"")</f>
        <v/>
      </c>
      <c r="W411" s="132" t="str">
        <f>IF('Objectifs de récolte et PC'!AE423="s",#REF!,"")</f>
        <v/>
      </c>
      <c r="X411" s="132" t="str">
        <f>IF('Objectifs de récolte et PC'!AF423="s",#REF!,"")</f>
        <v/>
      </c>
      <c r="Y411" s="132" t="str">
        <f>IF('Objectifs de récolte et PC'!AG423="s",#REF!,"")</f>
        <v/>
      </c>
      <c r="Z411" s="132" t="str">
        <f>IF('Objectifs de récolte et PC'!AH423="s",#REF!,"")</f>
        <v/>
      </c>
      <c r="AA411" s="132" t="str">
        <f>IF('Objectifs de récolte et PC'!AI423="s",#REF!,"")</f>
        <v/>
      </c>
      <c r="AB411" s="132" t="str">
        <f>IF('Objectifs de récolte et PC'!AJ423="s",#REF!,"")</f>
        <v/>
      </c>
      <c r="AC411" s="132" t="str">
        <f>IF('Objectifs de récolte et PC'!AK423="s",#REF!,"")</f>
        <v/>
      </c>
      <c r="AD411" s="132" t="str">
        <f>IF('Objectifs de récolte et PC'!AL423="s",#REF!,"")</f>
        <v/>
      </c>
      <c r="AE411" s="132" t="str">
        <f>IF('Objectifs de récolte et PC'!AM423="s",#REF!,"")</f>
        <v/>
      </c>
      <c r="AF411" s="132" t="str">
        <f>IF('Objectifs de récolte et PC'!AN423="s",#REF!,"")</f>
        <v/>
      </c>
      <c r="AG411" s="132" t="str">
        <f>IF('Objectifs de récolte et PC'!AO423="s",#REF!,"")</f>
        <v/>
      </c>
      <c r="AH411" s="132" t="str">
        <f>IF('Objectifs de récolte et PC'!AP423="s",#REF!,"")</f>
        <v/>
      </c>
      <c r="AI411" s="132" t="str">
        <f>IF('Objectifs de récolte et PC'!AQ423="s",#REF!,"")</f>
        <v/>
      </c>
      <c r="AJ411" s="132" t="str">
        <f>IF('Objectifs de récolte et PC'!AR423="s",#REF!,"")</f>
        <v/>
      </c>
      <c r="AK411" s="132" t="str">
        <f>IF('Objectifs de récolte et PC'!AS423="s",#REF!,"")</f>
        <v/>
      </c>
      <c r="AL411" s="132" t="str">
        <f>IF('Objectifs de récolte et PC'!AT423="s",#REF!,"")</f>
        <v/>
      </c>
      <c r="AM411" s="132" t="str">
        <f>IF('Objectifs de récolte et PC'!AU423="s",#REF!,"")</f>
        <v/>
      </c>
      <c r="AN411" s="132" t="str">
        <f>IF('Objectifs de récolte et PC'!AV423="s",#REF!,"")</f>
        <v/>
      </c>
      <c r="AO411" s="132" t="str">
        <f>IF('Objectifs de récolte et PC'!AW423="s",#REF!,"")</f>
        <v/>
      </c>
      <c r="AP411" s="132" t="str">
        <f>IF('Objectifs de récolte et PC'!AX423="s",#REF!,"")</f>
        <v/>
      </c>
      <c r="AQ411" s="132" t="str">
        <f>IF('Objectifs de récolte et PC'!AY423="s",#REF!,"")</f>
        <v/>
      </c>
      <c r="AR411" s="132" t="str">
        <f>IF('Objectifs de récolte et PC'!AZ423="s",#REF!,"")</f>
        <v/>
      </c>
      <c r="AS411" s="132" t="str">
        <f>IF('Objectifs de récolte et PC'!BA423="s",#REF!,"")</f>
        <v/>
      </c>
      <c r="AT411" s="132" t="str">
        <f>IF('Objectifs de récolte et PC'!BB423="s",#REF!,"")</f>
        <v/>
      </c>
      <c r="AU411" s="132" t="str">
        <f>IF('Objectifs de récolte et PC'!BC423="s",#REF!,"")</f>
        <v/>
      </c>
      <c r="AV411" s="132" t="str">
        <f>IF('Objectifs de récolte et PC'!BD423="s",#REF!,"")</f>
        <v/>
      </c>
      <c r="AW411" s="132" t="str">
        <f>IF('Objectifs de récolte et PC'!BE423="s",#REF!,"")</f>
        <v/>
      </c>
      <c r="AX411" s="132" t="str">
        <f>IF('Objectifs de récolte et PC'!BF423="s",#REF!,"")</f>
        <v/>
      </c>
    </row>
    <row r="412" spans="2:50" x14ac:dyDescent="0.25">
      <c r="B412" s="132" t="str">
        <f>IF('Objectifs de récolte et PC'!G424="s",#REF!,"")</f>
        <v/>
      </c>
      <c r="C412" s="132" t="str">
        <f>IF('Objectifs de récolte et PC'!H424="s",#REF!,"")</f>
        <v/>
      </c>
      <c r="D412" s="132" t="str">
        <f>IF('Objectifs de récolte et PC'!I424="s",#REF!,"")</f>
        <v/>
      </c>
      <c r="E412" s="132"/>
      <c r="F412" s="132" t="str">
        <f>IF('Objectifs de récolte et PC'!J424="s",#REF!,"")</f>
        <v/>
      </c>
      <c r="G412" s="132" t="str">
        <f>IF('Objectifs de récolte et PC'!K424="s",#REF!,"")</f>
        <v/>
      </c>
      <c r="H412" s="132" t="str">
        <f>IF('Objectifs de récolte et PC'!L424="s",#REF!,"")</f>
        <v/>
      </c>
      <c r="I412" s="132" t="str">
        <f>IF('Objectifs de récolte et PC'!M424="s",#REF!,"")</f>
        <v/>
      </c>
      <c r="J412" s="132" t="str">
        <f>IF('Objectifs de récolte et PC'!N424="s",#REF!,"")</f>
        <v/>
      </c>
      <c r="K412" s="132" t="str">
        <f>IF('Objectifs de récolte et PC'!S424="s",#REF!,"")</f>
        <v/>
      </c>
      <c r="L412" s="132" t="str">
        <f>IF('Objectifs de récolte et PC'!T424="s",#REF!,"")</f>
        <v/>
      </c>
      <c r="M412" s="132" t="str">
        <f>IF('Objectifs de récolte et PC'!U424="s",#REF!,"")</f>
        <v/>
      </c>
      <c r="N412" s="132" t="str">
        <f>IF('Objectifs de récolte et PC'!V424="s",#REF!,"")</f>
        <v/>
      </c>
      <c r="O412" s="132" t="str">
        <f>IF('Objectifs de récolte et PC'!W424="s",#REF!,"")</f>
        <v/>
      </c>
      <c r="P412" s="132" t="str">
        <f>IF('Objectifs de récolte et PC'!X424="s",#REF!,"")</f>
        <v/>
      </c>
      <c r="Q412" s="132" t="str">
        <f>IF('Objectifs de récolte et PC'!Y424="s",#REF!,"")</f>
        <v/>
      </c>
      <c r="R412" s="132" t="str">
        <f>IF('Objectifs de récolte et PC'!Z424="s",#REF!,"")</f>
        <v/>
      </c>
      <c r="S412" s="132" t="str">
        <f>IF('Objectifs de récolte et PC'!AA424="s",#REF!,"")</f>
        <v/>
      </c>
      <c r="T412" s="132" t="str">
        <f>IF('Objectifs de récolte et PC'!AB424="s",#REF!,"")</f>
        <v/>
      </c>
      <c r="U412" s="132" t="str">
        <f>IF('Objectifs de récolte et PC'!AC424="s",#REF!,"")</f>
        <v/>
      </c>
      <c r="V412" s="132" t="str">
        <f>IF('Objectifs de récolte et PC'!AD424="s",#REF!,"")</f>
        <v/>
      </c>
      <c r="W412" s="132" t="str">
        <f>IF('Objectifs de récolte et PC'!AE424="s",#REF!,"")</f>
        <v/>
      </c>
      <c r="X412" s="132" t="str">
        <f>IF('Objectifs de récolte et PC'!AF424="s",#REF!,"")</f>
        <v/>
      </c>
      <c r="Y412" s="132" t="str">
        <f>IF('Objectifs de récolte et PC'!AG424="s",#REF!,"")</f>
        <v/>
      </c>
      <c r="Z412" s="132" t="str">
        <f>IF('Objectifs de récolte et PC'!AH424="s",#REF!,"")</f>
        <v/>
      </c>
      <c r="AA412" s="132" t="str">
        <f>IF('Objectifs de récolte et PC'!AI424="s",#REF!,"")</f>
        <v/>
      </c>
      <c r="AB412" s="132" t="str">
        <f>IF('Objectifs de récolte et PC'!AJ424="s",#REF!,"")</f>
        <v/>
      </c>
      <c r="AC412" s="132" t="str">
        <f>IF('Objectifs de récolte et PC'!AK424="s",#REF!,"")</f>
        <v/>
      </c>
      <c r="AD412" s="132" t="str">
        <f>IF('Objectifs de récolte et PC'!AL424="s",#REF!,"")</f>
        <v/>
      </c>
      <c r="AE412" s="132" t="str">
        <f>IF('Objectifs de récolte et PC'!AM424="s",#REF!,"")</f>
        <v/>
      </c>
      <c r="AF412" s="132" t="str">
        <f>IF('Objectifs de récolte et PC'!AN424="s",#REF!,"")</f>
        <v/>
      </c>
      <c r="AG412" s="132" t="str">
        <f>IF('Objectifs de récolte et PC'!AO424="s",#REF!,"")</f>
        <v/>
      </c>
      <c r="AH412" s="132" t="str">
        <f>IF('Objectifs de récolte et PC'!AP424="s",#REF!,"")</f>
        <v/>
      </c>
      <c r="AI412" s="132" t="str">
        <f>IF('Objectifs de récolte et PC'!AQ424="s",#REF!,"")</f>
        <v/>
      </c>
      <c r="AJ412" s="132" t="str">
        <f>IF('Objectifs de récolte et PC'!AR424="s",#REF!,"")</f>
        <v/>
      </c>
      <c r="AK412" s="132" t="str">
        <f>IF('Objectifs de récolte et PC'!AS424="s",#REF!,"")</f>
        <v/>
      </c>
      <c r="AL412" s="132" t="str">
        <f>IF('Objectifs de récolte et PC'!AT424="s",#REF!,"")</f>
        <v/>
      </c>
      <c r="AM412" s="132" t="str">
        <f>IF('Objectifs de récolte et PC'!AU424="s",#REF!,"")</f>
        <v/>
      </c>
      <c r="AN412" s="132" t="str">
        <f>IF('Objectifs de récolte et PC'!AV424="s",#REF!,"")</f>
        <v/>
      </c>
      <c r="AO412" s="132" t="str">
        <f>IF('Objectifs de récolte et PC'!AW424="s",#REF!,"")</f>
        <v/>
      </c>
      <c r="AP412" s="132" t="str">
        <f>IF('Objectifs de récolte et PC'!AX424="s",#REF!,"")</f>
        <v/>
      </c>
      <c r="AQ412" s="132" t="str">
        <f>IF('Objectifs de récolte et PC'!AY424="s",#REF!,"")</f>
        <v/>
      </c>
      <c r="AR412" s="132" t="str">
        <f>IF('Objectifs de récolte et PC'!AZ424="s",#REF!,"")</f>
        <v/>
      </c>
      <c r="AS412" s="132" t="str">
        <f>IF('Objectifs de récolte et PC'!BA424="s",#REF!,"")</f>
        <v/>
      </c>
      <c r="AT412" s="132" t="str">
        <f>IF('Objectifs de récolte et PC'!BB424="s",#REF!,"")</f>
        <v/>
      </c>
      <c r="AU412" s="132" t="str">
        <f>IF('Objectifs de récolte et PC'!BC424="s",#REF!,"")</f>
        <v/>
      </c>
      <c r="AV412" s="132" t="str">
        <f>IF('Objectifs de récolte et PC'!BD424="s",#REF!,"")</f>
        <v/>
      </c>
      <c r="AW412" s="132" t="str">
        <f>IF('Objectifs de récolte et PC'!BE424="s",#REF!,"")</f>
        <v/>
      </c>
      <c r="AX412" s="132" t="str">
        <f>IF('Objectifs de récolte et PC'!BF424="s",#REF!,"")</f>
        <v/>
      </c>
    </row>
    <row r="413" spans="2:50" x14ac:dyDescent="0.25">
      <c r="B413" s="132" t="str">
        <f>IF('Objectifs de récolte et PC'!G425="s",#REF!,"")</f>
        <v/>
      </c>
      <c r="C413" s="132" t="str">
        <f>IF('Objectifs de récolte et PC'!H425="s",#REF!,"")</f>
        <v/>
      </c>
      <c r="D413" s="132" t="str">
        <f>IF('Objectifs de récolte et PC'!I425="s",#REF!,"")</f>
        <v/>
      </c>
      <c r="E413" s="132"/>
      <c r="F413" s="132" t="str">
        <f>IF('Objectifs de récolte et PC'!J425="s",#REF!,"")</f>
        <v/>
      </c>
      <c r="G413" s="132" t="str">
        <f>IF('Objectifs de récolte et PC'!K425="s",#REF!,"")</f>
        <v/>
      </c>
      <c r="H413" s="132" t="str">
        <f>IF('Objectifs de récolte et PC'!L425="s",#REF!,"")</f>
        <v/>
      </c>
      <c r="I413" s="132" t="str">
        <f>IF('Objectifs de récolte et PC'!M425="s",#REF!,"")</f>
        <v/>
      </c>
      <c r="J413" s="132" t="str">
        <f>IF('Objectifs de récolte et PC'!N425="s",#REF!,"")</f>
        <v/>
      </c>
      <c r="K413" s="132" t="str">
        <f>IF('Objectifs de récolte et PC'!S425="s",#REF!,"")</f>
        <v/>
      </c>
      <c r="L413" s="132" t="str">
        <f>IF('Objectifs de récolte et PC'!T425="s",#REF!,"")</f>
        <v/>
      </c>
      <c r="M413" s="132" t="str">
        <f>IF('Objectifs de récolte et PC'!U425="s",#REF!,"")</f>
        <v/>
      </c>
      <c r="N413" s="132" t="str">
        <f>IF('Objectifs de récolte et PC'!V425="s",#REF!,"")</f>
        <v/>
      </c>
      <c r="O413" s="132" t="str">
        <f>IF('Objectifs de récolte et PC'!W425="s",#REF!,"")</f>
        <v/>
      </c>
      <c r="P413" s="132" t="str">
        <f>IF('Objectifs de récolte et PC'!X425="s",#REF!,"")</f>
        <v/>
      </c>
      <c r="Q413" s="132" t="str">
        <f>IF('Objectifs de récolte et PC'!Y425="s",#REF!,"")</f>
        <v/>
      </c>
      <c r="R413" s="132" t="str">
        <f>IF('Objectifs de récolte et PC'!Z425="s",#REF!,"")</f>
        <v/>
      </c>
      <c r="S413" s="132" t="str">
        <f>IF('Objectifs de récolte et PC'!AA425="s",#REF!,"")</f>
        <v/>
      </c>
      <c r="T413" s="132" t="str">
        <f>IF('Objectifs de récolte et PC'!AB425="s",#REF!,"")</f>
        <v/>
      </c>
      <c r="U413" s="132" t="str">
        <f>IF('Objectifs de récolte et PC'!AC425="s",#REF!,"")</f>
        <v/>
      </c>
      <c r="V413" s="132" t="str">
        <f>IF('Objectifs de récolte et PC'!AD425="s",#REF!,"")</f>
        <v/>
      </c>
      <c r="W413" s="132" t="str">
        <f>IF('Objectifs de récolte et PC'!AE425="s",#REF!,"")</f>
        <v/>
      </c>
      <c r="X413" s="132" t="str">
        <f>IF('Objectifs de récolte et PC'!AF425="s",#REF!,"")</f>
        <v/>
      </c>
      <c r="Y413" s="132" t="str">
        <f>IF('Objectifs de récolte et PC'!AG425="s",#REF!,"")</f>
        <v/>
      </c>
      <c r="Z413" s="132" t="str">
        <f>IF('Objectifs de récolte et PC'!AH425="s",#REF!,"")</f>
        <v/>
      </c>
      <c r="AA413" s="132" t="str">
        <f>IF('Objectifs de récolte et PC'!AI425="s",#REF!,"")</f>
        <v/>
      </c>
      <c r="AB413" s="132" t="str">
        <f>IF('Objectifs de récolte et PC'!AJ425="s",#REF!,"")</f>
        <v/>
      </c>
      <c r="AC413" s="132" t="str">
        <f>IF('Objectifs de récolte et PC'!AK425="s",#REF!,"")</f>
        <v/>
      </c>
      <c r="AD413" s="132" t="str">
        <f>IF('Objectifs de récolte et PC'!AL425="s",#REF!,"")</f>
        <v/>
      </c>
      <c r="AE413" s="132" t="str">
        <f>IF('Objectifs de récolte et PC'!AM425="s",#REF!,"")</f>
        <v/>
      </c>
      <c r="AF413" s="132" t="str">
        <f>IF('Objectifs de récolte et PC'!AN425="s",#REF!,"")</f>
        <v/>
      </c>
      <c r="AG413" s="132" t="str">
        <f>IF('Objectifs de récolte et PC'!AO425="s",#REF!,"")</f>
        <v/>
      </c>
      <c r="AH413" s="132" t="str">
        <f>IF('Objectifs de récolte et PC'!AP425="s",#REF!,"")</f>
        <v/>
      </c>
      <c r="AI413" s="132" t="str">
        <f>IF('Objectifs de récolte et PC'!AQ425="s",#REF!,"")</f>
        <v/>
      </c>
      <c r="AJ413" s="132" t="str">
        <f>IF('Objectifs de récolte et PC'!AR425="s",#REF!,"")</f>
        <v/>
      </c>
      <c r="AK413" s="132" t="str">
        <f>IF('Objectifs de récolte et PC'!AS425="s",#REF!,"")</f>
        <v/>
      </c>
      <c r="AL413" s="132" t="str">
        <f>IF('Objectifs de récolte et PC'!AT425="s",#REF!,"")</f>
        <v/>
      </c>
      <c r="AM413" s="132" t="str">
        <f>IF('Objectifs de récolte et PC'!AU425="s",#REF!,"")</f>
        <v/>
      </c>
      <c r="AN413" s="132" t="str">
        <f>IF('Objectifs de récolte et PC'!AV425="s",#REF!,"")</f>
        <v/>
      </c>
      <c r="AO413" s="132" t="str">
        <f>IF('Objectifs de récolte et PC'!AW425="s",#REF!,"")</f>
        <v/>
      </c>
      <c r="AP413" s="132" t="str">
        <f>IF('Objectifs de récolte et PC'!AX425="s",#REF!,"")</f>
        <v/>
      </c>
      <c r="AQ413" s="132" t="str">
        <f>IF('Objectifs de récolte et PC'!AY425="s",#REF!,"")</f>
        <v/>
      </c>
      <c r="AR413" s="132" t="str">
        <f>IF('Objectifs de récolte et PC'!AZ425="s",#REF!,"")</f>
        <v/>
      </c>
      <c r="AS413" s="132" t="str">
        <f>IF('Objectifs de récolte et PC'!BA425="s",#REF!,"")</f>
        <v/>
      </c>
      <c r="AT413" s="132" t="str">
        <f>IF('Objectifs de récolte et PC'!BB425="s",#REF!,"")</f>
        <v/>
      </c>
      <c r="AU413" s="132" t="str">
        <f>IF('Objectifs de récolte et PC'!BC425="s",#REF!,"")</f>
        <v/>
      </c>
      <c r="AV413" s="132" t="str">
        <f>IF('Objectifs de récolte et PC'!BD425="s",#REF!,"")</f>
        <v/>
      </c>
      <c r="AW413" s="132" t="str">
        <f>IF('Objectifs de récolte et PC'!BE425="s",#REF!,"")</f>
        <v/>
      </c>
      <c r="AX413" s="132" t="str">
        <f>IF('Objectifs de récolte et PC'!BF425="s",#REF!,"")</f>
        <v/>
      </c>
    </row>
    <row r="414" spans="2:50" x14ac:dyDescent="0.25">
      <c r="B414" s="132" t="str">
        <f>IF('Objectifs de récolte et PC'!G426="s",#REF!,"")</f>
        <v/>
      </c>
      <c r="C414" s="132" t="str">
        <f>IF('Objectifs de récolte et PC'!H426="s",#REF!,"")</f>
        <v/>
      </c>
      <c r="D414" s="132" t="str">
        <f>IF('Objectifs de récolte et PC'!I426="s",#REF!,"")</f>
        <v/>
      </c>
      <c r="E414" s="132"/>
      <c r="F414" s="132" t="str">
        <f>IF('Objectifs de récolte et PC'!J426="s",#REF!,"")</f>
        <v/>
      </c>
      <c r="G414" s="132" t="str">
        <f>IF('Objectifs de récolte et PC'!K426="s",#REF!,"")</f>
        <v/>
      </c>
      <c r="H414" s="132" t="str">
        <f>IF('Objectifs de récolte et PC'!L426="s",#REF!,"")</f>
        <v/>
      </c>
      <c r="I414" s="132" t="str">
        <f>IF('Objectifs de récolte et PC'!M426="s",#REF!,"")</f>
        <v/>
      </c>
      <c r="J414" s="132" t="str">
        <f>IF('Objectifs de récolte et PC'!N426="s",#REF!,"")</f>
        <v/>
      </c>
      <c r="K414" s="132" t="str">
        <f>IF('Objectifs de récolte et PC'!S426="s",#REF!,"")</f>
        <v/>
      </c>
      <c r="L414" s="132" t="str">
        <f>IF('Objectifs de récolte et PC'!T426="s",#REF!,"")</f>
        <v/>
      </c>
      <c r="M414" s="132" t="str">
        <f>IF('Objectifs de récolte et PC'!U426="s",#REF!,"")</f>
        <v/>
      </c>
      <c r="N414" s="132" t="str">
        <f>IF('Objectifs de récolte et PC'!V426="s",#REF!,"")</f>
        <v/>
      </c>
      <c r="O414" s="132" t="str">
        <f>IF('Objectifs de récolte et PC'!W426="s",#REF!,"")</f>
        <v/>
      </c>
      <c r="P414" s="132" t="str">
        <f>IF('Objectifs de récolte et PC'!X426="s",#REF!,"")</f>
        <v/>
      </c>
      <c r="Q414" s="132" t="str">
        <f>IF('Objectifs de récolte et PC'!Y426="s",#REF!,"")</f>
        <v/>
      </c>
      <c r="R414" s="132" t="str">
        <f>IF('Objectifs de récolte et PC'!Z426="s",#REF!,"")</f>
        <v/>
      </c>
      <c r="S414" s="132" t="str">
        <f>IF('Objectifs de récolte et PC'!AA426="s",#REF!,"")</f>
        <v/>
      </c>
      <c r="T414" s="132" t="str">
        <f>IF('Objectifs de récolte et PC'!AB426="s",#REF!,"")</f>
        <v/>
      </c>
      <c r="U414" s="132" t="str">
        <f>IF('Objectifs de récolte et PC'!AC426="s",#REF!,"")</f>
        <v/>
      </c>
      <c r="V414" s="132" t="str">
        <f>IF('Objectifs de récolte et PC'!AD426="s",#REF!,"")</f>
        <v/>
      </c>
      <c r="W414" s="132" t="str">
        <f>IF('Objectifs de récolte et PC'!AE426="s",#REF!,"")</f>
        <v/>
      </c>
      <c r="X414" s="132" t="str">
        <f>IF('Objectifs de récolte et PC'!AF426="s",#REF!,"")</f>
        <v/>
      </c>
      <c r="Y414" s="132" t="str">
        <f>IF('Objectifs de récolte et PC'!AG426="s",#REF!,"")</f>
        <v/>
      </c>
      <c r="Z414" s="132" t="str">
        <f>IF('Objectifs de récolte et PC'!AH426="s",#REF!,"")</f>
        <v/>
      </c>
      <c r="AA414" s="132" t="str">
        <f>IF('Objectifs de récolte et PC'!AI426="s",#REF!,"")</f>
        <v/>
      </c>
      <c r="AB414" s="132" t="str">
        <f>IF('Objectifs de récolte et PC'!AJ426="s",#REF!,"")</f>
        <v/>
      </c>
      <c r="AC414" s="132" t="str">
        <f>IF('Objectifs de récolte et PC'!AK426="s",#REF!,"")</f>
        <v/>
      </c>
      <c r="AD414" s="132" t="str">
        <f>IF('Objectifs de récolte et PC'!AL426="s",#REF!,"")</f>
        <v/>
      </c>
      <c r="AE414" s="132" t="str">
        <f>IF('Objectifs de récolte et PC'!AM426="s",#REF!,"")</f>
        <v/>
      </c>
      <c r="AF414" s="132" t="str">
        <f>IF('Objectifs de récolte et PC'!AN426="s",#REF!,"")</f>
        <v/>
      </c>
      <c r="AG414" s="132" t="str">
        <f>IF('Objectifs de récolte et PC'!AO426="s",#REF!,"")</f>
        <v/>
      </c>
      <c r="AH414" s="132" t="str">
        <f>IF('Objectifs de récolte et PC'!AP426="s",#REF!,"")</f>
        <v/>
      </c>
      <c r="AI414" s="132" t="str">
        <f>IF('Objectifs de récolte et PC'!AQ426="s",#REF!,"")</f>
        <v/>
      </c>
      <c r="AJ414" s="132" t="str">
        <f>IF('Objectifs de récolte et PC'!AR426="s",#REF!,"")</f>
        <v/>
      </c>
      <c r="AK414" s="132" t="str">
        <f>IF('Objectifs de récolte et PC'!AS426="s",#REF!,"")</f>
        <v/>
      </c>
      <c r="AL414" s="132" t="str">
        <f>IF('Objectifs de récolte et PC'!AT426="s",#REF!,"")</f>
        <v/>
      </c>
      <c r="AM414" s="132" t="str">
        <f>IF('Objectifs de récolte et PC'!AU426="s",#REF!,"")</f>
        <v/>
      </c>
      <c r="AN414" s="132" t="str">
        <f>IF('Objectifs de récolte et PC'!AV426="s",#REF!,"")</f>
        <v/>
      </c>
      <c r="AO414" s="132" t="str">
        <f>IF('Objectifs de récolte et PC'!AW426="s",#REF!,"")</f>
        <v/>
      </c>
      <c r="AP414" s="132" t="str">
        <f>IF('Objectifs de récolte et PC'!AX426="s",#REF!,"")</f>
        <v/>
      </c>
      <c r="AQ414" s="132" t="str">
        <f>IF('Objectifs de récolte et PC'!AY426="s",#REF!,"")</f>
        <v/>
      </c>
      <c r="AR414" s="132" t="str">
        <f>IF('Objectifs de récolte et PC'!AZ426="s",#REF!,"")</f>
        <v/>
      </c>
      <c r="AS414" s="132" t="str">
        <f>IF('Objectifs de récolte et PC'!BA426="s",#REF!,"")</f>
        <v/>
      </c>
      <c r="AT414" s="132" t="str">
        <f>IF('Objectifs de récolte et PC'!BB426="s",#REF!,"")</f>
        <v/>
      </c>
      <c r="AU414" s="132" t="str">
        <f>IF('Objectifs de récolte et PC'!BC426="s",#REF!,"")</f>
        <v/>
      </c>
      <c r="AV414" s="132" t="str">
        <f>IF('Objectifs de récolte et PC'!BD426="s",#REF!,"")</f>
        <v/>
      </c>
      <c r="AW414" s="132" t="str">
        <f>IF('Objectifs de récolte et PC'!BE426="s",#REF!,"")</f>
        <v/>
      </c>
      <c r="AX414" s="132" t="str">
        <f>IF('Objectifs de récolte et PC'!BF426="s",#REF!,"")</f>
        <v/>
      </c>
    </row>
    <row r="415" spans="2:50" x14ac:dyDescent="0.25">
      <c r="B415" s="132" t="str">
        <f>IF('Objectifs de récolte et PC'!G427="s",#REF!,"")</f>
        <v/>
      </c>
      <c r="C415" s="132" t="str">
        <f>IF('Objectifs de récolte et PC'!H427="s",#REF!,"")</f>
        <v/>
      </c>
      <c r="D415" s="132" t="str">
        <f>IF('Objectifs de récolte et PC'!I427="s",#REF!,"")</f>
        <v/>
      </c>
      <c r="E415" s="132"/>
      <c r="F415" s="132" t="str">
        <f>IF('Objectifs de récolte et PC'!J427="s",#REF!,"")</f>
        <v/>
      </c>
      <c r="G415" s="132" t="str">
        <f>IF('Objectifs de récolte et PC'!K427="s",#REF!,"")</f>
        <v/>
      </c>
      <c r="H415" s="132" t="str">
        <f>IF('Objectifs de récolte et PC'!L427="s",#REF!,"")</f>
        <v/>
      </c>
      <c r="I415" s="132" t="str">
        <f>IF('Objectifs de récolte et PC'!M427="s",#REF!,"")</f>
        <v/>
      </c>
      <c r="J415" s="132" t="str">
        <f>IF('Objectifs de récolte et PC'!N427="s",#REF!,"")</f>
        <v/>
      </c>
      <c r="K415" s="132" t="str">
        <f>IF('Objectifs de récolte et PC'!S427="s",#REF!,"")</f>
        <v/>
      </c>
      <c r="L415" s="132" t="str">
        <f>IF('Objectifs de récolte et PC'!T427="s",#REF!,"")</f>
        <v/>
      </c>
      <c r="M415" s="132" t="str">
        <f>IF('Objectifs de récolte et PC'!U427="s",#REF!,"")</f>
        <v/>
      </c>
      <c r="N415" s="132" t="str">
        <f>IF('Objectifs de récolte et PC'!V427="s",#REF!,"")</f>
        <v/>
      </c>
      <c r="O415" s="132" t="str">
        <f>IF('Objectifs de récolte et PC'!W427="s",#REF!,"")</f>
        <v/>
      </c>
      <c r="P415" s="132" t="str">
        <f>IF('Objectifs de récolte et PC'!X427="s",#REF!,"")</f>
        <v/>
      </c>
      <c r="Q415" s="132" t="str">
        <f>IF('Objectifs de récolte et PC'!Y427="s",#REF!,"")</f>
        <v/>
      </c>
      <c r="R415" s="132" t="str">
        <f>IF('Objectifs de récolte et PC'!Z427="s",#REF!,"")</f>
        <v/>
      </c>
      <c r="S415" s="132" t="str">
        <f>IF('Objectifs de récolte et PC'!AA427="s",#REF!,"")</f>
        <v/>
      </c>
      <c r="T415" s="132" t="str">
        <f>IF('Objectifs de récolte et PC'!AB427="s",#REF!,"")</f>
        <v/>
      </c>
      <c r="U415" s="132" t="str">
        <f>IF('Objectifs de récolte et PC'!AC427="s",#REF!,"")</f>
        <v/>
      </c>
      <c r="V415" s="132" t="str">
        <f>IF('Objectifs de récolte et PC'!AD427="s",#REF!,"")</f>
        <v/>
      </c>
      <c r="W415" s="132" t="str">
        <f>IF('Objectifs de récolte et PC'!AE427="s",#REF!,"")</f>
        <v/>
      </c>
      <c r="X415" s="132" t="str">
        <f>IF('Objectifs de récolte et PC'!AF427="s",#REF!,"")</f>
        <v/>
      </c>
      <c r="Y415" s="132" t="str">
        <f>IF('Objectifs de récolte et PC'!AG427="s",#REF!,"")</f>
        <v/>
      </c>
      <c r="Z415" s="132" t="str">
        <f>IF('Objectifs de récolte et PC'!AH427="s",#REF!,"")</f>
        <v/>
      </c>
      <c r="AA415" s="132" t="str">
        <f>IF('Objectifs de récolte et PC'!AI427="s",#REF!,"")</f>
        <v/>
      </c>
      <c r="AB415" s="132" t="str">
        <f>IF('Objectifs de récolte et PC'!AJ427="s",#REF!,"")</f>
        <v/>
      </c>
      <c r="AC415" s="132" t="str">
        <f>IF('Objectifs de récolte et PC'!AK427="s",#REF!,"")</f>
        <v/>
      </c>
      <c r="AD415" s="132" t="str">
        <f>IF('Objectifs de récolte et PC'!AL427="s",#REF!,"")</f>
        <v/>
      </c>
      <c r="AE415" s="132" t="str">
        <f>IF('Objectifs de récolte et PC'!AM427="s",#REF!,"")</f>
        <v/>
      </c>
      <c r="AF415" s="132" t="str">
        <f>IF('Objectifs de récolte et PC'!AN427="s",#REF!,"")</f>
        <v/>
      </c>
      <c r="AG415" s="132" t="str">
        <f>IF('Objectifs de récolte et PC'!AO427="s",#REF!,"")</f>
        <v/>
      </c>
      <c r="AH415" s="132" t="str">
        <f>IF('Objectifs de récolte et PC'!AP427="s",#REF!,"")</f>
        <v/>
      </c>
      <c r="AI415" s="132" t="str">
        <f>IF('Objectifs de récolte et PC'!AQ427="s",#REF!,"")</f>
        <v/>
      </c>
      <c r="AJ415" s="132" t="str">
        <f>IF('Objectifs de récolte et PC'!AR427="s",#REF!,"")</f>
        <v/>
      </c>
      <c r="AK415" s="132" t="str">
        <f>IF('Objectifs de récolte et PC'!AS427="s",#REF!,"")</f>
        <v/>
      </c>
      <c r="AL415" s="132" t="str">
        <f>IF('Objectifs de récolte et PC'!AT427="s",#REF!,"")</f>
        <v/>
      </c>
      <c r="AM415" s="132" t="str">
        <f>IF('Objectifs de récolte et PC'!AU427="s",#REF!,"")</f>
        <v/>
      </c>
      <c r="AN415" s="132" t="str">
        <f>IF('Objectifs de récolte et PC'!AV427="s",#REF!,"")</f>
        <v/>
      </c>
      <c r="AO415" s="132" t="str">
        <f>IF('Objectifs de récolte et PC'!AW427="s",#REF!,"")</f>
        <v/>
      </c>
      <c r="AP415" s="132" t="str">
        <f>IF('Objectifs de récolte et PC'!AX427="s",#REF!,"")</f>
        <v/>
      </c>
      <c r="AQ415" s="132" t="str">
        <f>IF('Objectifs de récolte et PC'!AY427="s",#REF!,"")</f>
        <v/>
      </c>
      <c r="AR415" s="132" t="str">
        <f>IF('Objectifs de récolte et PC'!AZ427="s",#REF!,"")</f>
        <v/>
      </c>
      <c r="AS415" s="132" t="str">
        <f>IF('Objectifs de récolte et PC'!BA427="s",#REF!,"")</f>
        <v/>
      </c>
      <c r="AT415" s="132" t="str">
        <f>IF('Objectifs de récolte et PC'!BB427="s",#REF!,"")</f>
        <v/>
      </c>
      <c r="AU415" s="132" t="str">
        <f>IF('Objectifs de récolte et PC'!BC427="s",#REF!,"")</f>
        <v/>
      </c>
      <c r="AV415" s="132" t="str">
        <f>IF('Objectifs de récolte et PC'!BD427="s",#REF!,"")</f>
        <v/>
      </c>
      <c r="AW415" s="132" t="str">
        <f>IF('Objectifs de récolte et PC'!BE427="s",#REF!,"")</f>
        <v/>
      </c>
      <c r="AX415" s="132" t="str">
        <f>IF('Objectifs de récolte et PC'!BF427="s",#REF!,"")</f>
        <v/>
      </c>
    </row>
    <row r="416" spans="2:50" x14ac:dyDescent="0.25">
      <c r="B416" s="132" t="str">
        <f>IF('Objectifs de récolte et PC'!G428="s",#REF!,"")</f>
        <v/>
      </c>
      <c r="C416" s="132" t="str">
        <f>IF('Objectifs de récolte et PC'!H428="s",#REF!,"")</f>
        <v/>
      </c>
      <c r="D416" s="132" t="str">
        <f>IF('Objectifs de récolte et PC'!I428="s",#REF!,"")</f>
        <v/>
      </c>
      <c r="E416" s="132"/>
      <c r="F416" s="132" t="str">
        <f>IF('Objectifs de récolte et PC'!J428="s",#REF!,"")</f>
        <v/>
      </c>
      <c r="G416" s="132" t="str">
        <f>IF('Objectifs de récolte et PC'!K428="s",#REF!,"")</f>
        <v/>
      </c>
      <c r="H416" s="132" t="str">
        <f>IF('Objectifs de récolte et PC'!L428="s",#REF!,"")</f>
        <v/>
      </c>
      <c r="I416" s="132" t="str">
        <f>IF('Objectifs de récolte et PC'!M428="s",#REF!,"")</f>
        <v/>
      </c>
      <c r="J416" s="132" t="str">
        <f>IF('Objectifs de récolte et PC'!N428="s",#REF!,"")</f>
        <v/>
      </c>
      <c r="K416" s="132" t="str">
        <f>IF('Objectifs de récolte et PC'!S428="s",#REF!,"")</f>
        <v/>
      </c>
      <c r="L416" s="132" t="str">
        <f>IF('Objectifs de récolte et PC'!T428="s",#REF!,"")</f>
        <v/>
      </c>
      <c r="M416" s="132" t="str">
        <f>IF('Objectifs de récolte et PC'!U428="s",#REF!,"")</f>
        <v/>
      </c>
      <c r="N416" s="132" t="str">
        <f>IF('Objectifs de récolte et PC'!V428="s",#REF!,"")</f>
        <v/>
      </c>
      <c r="O416" s="132" t="str">
        <f>IF('Objectifs de récolte et PC'!W428="s",#REF!,"")</f>
        <v/>
      </c>
      <c r="P416" s="132" t="str">
        <f>IF('Objectifs de récolte et PC'!X428="s",#REF!,"")</f>
        <v/>
      </c>
      <c r="Q416" s="132" t="str">
        <f>IF('Objectifs de récolte et PC'!Y428="s",#REF!,"")</f>
        <v/>
      </c>
      <c r="R416" s="132" t="str">
        <f>IF('Objectifs de récolte et PC'!Z428="s",#REF!,"")</f>
        <v/>
      </c>
      <c r="S416" s="132" t="str">
        <f>IF('Objectifs de récolte et PC'!AA428="s",#REF!,"")</f>
        <v/>
      </c>
      <c r="T416" s="132" t="str">
        <f>IF('Objectifs de récolte et PC'!AB428="s",#REF!,"")</f>
        <v/>
      </c>
      <c r="U416" s="132" t="str">
        <f>IF('Objectifs de récolte et PC'!AC428="s",#REF!,"")</f>
        <v/>
      </c>
      <c r="V416" s="132" t="str">
        <f>IF('Objectifs de récolte et PC'!AD428="s",#REF!,"")</f>
        <v/>
      </c>
      <c r="W416" s="132" t="str">
        <f>IF('Objectifs de récolte et PC'!AE428="s",#REF!,"")</f>
        <v/>
      </c>
      <c r="X416" s="132" t="str">
        <f>IF('Objectifs de récolte et PC'!AF428="s",#REF!,"")</f>
        <v/>
      </c>
      <c r="Y416" s="132" t="str">
        <f>IF('Objectifs de récolte et PC'!AG428="s",#REF!,"")</f>
        <v/>
      </c>
      <c r="Z416" s="132" t="str">
        <f>IF('Objectifs de récolte et PC'!AH428="s",#REF!,"")</f>
        <v/>
      </c>
      <c r="AA416" s="132" t="str">
        <f>IF('Objectifs de récolte et PC'!AI428="s",#REF!,"")</f>
        <v/>
      </c>
      <c r="AB416" s="132" t="str">
        <f>IF('Objectifs de récolte et PC'!AJ428="s",#REF!,"")</f>
        <v/>
      </c>
      <c r="AC416" s="132" t="str">
        <f>IF('Objectifs de récolte et PC'!AK428="s",#REF!,"")</f>
        <v/>
      </c>
      <c r="AD416" s="132" t="str">
        <f>IF('Objectifs de récolte et PC'!AL428="s",#REF!,"")</f>
        <v/>
      </c>
      <c r="AE416" s="132" t="str">
        <f>IF('Objectifs de récolte et PC'!AM428="s",#REF!,"")</f>
        <v/>
      </c>
      <c r="AF416" s="132" t="str">
        <f>IF('Objectifs de récolte et PC'!AN428="s",#REF!,"")</f>
        <v/>
      </c>
      <c r="AG416" s="132" t="str">
        <f>IF('Objectifs de récolte et PC'!AO428="s",#REF!,"")</f>
        <v/>
      </c>
      <c r="AH416" s="132" t="str">
        <f>IF('Objectifs de récolte et PC'!AP428="s",#REF!,"")</f>
        <v/>
      </c>
      <c r="AI416" s="132" t="str">
        <f>IF('Objectifs de récolte et PC'!AQ428="s",#REF!,"")</f>
        <v/>
      </c>
      <c r="AJ416" s="132" t="str">
        <f>IF('Objectifs de récolte et PC'!AR428="s",#REF!,"")</f>
        <v/>
      </c>
      <c r="AK416" s="132" t="str">
        <f>IF('Objectifs de récolte et PC'!AS428="s",#REF!,"")</f>
        <v/>
      </c>
      <c r="AL416" s="132" t="str">
        <f>IF('Objectifs de récolte et PC'!AT428="s",#REF!,"")</f>
        <v/>
      </c>
      <c r="AM416" s="132" t="str">
        <f>IF('Objectifs de récolte et PC'!AU428="s",#REF!,"")</f>
        <v/>
      </c>
      <c r="AN416" s="132" t="str">
        <f>IF('Objectifs de récolte et PC'!AV428="s",#REF!,"")</f>
        <v/>
      </c>
      <c r="AO416" s="132" t="str">
        <f>IF('Objectifs de récolte et PC'!AW428="s",#REF!,"")</f>
        <v/>
      </c>
      <c r="AP416" s="132" t="str">
        <f>IF('Objectifs de récolte et PC'!AX428="s",#REF!,"")</f>
        <v/>
      </c>
      <c r="AQ416" s="132" t="str">
        <f>IF('Objectifs de récolte et PC'!AY428="s",#REF!,"")</f>
        <v/>
      </c>
      <c r="AR416" s="132" t="str">
        <f>IF('Objectifs de récolte et PC'!AZ428="s",#REF!,"")</f>
        <v/>
      </c>
      <c r="AS416" s="132" t="str">
        <f>IF('Objectifs de récolte et PC'!BA428="s",#REF!,"")</f>
        <v/>
      </c>
      <c r="AT416" s="132" t="str">
        <f>IF('Objectifs de récolte et PC'!BB428="s",#REF!,"")</f>
        <v/>
      </c>
      <c r="AU416" s="132" t="str">
        <f>IF('Objectifs de récolte et PC'!BC428="s",#REF!,"")</f>
        <v/>
      </c>
      <c r="AV416" s="132" t="str">
        <f>IF('Objectifs de récolte et PC'!BD428="s",#REF!,"")</f>
        <v/>
      </c>
      <c r="AW416" s="132" t="str">
        <f>IF('Objectifs de récolte et PC'!BE428="s",#REF!,"")</f>
        <v/>
      </c>
      <c r="AX416" s="132" t="str">
        <f>IF('Objectifs de récolte et PC'!BF428="s",#REF!,"")</f>
        <v/>
      </c>
    </row>
    <row r="417" spans="2:50" x14ac:dyDescent="0.25">
      <c r="B417" s="132" t="str">
        <f>IF('Objectifs de récolte et PC'!G429="s",#REF!,"")</f>
        <v/>
      </c>
      <c r="C417" s="132" t="str">
        <f>IF('Objectifs de récolte et PC'!H429="s",#REF!,"")</f>
        <v/>
      </c>
      <c r="D417" s="132" t="str">
        <f>IF('Objectifs de récolte et PC'!I429="s",#REF!,"")</f>
        <v/>
      </c>
      <c r="E417" s="132"/>
      <c r="F417" s="132" t="str">
        <f>IF('Objectifs de récolte et PC'!J429="s",#REF!,"")</f>
        <v/>
      </c>
      <c r="G417" s="132" t="str">
        <f>IF('Objectifs de récolte et PC'!K429="s",#REF!,"")</f>
        <v/>
      </c>
      <c r="H417" s="132" t="str">
        <f>IF('Objectifs de récolte et PC'!L429="s",#REF!,"")</f>
        <v/>
      </c>
      <c r="I417" s="132" t="str">
        <f>IF('Objectifs de récolte et PC'!M429="s",#REF!,"")</f>
        <v/>
      </c>
      <c r="J417" s="132" t="str">
        <f>IF('Objectifs de récolte et PC'!N429="s",#REF!,"")</f>
        <v/>
      </c>
      <c r="K417" s="132" t="str">
        <f>IF('Objectifs de récolte et PC'!S429="s",#REF!,"")</f>
        <v/>
      </c>
      <c r="L417" s="132" t="str">
        <f>IF('Objectifs de récolte et PC'!T429="s",#REF!,"")</f>
        <v/>
      </c>
      <c r="M417" s="132" t="str">
        <f>IF('Objectifs de récolte et PC'!U429="s",#REF!,"")</f>
        <v/>
      </c>
      <c r="N417" s="132" t="str">
        <f>IF('Objectifs de récolte et PC'!V429="s",#REF!,"")</f>
        <v/>
      </c>
      <c r="O417" s="132" t="str">
        <f>IF('Objectifs de récolte et PC'!W429="s",#REF!,"")</f>
        <v/>
      </c>
      <c r="P417" s="132" t="str">
        <f>IF('Objectifs de récolte et PC'!X429="s",#REF!,"")</f>
        <v/>
      </c>
      <c r="Q417" s="132" t="str">
        <f>IF('Objectifs de récolte et PC'!Y429="s",#REF!,"")</f>
        <v/>
      </c>
      <c r="R417" s="132" t="str">
        <f>IF('Objectifs de récolte et PC'!Z429="s",#REF!,"")</f>
        <v/>
      </c>
      <c r="S417" s="132" t="str">
        <f>IF('Objectifs de récolte et PC'!AA429="s",#REF!,"")</f>
        <v/>
      </c>
      <c r="T417" s="132" t="str">
        <f>IF('Objectifs de récolte et PC'!AB429="s",#REF!,"")</f>
        <v/>
      </c>
      <c r="U417" s="132" t="str">
        <f>IF('Objectifs de récolte et PC'!AC429="s",#REF!,"")</f>
        <v/>
      </c>
      <c r="V417" s="132" t="str">
        <f>IF('Objectifs de récolte et PC'!AD429="s",#REF!,"")</f>
        <v/>
      </c>
      <c r="W417" s="132" t="str">
        <f>IF('Objectifs de récolte et PC'!AE429="s",#REF!,"")</f>
        <v/>
      </c>
      <c r="X417" s="132" t="str">
        <f>IF('Objectifs de récolte et PC'!AF429="s",#REF!,"")</f>
        <v/>
      </c>
      <c r="Y417" s="132" t="str">
        <f>IF('Objectifs de récolte et PC'!AG429="s",#REF!,"")</f>
        <v/>
      </c>
      <c r="Z417" s="132" t="str">
        <f>IF('Objectifs de récolte et PC'!AH429="s",#REF!,"")</f>
        <v/>
      </c>
      <c r="AA417" s="132" t="str">
        <f>IF('Objectifs de récolte et PC'!AI429="s",#REF!,"")</f>
        <v/>
      </c>
      <c r="AB417" s="132" t="str">
        <f>IF('Objectifs de récolte et PC'!AJ429="s",#REF!,"")</f>
        <v/>
      </c>
      <c r="AC417" s="132" t="str">
        <f>IF('Objectifs de récolte et PC'!AK429="s",#REF!,"")</f>
        <v/>
      </c>
      <c r="AD417" s="132" t="str">
        <f>IF('Objectifs de récolte et PC'!AL429="s",#REF!,"")</f>
        <v/>
      </c>
      <c r="AE417" s="132" t="str">
        <f>IF('Objectifs de récolte et PC'!AM429="s",#REF!,"")</f>
        <v/>
      </c>
      <c r="AF417" s="132" t="str">
        <f>IF('Objectifs de récolte et PC'!AN429="s",#REF!,"")</f>
        <v/>
      </c>
      <c r="AG417" s="132" t="str">
        <f>IF('Objectifs de récolte et PC'!AO429="s",#REF!,"")</f>
        <v/>
      </c>
      <c r="AH417" s="132" t="str">
        <f>IF('Objectifs de récolte et PC'!AP429="s",#REF!,"")</f>
        <v/>
      </c>
      <c r="AI417" s="132" t="str">
        <f>IF('Objectifs de récolte et PC'!AQ429="s",#REF!,"")</f>
        <v/>
      </c>
      <c r="AJ417" s="132" t="str">
        <f>IF('Objectifs de récolte et PC'!AR429="s",#REF!,"")</f>
        <v/>
      </c>
      <c r="AK417" s="132" t="str">
        <f>IF('Objectifs de récolte et PC'!AS429="s",#REF!,"")</f>
        <v/>
      </c>
      <c r="AL417" s="132" t="str">
        <f>IF('Objectifs de récolte et PC'!AT429="s",#REF!,"")</f>
        <v/>
      </c>
      <c r="AM417" s="132" t="str">
        <f>IF('Objectifs de récolte et PC'!AU429="s",#REF!,"")</f>
        <v/>
      </c>
      <c r="AN417" s="132" t="str">
        <f>IF('Objectifs de récolte et PC'!AV429="s",#REF!,"")</f>
        <v/>
      </c>
      <c r="AO417" s="132" t="str">
        <f>IF('Objectifs de récolte et PC'!AW429="s",#REF!,"")</f>
        <v/>
      </c>
      <c r="AP417" s="132" t="str">
        <f>IF('Objectifs de récolte et PC'!AX429="s",#REF!,"")</f>
        <v/>
      </c>
      <c r="AQ417" s="132" t="str">
        <f>IF('Objectifs de récolte et PC'!AY429="s",#REF!,"")</f>
        <v/>
      </c>
      <c r="AR417" s="132" t="str">
        <f>IF('Objectifs de récolte et PC'!AZ429="s",#REF!,"")</f>
        <v/>
      </c>
      <c r="AS417" s="132" t="str">
        <f>IF('Objectifs de récolte et PC'!BA429="s",#REF!,"")</f>
        <v/>
      </c>
      <c r="AT417" s="132" t="str">
        <f>IF('Objectifs de récolte et PC'!BB429="s",#REF!,"")</f>
        <v/>
      </c>
      <c r="AU417" s="132" t="str">
        <f>IF('Objectifs de récolte et PC'!BC429="s",#REF!,"")</f>
        <v/>
      </c>
      <c r="AV417" s="132" t="str">
        <f>IF('Objectifs de récolte et PC'!BD429="s",#REF!,"")</f>
        <v/>
      </c>
      <c r="AW417" s="132" t="str">
        <f>IF('Objectifs de récolte et PC'!BE429="s",#REF!,"")</f>
        <v/>
      </c>
      <c r="AX417" s="132" t="str">
        <f>IF('Objectifs de récolte et PC'!BF429="s",#REF!,"")</f>
        <v/>
      </c>
    </row>
    <row r="418" spans="2:50" x14ac:dyDescent="0.25">
      <c r="B418" s="132" t="str">
        <f>IF('Objectifs de récolte et PC'!G430="s",#REF!,"")</f>
        <v/>
      </c>
      <c r="C418" s="132" t="str">
        <f>IF('Objectifs de récolte et PC'!H430="s",#REF!,"")</f>
        <v/>
      </c>
      <c r="D418" s="132" t="str">
        <f>IF('Objectifs de récolte et PC'!I430="s",#REF!,"")</f>
        <v/>
      </c>
      <c r="E418" s="132"/>
      <c r="F418" s="132" t="str">
        <f>IF('Objectifs de récolte et PC'!J430="s",#REF!,"")</f>
        <v/>
      </c>
      <c r="G418" s="132" t="str">
        <f>IF('Objectifs de récolte et PC'!K430="s",#REF!,"")</f>
        <v/>
      </c>
      <c r="H418" s="132" t="str">
        <f>IF('Objectifs de récolte et PC'!L430="s",#REF!,"")</f>
        <v/>
      </c>
      <c r="I418" s="132" t="str">
        <f>IF('Objectifs de récolte et PC'!M430="s",#REF!,"")</f>
        <v/>
      </c>
      <c r="J418" s="132" t="str">
        <f>IF('Objectifs de récolte et PC'!N430="s",#REF!,"")</f>
        <v/>
      </c>
      <c r="K418" s="132" t="str">
        <f>IF('Objectifs de récolte et PC'!S430="s",#REF!,"")</f>
        <v/>
      </c>
      <c r="L418" s="132" t="str">
        <f>IF('Objectifs de récolte et PC'!T430="s",#REF!,"")</f>
        <v/>
      </c>
      <c r="M418" s="132" t="str">
        <f>IF('Objectifs de récolte et PC'!U430="s",#REF!,"")</f>
        <v/>
      </c>
      <c r="N418" s="132" t="str">
        <f>IF('Objectifs de récolte et PC'!V430="s",#REF!,"")</f>
        <v/>
      </c>
      <c r="O418" s="132" t="str">
        <f>IF('Objectifs de récolte et PC'!W430="s",#REF!,"")</f>
        <v/>
      </c>
      <c r="P418" s="132" t="str">
        <f>IF('Objectifs de récolte et PC'!X430="s",#REF!,"")</f>
        <v/>
      </c>
      <c r="Q418" s="132" t="str">
        <f>IF('Objectifs de récolte et PC'!Y430="s",#REF!,"")</f>
        <v/>
      </c>
      <c r="R418" s="132" t="str">
        <f>IF('Objectifs de récolte et PC'!Z430="s",#REF!,"")</f>
        <v/>
      </c>
      <c r="S418" s="132" t="str">
        <f>IF('Objectifs de récolte et PC'!AA430="s",#REF!,"")</f>
        <v/>
      </c>
      <c r="T418" s="132" t="str">
        <f>IF('Objectifs de récolte et PC'!AB430="s",#REF!,"")</f>
        <v/>
      </c>
      <c r="U418" s="132" t="str">
        <f>IF('Objectifs de récolte et PC'!AC430="s",#REF!,"")</f>
        <v/>
      </c>
      <c r="V418" s="132" t="str">
        <f>IF('Objectifs de récolte et PC'!AD430="s",#REF!,"")</f>
        <v/>
      </c>
      <c r="W418" s="132" t="str">
        <f>IF('Objectifs de récolte et PC'!AE430="s",#REF!,"")</f>
        <v/>
      </c>
      <c r="X418" s="132" t="str">
        <f>IF('Objectifs de récolte et PC'!AF430="s",#REF!,"")</f>
        <v/>
      </c>
      <c r="Y418" s="132" t="str">
        <f>IF('Objectifs de récolte et PC'!AG430="s",#REF!,"")</f>
        <v/>
      </c>
      <c r="Z418" s="132" t="str">
        <f>IF('Objectifs de récolte et PC'!AH430="s",#REF!,"")</f>
        <v/>
      </c>
      <c r="AA418" s="132" t="str">
        <f>IF('Objectifs de récolte et PC'!AI430="s",#REF!,"")</f>
        <v/>
      </c>
      <c r="AB418" s="132" t="str">
        <f>IF('Objectifs de récolte et PC'!AJ430="s",#REF!,"")</f>
        <v/>
      </c>
      <c r="AC418" s="132" t="str">
        <f>IF('Objectifs de récolte et PC'!AK430="s",#REF!,"")</f>
        <v/>
      </c>
      <c r="AD418" s="132" t="str">
        <f>IF('Objectifs de récolte et PC'!AL430="s",#REF!,"")</f>
        <v/>
      </c>
      <c r="AE418" s="132" t="str">
        <f>IF('Objectifs de récolte et PC'!AM430="s",#REF!,"")</f>
        <v/>
      </c>
      <c r="AF418" s="132" t="str">
        <f>IF('Objectifs de récolte et PC'!AN430="s",#REF!,"")</f>
        <v/>
      </c>
      <c r="AG418" s="132" t="str">
        <f>IF('Objectifs de récolte et PC'!AO430="s",#REF!,"")</f>
        <v/>
      </c>
      <c r="AH418" s="132" t="str">
        <f>IF('Objectifs de récolte et PC'!AP430="s",#REF!,"")</f>
        <v/>
      </c>
      <c r="AI418" s="132" t="str">
        <f>IF('Objectifs de récolte et PC'!AQ430="s",#REF!,"")</f>
        <v/>
      </c>
      <c r="AJ418" s="132" t="str">
        <f>IF('Objectifs de récolte et PC'!AR430="s",#REF!,"")</f>
        <v/>
      </c>
      <c r="AK418" s="132" t="str">
        <f>IF('Objectifs de récolte et PC'!AS430="s",#REF!,"")</f>
        <v/>
      </c>
      <c r="AL418" s="132" t="str">
        <f>IF('Objectifs de récolte et PC'!AT430="s",#REF!,"")</f>
        <v/>
      </c>
      <c r="AM418" s="132" t="str">
        <f>IF('Objectifs de récolte et PC'!AU430="s",#REF!,"")</f>
        <v/>
      </c>
      <c r="AN418" s="132" t="str">
        <f>IF('Objectifs de récolte et PC'!AV430="s",#REF!,"")</f>
        <v/>
      </c>
      <c r="AO418" s="132" t="str">
        <f>IF('Objectifs de récolte et PC'!AW430="s",#REF!,"")</f>
        <v/>
      </c>
      <c r="AP418" s="132" t="str">
        <f>IF('Objectifs de récolte et PC'!AX430="s",#REF!,"")</f>
        <v/>
      </c>
      <c r="AQ418" s="132" t="str">
        <f>IF('Objectifs de récolte et PC'!AY430="s",#REF!,"")</f>
        <v/>
      </c>
      <c r="AR418" s="132" t="str">
        <f>IF('Objectifs de récolte et PC'!AZ430="s",#REF!,"")</f>
        <v/>
      </c>
      <c r="AS418" s="132" t="str">
        <f>IF('Objectifs de récolte et PC'!BA430="s",#REF!,"")</f>
        <v/>
      </c>
      <c r="AT418" s="132" t="str">
        <f>IF('Objectifs de récolte et PC'!BB430="s",#REF!,"")</f>
        <v/>
      </c>
      <c r="AU418" s="132" t="str">
        <f>IF('Objectifs de récolte et PC'!BC430="s",#REF!,"")</f>
        <v/>
      </c>
      <c r="AV418" s="132" t="str">
        <f>IF('Objectifs de récolte et PC'!BD430="s",#REF!,"")</f>
        <v/>
      </c>
      <c r="AW418" s="132" t="str">
        <f>IF('Objectifs de récolte et PC'!BE430="s",#REF!,"")</f>
        <v/>
      </c>
      <c r="AX418" s="132" t="str">
        <f>IF('Objectifs de récolte et PC'!BF430="s",#REF!,"")</f>
        <v/>
      </c>
    </row>
    <row r="419" spans="2:50" x14ac:dyDescent="0.25">
      <c r="B419" s="132" t="str">
        <f>IF('Objectifs de récolte et PC'!G431="s",#REF!,"")</f>
        <v/>
      </c>
      <c r="C419" s="132" t="str">
        <f>IF('Objectifs de récolte et PC'!H431="s",#REF!,"")</f>
        <v/>
      </c>
      <c r="D419" s="132" t="str">
        <f>IF('Objectifs de récolte et PC'!I431="s",#REF!,"")</f>
        <v/>
      </c>
      <c r="E419" s="132"/>
      <c r="F419" s="132" t="str">
        <f>IF('Objectifs de récolte et PC'!J431="s",#REF!,"")</f>
        <v/>
      </c>
      <c r="G419" s="132" t="str">
        <f>IF('Objectifs de récolte et PC'!K431="s",#REF!,"")</f>
        <v/>
      </c>
      <c r="H419" s="132" t="str">
        <f>IF('Objectifs de récolte et PC'!L431="s",#REF!,"")</f>
        <v/>
      </c>
      <c r="I419" s="132" t="str">
        <f>IF('Objectifs de récolte et PC'!M431="s",#REF!,"")</f>
        <v/>
      </c>
      <c r="J419" s="132" t="str">
        <f>IF('Objectifs de récolte et PC'!N431="s",#REF!,"")</f>
        <v/>
      </c>
      <c r="K419" s="132" t="str">
        <f>IF('Objectifs de récolte et PC'!S431="s",#REF!,"")</f>
        <v/>
      </c>
      <c r="L419" s="132" t="str">
        <f>IF('Objectifs de récolte et PC'!T431="s",#REF!,"")</f>
        <v/>
      </c>
      <c r="M419" s="132" t="str">
        <f>IF('Objectifs de récolte et PC'!U431="s",#REF!,"")</f>
        <v/>
      </c>
      <c r="N419" s="132" t="str">
        <f>IF('Objectifs de récolte et PC'!V431="s",#REF!,"")</f>
        <v/>
      </c>
      <c r="O419" s="132" t="str">
        <f>IF('Objectifs de récolte et PC'!W431="s",#REF!,"")</f>
        <v/>
      </c>
      <c r="P419" s="132" t="str">
        <f>IF('Objectifs de récolte et PC'!X431="s",#REF!,"")</f>
        <v/>
      </c>
      <c r="Q419" s="132" t="str">
        <f>IF('Objectifs de récolte et PC'!Y431="s",#REF!,"")</f>
        <v/>
      </c>
      <c r="R419" s="132" t="str">
        <f>IF('Objectifs de récolte et PC'!Z431="s",#REF!,"")</f>
        <v/>
      </c>
      <c r="S419" s="132" t="str">
        <f>IF('Objectifs de récolte et PC'!AA431="s",#REF!,"")</f>
        <v/>
      </c>
      <c r="T419" s="132" t="str">
        <f>IF('Objectifs de récolte et PC'!AB431="s",#REF!,"")</f>
        <v/>
      </c>
      <c r="U419" s="132" t="str">
        <f>IF('Objectifs de récolte et PC'!AC431="s",#REF!,"")</f>
        <v/>
      </c>
      <c r="V419" s="132" t="str">
        <f>IF('Objectifs de récolte et PC'!AD431="s",#REF!,"")</f>
        <v/>
      </c>
      <c r="W419" s="132" t="str">
        <f>IF('Objectifs de récolte et PC'!AE431="s",#REF!,"")</f>
        <v/>
      </c>
      <c r="X419" s="132" t="str">
        <f>IF('Objectifs de récolte et PC'!AF431="s",#REF!,"")</f>
        <v/>
      </c>
      <c r="Y419" s="132" t="str">
        <f>IF('Objectifs de récolte et PC'!AG431="s",#REF!,"")</f>
        <v/>
      </c>
      <c r="Z419" s="132" t="str">
        <f>IF('Objectifs de récolte et PC'!AH431="s",#REF!,"")</f>
        <v/>
      </c>
      <c r="AA419" s="132" t="str">
        <f>IF('Objectifs de récolte et PC'!AI431="s",#REF!,"")</f>
        <v/>
      </c>
      <c r="AB419" s="132" t="str">
        <f>IF('Objectifs de récolte et PC'!AJ431="s",#REF!,"")</f>
        <v/>
      </c>
      <c r="AC419" s="132" t="str">
        <f>IF('Objectifs de récolte et PC'!AK431="s",#REF!,"")</f>
        <v/>
      </c>
      <c r="AD419" s="132" t="str">
        <f>IF('Objectifs de récolte et PC'!AL431="s",#REF!,"")</f>
        <v/>
      </c>
      <c r="AE419" s="132" t="str">
        <f>IF('Objectifs de récolte et PC'!AM431="s",#REF!,"")</f>
        <v/>
      </c>
      <c r="AF419" s="132" t="str">
        <f>IF('Objectifs de récolte et PC'!AN431="s",#REF!,"")</f>
        <v/>
      </c>
      <c r="AG419" s="132" t="str">
        <f>IF('Objectifs de récolte et PC'!AO431="s",#REF!,"")</f>
        <v/>
      </c>
      <c r="AH419" s="132" t="str">
        <f>IF('Objectifs de récolte et PC'!AP431="s",#REF!,"")</f>
        <v/>
      </c>
      <c r="AI419" s="132" t="str">
        <f>IF('Objectifs de récolte et PC'!AQ431="s",#REF!,"")</f>
        <v/>
      </c>
      <c r="AJ419" s="132" t="str">
        <f>IF('Objectifs de récolte et PC'!AR431="s",#REF!,"")</f>
        <v/>
      </c>
      <c r="AK419" s="132" t="str">
        <f>IF('Objectifs de récolte et PC'!AS431="s",#REF!,"")</f>
        <v/>
      </c>
      <c r="AL419" s="132" t="str">
        <f>IF('Objectifs de récolte et PC'!AT431="s",#REF!,"")</f>
        <v/>
      </c>
      <c r="AM419" s="132" t="str">
        <f>IF('Objectifs de récolte et PC'!AU431="s",#REF!,"")</f>
        <v/>
      </c>
      <c r="AN419" s="132" t="str">
        <f>IF('Objectifs de récolte et PC'!AV431="s",#REF!,"")</f>
        <v/>
      </c>
      <c r="AO419" s="132" t="str">
        <f>IF('Objectifs de récolte et PC'!AW431="s",#REF!,"")</f>
        <v/>
      </c>
      <c r="AP419" s="132" t="str">
        <f>IF('Objectifs de récolte et PC'!AX431="s",#REF!,"")</f>
        <v/>
      </c>
      <c r="AQ419" s="132" t="str">
        <f>IF('Objectifs de récolte et PC'!AY431="s",#REF!,"")</f>
        <v/>
      </c>
      <c r="AR419" s="132" t="str">
        <f>IF('Objectifs de récolte et PC'!AZ431="s",#REF!,"")</f>
        <v/>
      </c>
      <c r="AS419" s="132" t="str">
        <f>IF('Objectifs de récolte et PC'!BA431="s",#REF!,"")</f>
        <v/>
      </c>
      <c r="AT419" s="132" t="str">
        <f>IF('Objectifs de récolte et PC'!BB431="s",#REF!,"")</f>
        <v/>
      </c>
      <c r="AU419" s="132" t="str">
        <f>IF('Objectifs de récolte et PC'!BC431="s",#REF!,"")</f>
        <v/>
      </c>
      <c r="AV419" s="132" t="str">
        <f>IF('Objectifs de récolte et PC'!BD431="s",#REF!,"")</f>
        <v/>
      </c>
      <c r="AW419" s="132" t="str">
        <f>IF('Objectifs de récolte et PC'!BE431="s",#REF!,"")</f>
        <v/>
      </c>
      <c r="AX419" s="132" t="str">
        <f>IF('Objectifs de récolte et PC'!BF431="s",#REF!,"")</f>
        <v/>
      </c>
    </row>
    <row r="420" spans="2:50" x14ac:dyDescent="0.25">
      <c r="B420" s="132" t="str">
        <f>IF('Objectifs de récolte et PC'!G432="s",#REF!,"")</f>
        <v/>
      </c>
      <c r="C420" s="132" t="str">
        <f>IF('Objectifs de récolte et PC'!H432="s",#REF!,"")</f>
        <v/>
      </c>
      <c r="D420" s="132" t="str">
        <f>IF('Objectifs de récolte et PC'!I432="s",#REF!,"")</f>
        <v/>
      </c>
      <c r="E420" s="132"/>
      <c r="F420" s="132" t="str">
        <f>IF('Objectifs de récolte et PC'!J432="s",#REF!,"")</f>
        <v/>
      </c>
      <c r="G420" s="132" t="str">
        <f>IF('Objectifs de récolte et PC'!K432="s",#REF!,"")</f>
        <v/>
      </c>
      <c r="H420" s="132" t="str">
        <f>IF('Objectifs de récolte et PC'!L432="s",#REF!,"")</f>
        <v/>
      </c>
      <c r="I420" s="132" t="str">
        <f>IF('Objectifs de récolte et PC'!M432="s",#REF!,"")</f>
        <v/>
      </c>
      <c r="J420" s="132" t="str">
        <f>IF('Objectifs de récolte et PC'!N432="s",#REF!,"")</f>
        <v/>
      </c>
      <c r="K420" s="132" t="str">
        <f>IF('Objectifs de récolte et PC'!S432="s",#REF!,"")</f>
        <v/>
      </c>
      <c r="L420" s="132" t="str">
        <f>IF('Objectifs de récolte et PC'!T432="s",#REF!,"")</f>
        <v/>
      </c>
      <c r="M420" s="132" t="str">
        <f>IF('Objectifs de récolte et PC'!U432="s",#REF!,"")</f>
        <v/>
      </c>
      <c r="N420" s="132" t="str">
        <f>IF('Objectifs de récolte et PC'!V432="s",#REF!,"")</f>
        <v/>
      </c>
      <c r="O420" s="132" t="str">
        <f>IF('Objectifs de récolte et PC'!W432="s",#REF!,"")</f>
        <v/>
      </c>
      <c r="P420" s="132" t="str">
        <f>IF('Objectifs de récolte et PC'!X432="s",#REF!,"")</f>
        <v/>
      </c>
      <c r="Q420" s="132" t="str">
        <f>IF('Objectifs de récolte et PC'!Y432="s",#REF!,"")</f>
        <v/>
      </c>
      <c r="R420" s="132" t="str">
        <f>IF('Objectifs de récolte et PC'!Z432="s",#REF!,"")</f>
        <v/>
      </c>
      <c r="S420" s="132" t="str">
        <f>IF('Objectifs de récolte et PC'!AA432="s",#REF!,"")</f>
        <v/>
      </c>
      <c r="T420" s="132" t="str">
        <f>IF('Objectifs de récolte et PC'!AB432="s",#REF!,"")</f>
        <v/>
      </c>
      <c r="U420" s="132" t="str">
        <f>IF('Objectifs de récolte et PC'!AC432="s",#REF!,"")</f>
        <v/>
      </c>
      <c r="V420" s="132" t="str">
        <f>IF('Objectifs de récolte et PC'!AD432="s",#REF!,"")</f>
        <v/>
      </c>
      <c r="W420" s="132" t="str">
        <f>IF('Objectifs de récolte et PC'!AE432="s",#REF!,"")</f>
        <v/>
      </c>
      <c r="X420" s="132" t="str">
        <f>IF('Objectifs de récolte et PC'!AF432="s",#REF!,"")</f>
        <v/>
      </c>
      <c r="Y420" s="132" t="str">
        <f>IF('Objectifs de récolte et PC'!AG432="s",#REF!,"")</f>
        <v/>
      </c>
      <c r="Z420" s="132" t="str">
        <f>IF('Objectifs de récolte et PC'!AH432="s",#REF!,"")</f>
        <v/>
      </c>
      <c r="AA420" s="132" t="str">
        <f>IF('Objectifs de récolte et PC'!AI432="s",#REF!,"")</f>
        <v/>
      </c>
      <c r="AB420" s="132" t="str">
        <f>IF('Objectifs de récolte et PC'!AJ432="s",#REF!,"")</f>
        <v/>
      </c>
      <c r="AC420" s="132" t="str">
        <f>IF('Objectifs de récolte et PC'!AK432="s",#REF!,"")</f>
        <v/>
      </c>
      <c r="AD420" s="132" t="str">
        <f>IF('Objectifs de récolte et PC'!AL432="s",#REF!,"")</f>
        <v/>
      </c>
      <c r="AE420" s="132" t="str">
        <f>IF('Objectifs de récolte et PC'!AM432="s",#REF!,"")</f>
        <v/>
      </c>
      <c r="AF420" s="132" t="str">
        <f>IF('Objectifs de récolte et PC'!AN432="s",#REF!,"")</f>
        <v/>
      </c>
      <c r="AG420" s="132" t="str">
        <f>IF('Objectifs de récolte et PC'!AO432="s",#REF!,"")</f>
        <v/>
      </c>
      <c r="AH420" s="132" t="str">
        <f>IF('Objectifs de récolte et PC'!AP432="s",#REF!,"")</f>
        <v/>
      </c>
      <c r="AI420" s="132" t="str">
        <f>IF('Objectifs de récolte et PC'!AQ432="s",#REF!,"")</f>
        <v/>
      </c>
      <c r="AJ420" s="132" t="str">
        <f>IF('Objectifs de récolte et PC'!AR432="s",#REF!,"")</f>
        <v/>
      </c>
      <c r="AK420" s="132" t="str">
        <f>IF('Objectifs de récolte et PC'!AS432="s",#REF!,"")</f>
        <v/>
      </c>
      <c r="AL420" s="132" t="str">
        <f>IF('Objectifs de récolte et PC'!AT432="s",#REF!,"")</f>
        <v/>
      </c>
      <c r="AM420" s="132" t="str">
        <f>IF('Objectifs de récolte et PC'!AU432="s",#REF!,"")</f>
        <v/>
      </c>
      <c r="AN420" s="132" t="str">
        <f>IF('Objectifs de récolte et PC'!AV432="s",#REF!,"")</f>
        <v/>
      </c>
      <c r="AO420" s="132" t="str">
        <f>IF('Objectifs de récolte et PC'!AW432="s",#REF!,"")</f>
        <v/>
      </c>
      <c r="AP420" s="132" t="str">
        <f>IF('Objectifs de récolte et PC'!AX432="s",#REF!,"")</f>
        <v/>
      </c>
      <c r="AQ420" s="132" t="str">
        <f>IF('Objectifs de récolte et PC'!AY432="s",#REF!,"")</f>
        <v/>
      </c>
      <c r="AR420" s="132" t="str">
        <f>IF('Objectifs de récolte et PC'!AZ432="s",#REF!,"")</f>
        <v/>
      </c>
      <c r="AS420" s="132" t="str">
        <f>IF('Objectifs de récolte et PC'!BA432="s",#REF!,"")</f>
        <v/>
      </c>
      <c r="AT420" s="132" t="str">
        <f>IF('Objectifs de récolte et PC'!BB432="s",#REF!,"")</f>
        <v/>
      </c>
      <c r="AU420" s="132" t="str">
        <f>IF('Objectifs de récolte et PC'!BC432="s",#REF!,"")</f>
        <v/>
      </c>
      <c r="AV420" s="132" t="str">
        <f>IF('Objectifs de récolte et PC'!BD432="s",#REF!,"")</f>
        <v/>
      </c>
      <c r="AW420" s="132" t="str">
        <f>IF('Objectifs de récolte et PC'!BE432="s",#REF!,"")</f>
        <v/>
      </c>
      <c r="AX420" s="132" t="str">
        <f>IF('Objectifs de récolte et PC'!BF432="s",#REF!,"")</f>
        <v/>
      </c>
    </row>
    <row r="421" spans="2:50" x14ac:dyDescent="0.25">
      <c r="B421" s="132" t="str">
        <f>IF('Objectifs de récolte et PC'!G433="s",#REF!,"")</f>
        <v/>
      </c>
      <c r="C421" s="132" t="str">
        <f>IF('Objectifs de récolte et PC'!H433="s",#REF!,"")</f>
        <v/>
      </c>
      <c r="D421" s="132" t="str">
        <f>IF('Objectifs de récolte et PC'!I433="s",#REF!,"")</f>
        <v/>
      </c>
      <c r="E421" s="132"/>
      <c r="F421" s="132" t="str">
        <f>IF('Objectifs de récolte et PC'!J433="s",#REF!,"")</f>
        <v/>
      </c>
      <c r="G421" s="132" t="str">
        <f>IF('Objectifs de récolte et PC'!K433="s",#REF!,"")</f>
        <v/>
      </c>
      <c r="H421" s="132" t="str">
        <f>IF('Objectifs de récolte et PC'!L433="s",#REF!,"")</f>
        <v/>
      </c>
      <c r="I421" s="132" t="str">
        <f>IF('Objectifs de récolte et PC'!M433="s",#REF!,"")</f>
        <v/>
      </c>
      <c r="J421" s="132" t="str">
        <f>IF('Objectifs de récolte et PC'!N433="s",#REF!,"")</f>
        <v/>
      </c>
      <c r="K421" s="132" t="str">
        <f>IF('Objectifs de récolte et PC'!S433="s",#REF!,"")</f>
        <v/>
      </c>
      <c r="L421" s="132" t="str">
        <f>IF('Objectifs de récolte et PC'!T433="s",#REF!,"")</f>
        <v/>
      </c>
      <c r="M421" s="132" t="str">
        <f>IF('Objectifs de récolte et PC'!U433="s",#REF!,"")</f>
        <v/>
      </c>
      <c r="N421" s="132" t="str">
        <f>IF('Objectifs de récolte et PC'!V433="s",#REF!,"")</f>
        <v/>
      </c>
      <c r="O421" s="132" t="str">
        <f>IF('Objectifs de récolte et PC'!W433="s",#REF!,"")</f>
        <v/>
      </c>
      <c r="P421" s="132" t="str">
        <f>IF('Objectifs de récolte et PC'!X433="s",#REF!,"")</f>
        <v/>
      </c>
      <c r="Q421" s="132" t="str">
        <f>IF('Objectifs de récolte et PC'!Y433="s",#REF!,"")</f>
        <v/>
      </c>
      <c r="R421" s="132" t="str">
        <f>IF('Objectifs de récolte et PC'!Z433="s",#REF!,"")</f>
        <v/>
      </c>
      <c r="S421" s="132" t="str">
        <f>IF('Objectifs de récolte et PC'!AA433="s",#REF!,"")</f>
        <v/>
      </c>
      <c r="T421" s="132" t="str">
        <f>IF('Objectifs de récolte et PC'!AB433="s",#REF!,"")</f>
        <v/>
      </c>
      <c r="U421" s="132" t="str">
        <f>IF('Objectifs de récolte et PC'!AC433="s",#REF!,"")</f>
        <v/>
      </c>
      <c r="V421" s="132" t="str">
        <f>IF('Objectifs de récolte et PC'!AD433="s",#REF!,"")</f>
        <v/>
      </c>
      <c r="W421" s="132" t="str">
        <f>IF('Objectifs de récolte et PC'!AE433="s",#REF!,"")</f>
        <v/>
      </c>
      <c r="X421" s="132" t="str">
        <f>IF('Objectifs de récolte et PC'!AF433="s",#REF!,"")</f>
        <v/>
      </c>
      <c r="Y421" s="132" t="str">
        <f>IF('Objectifs de récolte et PC'!AG433="s",#REF!,"")</f>
        <v/>
      </c>
      <c r="Z421" s="132" t="str">
        <f>IF('Objectifs de récolte et PC'!AH433="s",#REF!,"")</f>
        <v/>
      </c>
      <c r="AA421" s="132" t="str">
        <f>IF('Objectifs de récolte et PC'!AI433="s",#REF!,"")</f>
        <v/>
      </c>
      <c r="AB421" s="132" t="str">
        <f>IF('Objectifs de récolte et PC'!AJ433="s",#REF!,"")</f>
        <v/>
      </c>
      <c r="AC421" s="132" t="str">
        <f>IF('Objectifs de récolte et PC'!AK433="s",#REF!,"")</f>
        <v/>
      </c>
      <c r="AD421" s="132" t="str">
        <f>IF('Objectifs de récolte et PC'!AL433="s",#REF!,"")</f>
        <v/>
      </c>
      <c r="AE421" s="132" t="str">
        <f>IF('Objectifs de récolte et PC'!AM433="s",#REF!,"")</f>
        <v/>
      </c>
      <c r="AF421" s="132" t="str">
        <f>IF('Objectifs de récolte et PC'!AN433="s",#REF!,"")</f>
        <v/>
      </c>
      <c r="AG421" s="132" t="str">
        <f>IF('Objectifs de récolte et PC'!AO433="s",#REF!,"")</f>
        <v/>
      </c>
      <c r="AH421" s="132" t="str">
        <f>IF('Objectifs de récolte et PC'!AP433="s",#REF!,"")</f>
        <v/>
      </c>
      <c r="AI421" s="132" t="str">
        <f>IF('Objectifs de récolte et PC'!AQ433="s",#REF!,"")</f>
        <v/>
      </c>
      <c r="AJ421" s="132" t="str">
        <f>IF('Objectifs de récolte et PC'!AR433="s",#REF!,"")</f>
        <v/>
      </c>
      <c r="AK421" s="132" t="str">
        <f>IF('Objectifs de récolte et PC'!AS433="s",#REF!,"")</f>
        <v/>
      </c>
      <c r="AL421" s="132" t="str">
        <f>IF('Objectifs de récolte et PC'!AT433="s",#REF!,"")</f>
        <v/>
      </c>
      <c r="AM421" s="132" t="str">
        <f>IF('Objectifs de récolte et PC'!AU433="s",#REF!,"")</f>
        <v/>
      </c>
      <c r="AN421" s="132" t="str">
        <f>IF('Objectifs de récolte et PC'!AV433="s",#REF!,"")</f>
        <v/>
      </c>
      <c r="AO421" s="132" t="str">
        <f>IF('Objectifs de récolte et PC'!AW433="s",#REF!,"")</f>
        <v/>
      </c>
      <c r="AP421" s="132" t="str">
        <f>IF('Objectifs de récolte et PC'!AX433="s",#REF!,"")</f>
        <v/>
      </c>
      <c r="AQ421" s="132" t="str">
        <f>IF('Objectifs de récolte et PC'!AY433="s",#REF!,"")</f>
        <v/>
      </c>
      <c r="AR421" s="132" t="str">
        <f>IF('Objectifs de récolte et PC'!AZ433="s",#REF!,"")</f>
        <v/>
      </c>
      <c r="AS421" s="132" t="str">
        <f>IF('Objectifs de récolte et PC'!BA433="s",#REF!,"")</f>
        <v/>
      </c>
      <c r="AT421" s="132" t="str">
        <f>IF('Objectifs de récolte et PC'!BB433="s",#REF!,"")</f>
        <v/>
      </c>
      <c r="AU421" s="132" t="str">
        <f>IF('Objectifs de récolte et PC'!BC433="s",#REF!,"")</f>
        <v/>
      </c>
      <c r="AV421" s="132" t="str">
        <f>IF('Objectifs de récolte et PC'!BD433="s",#REF!,"")</f>
        <v/>
      </c>
      <c r="AW421" s="132" t="str">
        <f>IF('Objectifs de récolte et PC'!BE433="s",#REF!,"")</f>
        <v/>
      </c>
      <c r="AX421" s="132" t="str">
        <f>IF('Objectifs de récolte et PC'!BF433="s",#REF!,"")</f>
        <v/>
      </c>
    </row>
    <row r="422" spans="2:50" x14ac:dyDescent="0.25">
      <c r="B422" s="132" t="str">
        <f>IF('Objectifs de récolte et PC'!G434="s",#REF!,"")</f>
        <v/>
      </c>
      <c r="C422" s="132" t="str">
        <f>IF('Objectifs de récolte et PC'!H434="s",#REF!,"")</f>
        <v/>
      </c>
      <c r="D422" s="132" t="str">
        <f>IF('Objectifs de récolte et PC'!I434="s",#REF!,"")</f>
        <v/>
      </c>
      <c r="E422" s="132"/>
      <c r="F422" s="132" t="str">
        <f>IF('Objectifs de récolte et PC'!J434="s",#REF!,"")</f>
        <v/>
      </c>
      <c r="G422" s="132" t="str">
        <f>IF('Objectifs de récolte et PC'!K434="s",#REF!,"")</f>
        <v/>
      </c>
      <c r="H422" s="132" t="str">
        <f>IF('Objectifs de récolte et PC'!L434="s",#REF!,"")</f>
        <v/>
      </c>
      <c r="I422" s="132" t="str">
        <f>IF('Objectifs de récolte et PC'!M434="s",#REF!,"")</f>
        <v/>
      </c>
      <c r="J422" s="132" t="str">
        <f>IF('Objectifs de récolte et PC'!N434="s",#REF!,"")</f>
        <v/>
      </c>
      <c r="K422" s="132" t="str">
        <f>IF('Objectifs de récolte et PC'!S434="s",#REF!,"")</f>
        <v/>
      </c>
      <c r="L422" s="132" t="str">
        <f>IF('Objectifs de récolte et PC'!T434="s",#REF!,"")</f>
        <v/>
      </c>
      <c r="M422" s="132" t="str">
        <f>IF('Objectifs de récolte et PC'!U434="s",#REF!,"")</f>
        <v/>
      </c>
      <c r="N422" s="132" t="str">
        <f>IF('Objectifs de récolte et PC'!V434="s",#REF!,"")</f>
        <v/>
      </c>
      <c r="O422" s="132" t="str">
        <f>IF('Objectifs de récolte et PC'!W434="s",#REF!,"")</f>
        <v/>
      </c>
      <c r="P422" s="132" t="str">
        <f>IF('Objectifs de récolte et PC'!X434="s",#REF!,"")</f>
        <v/>
      </c>
      <c r="Q422" s="132" t="str">
        <f>IF('Objectifs de récolte et PC'!Y434="s",#REF!,"")</f>
        <v/>
      </c>
      <c r="R422" s="132" t="str">
        <f>IF('Objectifs de récolte et PC'!Z434="s",#REF!,"")</f>
        <v/>
      </c>
      <c r="S422" s="132" t="str">
        <f>IF('Objectifs de récolte et PC'!AA434="s",#REF!,"")</f>
        <v/>
      </c>
      <c r="T422" s="132" t="str">
        <f>IF('Objectifs de récolte et PC'!AB434="s",#REF!,"")</f>
        <v/>
      </c>
      <c r="U422" s="132" t="str">
        <f>IF('Objectifs de récolte et PC'!AC434="s",#REF!,"")</f>
        <v/>
      </c>
      <c r="V422" s="132" t="str">
        <f>IF('Objectifs de récolte et PC'!AD434="s",#REF!,"")</f>
        <v/>
      </c>
      <c r="W422" s="132" t="str">
        <f>IF('Objectifs de récolte et PC'!AE434="s",#REF!,"")</f>
        <v/>
      </c>
      <c r="X422" s="132" t="str">
        <f>IF('Objectifs de récolte et PC'!AF434="s",#REF!,"")</f>
        <v/>
      </c>
      <c r="Y422" s="132" t="str">
        <f>IF('Objectifs de récolte et PC'!AG434="s",#REF!,"")</f>
        <v/>
      </c>
      <c r="Z422" s="132" t="str">
        <f>IF('Objectifs de récolte et PC'!AH434="s",#REF!,"")</f>
        <v/>
      </c>
      <c r="AA422" s="132" t="str">
        <f>IF('Objectifs de récolte et PC'!AI434="s",#REF!,"")</f>
        <v/>
      </c>
      <c r="AB422" s="132" t="str">
        <f>IF('Objectifs de récolte et PC'!AJ434="s",#REF!,"")</f>
        <v/>
      </c>
      <c r="AC422" s="132" t="str">
        <f>IF('Objectifs de récolte et PC'!AK434="s",#REF!,"")</f>
        <v/>
      </c>
      <c r="AD422" s="132" t="str">
        <f>IF('Objectifs de récolte et PC'!AL434="s",#REF!,"")</f>
        <v/>
      </c>
      <c r="AE422" s="132" t="str">
        <f>IF('Objectifs de récolte et PC'!AM434="s",#REF!,"")</f>
        <v/>
      </c>
      <c r="AF422" s="132" t="str">
        <f>IF('Objectifs de récolte et PC'!AN434="s",#REF!,"")</f>
        <v/>
      </c>
      <c r="AG422" s="132" t="str">
        <f>IF('Objectifs de récolte et PC'!AO434="s",#REF!,"")</f>
        <v/>
      </c>
      <c r="AH422" s="132" t="str">
        <f>IF('Objectifs de récolte et PC'!AP434="s",#REF!,"")</f>
        <v/>
      </c>
      <c r="AI422" s="132" t="str">
        <f>IF('Objectifs de récolte et PC'!AQ434="s",#REF!,"")</f>
        <v/>
      </c>
      <c r="AJ422" s="132" t="str">
        <f>IF('Objectifs de récolte et PC'!AR434="s",#REF!,"")</f>
        <v/>
      </c>
      <c r="AK422" s="132" t="str">
        <f>IF('Objectifs de récolte et PC'!AS434="s",#REF!,"")</f>
        <v/>
      </c>
      <c r="AL422" s="132" t="str">
        <f>IF('Objectifs de récolte et PC'!AT434="s",#REF!,"")</f>
        <v/>
      </c>
      <c r="AM422" s="132" t="str">
        <f>IF('Objectifs de récolte et PC'!AU434="s",#REF!,"")</f>
        <v/>
      </c>
      <c r="AN422" s="132" t="str">
        <f>IF('Objectifs de récolte et PC'!AV434="s",#REF!,"")</f>
        <v/>
      </c>
      <c r="AO422" s="132" t="str">
        <f>IF('Objectifs de récolte et PC'!AW434="s",#REF!,"")</f>
        <v/>
      </c>
      <c r="AP422" s="132" t="str">
        <f>IF('Objectifs de récolte et PC'!AX434="s",#REF!,"")</f>
        <v/>
      </c>
      <c r="AQ422" s="132" t="str">
        <f>IF('Objectifs de récolte et PC'!AY434="s",#REF!,"")</f>
        <v/>
      </c>
      <c r="AR422" s="132" t="str">
        <f>IF('Objectifs de récolte et PC'!AZ434="s",#REF!,"")</f>
        <v/>
      </c>
      <c r="AS422" s="132" t="str">
        <f>IF('Objectifs de récolte et PC'!BA434="s",#REF!,"")</f>
        <v/>
      </c>
      <c r="AT422" s="132" t="str">
        <f>IF('Objectifs de récolte et PC'!BB434="s",#REF!,"")</f>
        <v/>
      </c>
      <c r="AU422" s="132" t="str">
        <f>IF('Objectifs de récolte et PC'!BC434="s",#REF!,"")</f>
        <v/>
      </c>
      <c r="AV422" s="132" t="str">
        <f>IF('Objectifs de récolte et PC'!BD434="s",#REF!,"")</f>
        <v/>
      </c>
      <c r="AW422" s="132" t="str">
        <f>IF('Objectifs de récolte et PC'!BE434="s",#REF!,"")</f>
        <v/>
      </c>
      <c r="AX422" s="132" t="str">
        <f>IF('Objectifs de récolte et PC'!BF434="s",#REF!,"")</f>
        <v/>
      </c>
    </row>
    <row r="423" spans="2:50" x14ac:dyDescent="0.25">
      <c r="B423" s="132" t="str">
        <f>IF('Objectifs de récolte et PC'!G435="s",#REF!,"")</f>
        <v/>
      </c>
      <c r="C423" s="132" t="str">
        <f>IF('Objectifs de récolte et PC'!H435="s",#REF!,"")</f>
        <v/>
      </c>
      <c r="D423" s="132" t="str">
        <f>IF('Objectifs de récolte et PC'!I435="s",#REF!,"")</f>
        <v/>
      </c>
      <c r="E423" s="132"/>
      <c r="F423" s="132" t="str">
        <f>IF('Objectifs de récolte et PC'!J435="s",#REF!,"")</f>
        <v/>
      </c>
      <c r="G423" s="132" t="str">
        <f>IF('Objectifs de récolte et PC'!K435="s",#REF!,"")</f>
        <v/>
      </c>
      <c r="H423" s="132" t="str">
        <f>IF('Objectifs de récolte et PC'!L435="s",#REF!,"")</f>
        <v/>
      </c>
      <c r="I423" s="132" t="str">
        <f>IF('Objectifs de récolte et PC'!M435="s",#REF!,"")</f>
        <v/>
      </c>
      <c r="J423" s="132" t="str">
        <f>IF('Objectifs de récolte et PC'!N435="s",#REF!,"")</f>
        <v/>
      </c>
      <c r="K423" s="132" t="str">
        <f>IF('Objectifs de récolte et PC'!S435="s",#REF!,"")</f>
        <v/>
      </c>
      <c r="L423" s="132" t="str">
        <f>IF('Objectifs de récolte et PC'!T435="s",#REF!,"")</f>
        <v/>
      </c>
      <c r="M423" s="132" t="str">
        <f>IF('Objectifs de récolte et PC'!U435="s",#REF!,"")</f>
        <v/>
      </c>
      <c r="N423" s="132" t="str">
        <f>IF('Objectifs de récolte et PC'!V435="s",#REF!,"")</f>
        <v/>
      </c>
      <c r="O423" s="132" t="str">
        <f>IF('Objectifs de récolte et PC'!W435="s",#REF!,"")</f>
        <v/>
      </c>
      <c r="P423" s="132" t="str">
        <f>IF('Objectifs de récolte et PC'!X435="s",#REF!,"")</f>
        <v/>
      </c>
      <c r="Q423" s="132" t="str">
        <f>IF('Objectifs de récolte et PC'!Y435="s",#REF!,"")</f>
        <v/>
      </c>
      <c r="R423" s="132" t="str">
        <f>IF('Objectifs de récolte et PC'!Z435="s",#REF!,"")</f>
        <v/>
      </c>
      <c r="S423" s="132" t="str">
        <f>IF('Objectifs de récolte et PC'!AA435="s",#REF!,"")</f>
        <v/>
      </c>
      <c r="T423" s="132" t="str">
        <f>IF('Objectifs de récolte et PC'!AB435="s",#REF!,"")</f>
        <v/>
      </c>
      <c r="U423" s="132" t="str">
        <f>IF('Objectifs de récolte et PC'!AC435="s",#REF!,"")</f>
        <v/>
      </c>
      <c r="V423" s="132" t="str">
        <f>IF('Objectifs de récolte et PC'!AD435="s",#REF!,"")</f>
        <v/>
      </c>
      <c r="W423" s="132" t="str">
        <f>IF('Objectifs de récolte et PC'!AE435="s",#REF!,"")</f>
        <v/>
      </c>
      <c r="X423" s="132" t="str">
        <f>IF('Objectifs de récolte et PC'!AF435="s",#REF!,"")</f>
        <v/>
      </c>
      <c r="Y423" s="132" t="str">
        <f>IF('Objectifs de récolte et PC'!AG435="s",#REF!,"")</f>
        <v/>
      </c>
      <c r="Z423" s="132" t="str">
        <f>IF('Objectifs de récolte et PC'!AH435="s",#REF!,"")</f>
        <v/>
      </c>
      <c r="AA423" s="132" t="str">
        <f>IF('Objectifs de récolte et PC'!AI435="s",#REF!,"")</f>
        <v/>
      </c>
      <c r="AB423" s="132" t="str">
        <f>IF('Objectifs de récolte et PC'!AJ435="s",#REF!,"")</f>
        <v/>
      </c>
      <c r="AC423" s="132" t="str">
        <f>IF('Objectifs de récolte et PC'!AK435="s",#REF!,"")</f>
        <v/>
      </c>
      <c r="AD423" s="132" t="str">
        <f>IF('Objectifs de récolte et PC'!AL435="s",#REF!,"")</f>
        <v/>
      </c>
      <c r="AE423" s="132" t="str">
        <f>IF('Objectifs de récolte et PC'!AM435="s",#REF!,"")</f>
        <v/>
      </c>
      <c r="AF423" s="132" t="str">
        <f>IF('Objectifs de récolte et PC'!AN435="s",#REF!,"")</f>
        <v/>
      </c>
      <c r="AG423" s="132" t="str">
        <f>IF('Objectifs de récolte et PC'!AO435="s",#REF!,"")</f>
        <v/>
      </c>
      <c r="AH423" s="132" t="str">
        <f>IF('Objectifs de récolte et PC'!AP435="s",#REF!,"")</f>
        <v/>
      </c>
      <c r="AI423" s="132" t="str">
        <f>IF('Objectifs de récolte et PC'!AQ435="s",#REF!,"")</f>
        <v/>
      </c>
      <c r="AJ423" s="132" t="str">
        <f>IF('Objectifs de récolte et PC'!AR435="s",#REF!,"")</f>
        <v/>
      </c>
      <c r="AK423" s="132" t="str">
        <f>IF('Objectifs de récolte et PC'!AS435="s",#REF!,"")</f>
        <v/>
      </c>
      <c r="AL423" s="132" t="str">
        <f>IF('Objectifs de récolte et PC'!AT435="s",#REF!,"")</f>
        <v/>
      </c>
      <c r="AM423" s="132" t="str">
        <f>IF('Objectifs de récolte et PC'!AU435="s",#REF!,"")</f>
        <v/>
      </c>
      <c r="AN423" s="132" t="str">
        <f>IF('Objectifs de récolte et PC'!AV435="s",#REF!,"")</f>
        <v/>
      </c>
      <c r="AO423" s="132" t="str">
        <f>IF('Objectifs de récolte et PC'!AW435="s",#REF!,"")</f>
        <v/>
      </c>
      <c r="AP423" s="132" t="str">
        <f>IF('Objectifs de récolte et PC'!AX435="s",#REF!,"")</f>
        <v/>
      </c>
      <c r="AQ423" s="132" t="str">
        <f>IF('Objectifs de récolte et PC'!AY435="s",#REF!,"")</f>
        <v/>
      </c>
      <c r="AR423" s="132" t="str">
        <f>IF('Objectifs de récolte et PC'!AZ435="s",#REF!,"")</f>
        <v/>
      </c>
      <c r="AS423" s="132" t="str">
        <f>IF('Objectifs de récolte et PC'!BA435="s",#REF!,"")</f>
        <v/>
      </c>
      <c r="AT423" s="132" t="str">
        <f>IF('Objectifs de récolte et PC'!BB435="s",#REF!,"")</f>
        <v/>
      </c>
      <c r="AU423" s="132" t="str">
        <f>IF('Objectifs de récolte et PC'!BC435="s",#REF!,"")</f>
        <v/>
      </c>
      <c r="AV423" s="132" t="str">
        <f>IF('Objectifs de récolte et PC'!BD435="s",#REF!,"")</f>
        <v/>
      </c>
      <c r="AW423" s="132" t="str">
        <f>IF('Objectifs de récolte et PC'!BE435="s",#REF!,"")</f>
        <v/>
      </c>
      <c r="AX423" s="132" t="str">
        <f>IF('Objectifs de récolte et PC'!BF435="s",#REF!,"")</f>
        <v/>
      </c>
    </row>
    <row r="424" spans="2:50" x14ac:dyDescent="0.25">
      <c r="B424" s="132" t="str">
        <f>IF('Objectifs de récolte et PC'!G436="s",#REF!,"")</f>
        <v/>
      </c>
      <c r="C424" s="132" t="str">
        <f>IF('Objectifs de récolte et PC'!H436="s",#REF!,"")</f>
        <v/>
      </c>
      <c r="D424" s="132" t="str">
        <f>IF('Objectifs de récolte et PC'!I436="s",#REF!,"")</f>
        <v/>
      </c>
      <c r="E424" s="132"/>
      <c r="F424" s="132" t="str">
        <f>IF('Objectifs de récolte et PC'!J436="s",#REF!,"")</f>
        <v/>
      </c>
      <c r="G424" s="132" t="str">
        <f>IF('Objectifs de récolte et PC'!K436="s",#REF!,"")</f>
        <v/>
      </c>
      <c r="H424" s="132" t="str">
        <f>IF('Objectifs de récolte et PC'!L436="s",#REF!,"")</f>
        <v/>
      </c>
      <c r="I424" s="132" t="str">
        <f>IF('Objectifs de récolte et PC'!M436="s",#REF!,"")</f>
        <v/>
      </c>
      <c r="J424" s="132" t="str">
        <f>IF('Objectifs de récolte et PC'!N436="s",#REF!,"")</f>
        <v/>
      </c>
      <c r="K424" s="132" t="str">
        <f>IF('Objectifs de récolte et PC'!S436="s",#REF!,"")</f>
        <v/>
      </c>
      <c r="L424" s="132" t="str">
        <f>IF('Objectifs de récolte et PC'!T436="s",#REF!,"")</f>
        <v/>
      </c>
      <c r="M424" s="132" t="str">
        <f>IF('Objectifs de récolte et PC'!U436="s",#REF!,"")</f>
        <v/>
      </c>
      <c r="N424" s="132" t="str">
        <f>IF('Objectifs de récolte et PC'!V436="s",#REF!,"")</f>
        <v/>
      </c>
      <c r="O424" s="132" t="str">
        <f>IF('Objectifs de récolte et PC'!W436="s",#REF!,"")</f>
        <v/>
      </c>
      <c r="P424" s="132" t="str">
        <f>IF('Objectifs de récolte et PC'!X436="s",#REF!,"")</f>
        <v/>
      </c>
      <c r="Q424" s="132" t="str">
        <f>IF('Objectifs de récolte et PC'!Y436="s",#REF!,"")</f>
        <v/>
      </c>
      <c r="R424" s="132" t="str">
        <f>IF('Objectifs de récolte et PC'!Z436="s",#REF!,"")</f>
        <v/>
      </c>
      <c r="S424" s="132" t="str">
        <f>IF('Objectifs de récolte et PC'!AA436="s",#REF!,"")</f>
        <v/>
      </c>
      <c r="T424" s="132" t="str">
        <f>IF('Objectifs de récolte et PC'!AB436="s",#REF!,"")</f>
        <v/>
      </c>
      <c r="U424" s="132" t="str">
        <f>IF('Objectifs de récolte et PC'!AC436="s",#REF!,"")</f>
        <v/>
      </c>
      <c r="V424" s="132" t="str">
        <f>IF('Objectifs de récolte et PC'!AD436="s",#REF!,"")</f>
        <v/>
      </c>
      <c r="W424" s="132" t="str">
        <f>IF('Objectifs de récolte et PC'!AE436="s",#REF!,"")</f>
        <v/>
      </c>
      <c r="X424" s="132" t="str">
        <f>IF('Objectifs de récolte et PC'!AF436="s",#REF!,"")</f>
        <v/>
      </c>
      <c r="Y424" s="132" t="str">
        <f>IF('Objectifs de récolte et PC'!AG436="s",#REF!,"")</f>
        <v/>
      </c>
      <c r="Z424" s="132" t="str">
        <f>IF('Objectifs de récolte et PC'!AH436="s",#REF!,"")</f>
        <v/>
      </c>
      <c r="AA424" s="132" t="str">
        <f>IF('Objectifs de récolte et PC'!AI436="s",#REF!,"")</f>
        <v/>
      </c>
      <c r="AB424" s="132" t="str">
        <f>IF('Objectifs de récolte et PC'!AJ436="s",#REF!,"")</f>
        <v/>
      </c>
      <c r="AC424" s="132" t="str">
        <f>IF('Objectifs de récolte et PC'!AK436="s",#REF!,"")</f>
        <v/>
      </c>
      <c r="AD424" s="132" t="str">
        <f>IF('Objectifs de récolte et PC'!AL436="s",#REF!,"")</f>
        <v/>
      </c>
      <c r="AE424" s="132" t="str">
        <f>IF('Objectifs de récolte et PC'!AM436="s",#REF!,"")</f>
        <v/>
      </c>
      <c r="AF424" s="132" t="str">
        <f>IF('Objectifs de récolte et PC'!AN436="s",#REF!,"")</f>
        <v/>
      </c>
      <c r="AG424" s="132" t="str">
        <f>IF('Objectifs de récolte et PC'!AO436="s",#REF!,"")</f>
        <v/>
      </c>
      <c r="AH424" s="132" t="str">
        <f>IF('Objectifs de récolte et PC'!AP436="s",#REF!,"")</f>
        <v/>
      </c>
      <c r="AI424" s="132" t="str">
        <f>IF('Objectifs de récolte et PC'!AQ436="s",#REF!,"")</f>
        <v/>
      </c>
      <c r="AJ424" s="132" t="str">
        <f>IF('Objectifs de récolte et PC'!AR436="s",#REF!,"")</f>
        <v/>
      </c>
      <c r="AK424" s="132" t="str">
        <f>IF('Objectifs de récolte et PC'!AS436="s",#REF!,"")</f>
        <v/>
      </c>
      <c r="AL424" s="132" t="str">
        <f>IF('Objectifs de récolte et PC'!AT436="s",#REF!,"")</f>
        <v/>
      </c>
      <c r="AM424" s="132" t="str">
        <f>IF('Objectifs de récolte et PC'!AU436="s",#REF!,"")</f>
        <v/>
      </c>
      <c r="AN424" s="132" t="str">
        <f>IF('Objectifs de récolte et PC'!AV436="s",#REF!,"")</f>
        <v/>
      </c>
      <c r="AO424" s="132" t="str">
        <f>IF('Objectifs de récolte et PC'!AW436="s",#REF!,"")</f>
        <v/>
      </c>
      <c r="AP424" s="132" t="str">
        <f>IF('Objectifs de récolte et PC'!AX436="s",#REF!,"")</f>
        <v/>
      </c>
      <c r="AQ424" s="132" t="str">
        <f>IF('Objectifs de récolte et PC'!AY436="s",#REF!,"")</f>
        <v/>
      </c>
      <c r="AR424" s="132" t="str">
        <f>IF('Objectifs de récolte et PC'!AZ436="s",#REF!,"")</f>
        <v/>
      </c>
      <c r="AS424" s="132" t="str">
        <f>IF('Objectifs de récolte et PC'!BA436="s",#REF!,"")</f>
        <v/>
      </c>
      <c r="AT424" s="132" t="str">
        <f>IF('Objectifs de récolte et PC'!BB436="s",#REF!,"")</f>
        <v/>
      </c>
      <c r="AU424" s="132" t="str">
        <f>IF('Objectifs de récolte et PC'!BC436="s",#REF!,"")</f>
        <v/>
      </c>
      <c r="AV424" s="132" t="str">
        <f>IF('Objectifs de récolte et PC'!BD436="s",#REF!,"")</f>
        <v/>
      </c>
      <c r="AW424" s="132" t="str">
        <f>IF('Objectifs de récolte et PC'!BE436="s",#REF!,"")</f>
        <v/>
      </c>
      <c r="AX424" s="132" t="str">
        <f>IF('Objectifs de récolte et PC'!BF436="s",#REF!,"")</f>
        <v/>
      </c>
    </row>
    <row r="425" spans="2:50" x14ac:dyDescent="0.25">
      <c r="B425" s="132" t="str">
        <f>IF('Objectifs de récolte et PC'!G437="s",#REF!,"")</f>
        <v/>
      </c>
      <c r="C425" s="132" t="str">
        <f>IF('Objectifs de récolte et PC'!H437="s",#REF!,"")</f>
        <v/>
      </c>
      <c r="D425" s="132" t="str">
        <f>IF('Objectifs de récolte et PC'!I437="s",#REF!,"")</f>
        <v/>
      </c>
      <c r="E425" s="132"/>
      <c r="F425" s="132" t="str">
        <f>IF('Objectifs de récolte et PC'!J437="s",#REF!,"")</f>
        <v/>
      </c>
      <c r="G425" s="132" t="str">
        <f>IF('Objectifs de récolte et PC'!K437="s",#REF!,"")</f>
        <v/>
      </c>
      <c r="H425" s="132" t="str">
        <f>IF('Objectifs de récolte et PC'!L437="s",#REF!,"")</f>
        <v/>
      </c>
      <c r="I425" s="132" t="str">
        <f>IF('Objectifs de récolte et PC'!M437="s",#REF!,"")</f>
        <v/>
      </c>
      <c r="J425" s="132" t="str">
        <f>IF('Objectifs de récolte et PC'!N437="s",#REF!,"")</f>
        <v/>
      </c>
      <c r="K425" s="132" t="str">
        <f>IF('Objectifs de récolte et PC'!S437="s",#REF!,"")</f>
        <v/>
      </c>
      <c r="L425" s="132" t="str">
        <f>IF('Objectifs de récolte et PC'!T437="s",#REF!,"")</f>
        <v/>
      </c>
      <c r="M425" s="132" t="str">
        <f>IF('Objectifs de récolte et PC'!U437="s",#REF!,"")</f>
        <v/>
      </c>
      <c r="N425" s="132" t="str">
        <f>IF('Objectifs de récolte et PC'!V437="s",#REF!,"")</f>
        <v/>
      </c>
      <c r="O425" s="132" t="str">
        <f>IF('Objectifs de récolte et PC'!W437="s",#REF!,"")</f>
        <v/>
      </c>
      <c r="P425" s="132" t="str">
        <f>IF('Objectifs de récolte et PC'!X437="s",#REF!,"")</f>
        <v/>
      </c>
      <c r="Q425" s="132" t="str">
        <f>IF('Objectifs de récolte et PC'!Y437="s",#REF!,"")</f>
        <v/>
      </c>
      <c r="R425" s="132" t="str">
        <f>IF('Objectifs de récolte et PC'!Z437="s",#REF!,"")</f>
        <v/>
      </c>
      <c r="S425" s="132" t="str">
        <f>IF('Objectifs de récolte et PC'!AA437="s",#REF!,"")</f>
        <v/>
      </c>
      <c r="T425" s="132" t="str">
        <f>IF('Objectifs de récolte et PC'!AB437="s",#REF!,"")</f>
        <v/>
      </c>
      <c r="U425" s="132" t="str">
        <f>IF('Objectifs de récolte et PC'!AC437="s",#REF!,"")</f>
        <v/>
      </c>
      <c r="V425" s="132" t="str">
        <f>IF('Objectifs de récolte et PC'!AD437="s",#REF!,"")</f>
        <v/>
      </c>
      <c r="W425" s="132" t="str">
        <f>IF('Objectifs de récolte et PC'!AE437="s",#REF!,"")</f>
        <v/>
      </c>
      <c r="X425" s="132" t="str">
        <f>IF('Objectifs de récolte et PC'!AF437="s",#REF!,"")</f>
        <v/>
      </c>
      <c r="Y425" s="132" t="str">
        <f>IF('Objectifs de récolte et PC'!AG437="s",#REF!,"")</f>
        <v/>
      </c>
      <c r="Z425" s="132" t="str">
        <f>IF('Objectifs de récolte et PC'!AH437="s",#REF!,"")</f>
        <v/>
      </c>
      <c r="AA425" s="132" t="str">
        <f>IF('Objectifs de récolte et PC'!AI437="s",#REF!,"")</f>
        <v/>
      </c>
      <c r="AB425" s="132" t="str">
        <f>IF('Objectifs de récolte et PC'!AJ437="s",#REF!,"")</f>
        <v/>
      </c>
      <c r="AC425" s="132" t="str">
        <f>IF('Objectifs de récolte et PC'!AK437="s",#REF!,"")</f>
        <v/>
      </c>
      <c r="AD425" s="132" t="str">
        <f>IF('Objectifs de récolte et PC'!AL437="s",#REF!,"")</f>
        <v/>
      </c>
      <c r="AE425" s="132" t="str">
        <f>IF('Objectifs de récolte et PC'!AM437="s",#REF!,"")</f>
        <v/>
      </c>
      <c r="AF425" s="132" t="str">
        <f>IF('Objectifs de récolte et PC'!AN437="s",#REF!,"")</f>
        <v/>
      </c>
      <c r="AG425" s="132" t="str">
        <f>IF('Objectifs de récolte et PC'!AO437="s",#REF!,"")</f>
        <v/>
      </c>
      <c r="AH425" s="132" t="str">
        <f>IF('Objectifs de récolte et PC'!AP437="s",#REF!,"")</f>
        <v/>
      </c>
      <c r="AI425" s="132" t="str">
        <f>IF('Objectifs de récolte et PC'!AQ437="s",#REF!,"")</f>
        <v/>
      </c>
      <c r="AJ425" s="132" t="str">
        <f>IF('Objectifs de récolte et PC'!AR437="s",#REF!,"")</f>
        <v/>
      </c>
      <c r="AK425" s="132" t="str">
        <f>IF('Objectifs de récolte et PC'!AS437="s",#REF!,"")</f>
        <v/>
      </c>
      <c r="AL425" s="132" t="str">
        <f>IF('Objectifs de récolte et PC'!AT437="s",#REF!,"")</f>
        <v/>
      </c>
      <c r="AM425" s="132" t="str">
        <f>IF('Objectifs de récolte et PC'!AU437="s",#REF!,"")</f>
        <v/>
      </c>
      <c r="AN425" s="132" t="str">
        <f>IF('Objectifs de récolte et PC'!AV437="s",#REF!,"")</f>
        <v/>
      </c>
      <c r="AO425" s="132" t="str">
        <f>IF('Objectifs de récolte et PC'!AW437="s",#REF!,"")</f>
        <v/>
      </c>
      <c r="AP425" s="132" t="str">
        <f>IF('Objectifs de récolte et PC'!AX437="s",#REF!,"")</f>
        <v/>
      </c>
      <c r="AQ425" s="132" t="str">
        <f>IF('Objectifs de récolte et PC'!AY437="s",#REF!,"")</f>
        <v/>
      </c>
      <c r="AR425" s="132" t="str">
        <f>IF('Objectifs de récolte et PC'!AZ437="s",#REF!,"")</f>
        <v/>
      </c>
      <c r="AS425" s="132" t="str">
        <f>IF('Objectifs de récolte et PC'!BA437="s",#REF!,"")</f>
        <v/>
      </c>
      <c r="AT425" s="132" t="str">
        <f>IF('Objectifs de récolte et PC'!BB437="s",#REF!,"")</f>
        <v/>
      </c>
      <c r="AU425" s="132" t="str">
        <f>IF('Objectifs de récolte et PC'!BC437="s",#REF!,"")</f>
        <v/>
      </c>
      <c r="AV425" s="132" t="str">
        <f>IF('Objectifs de récolte et PC'!BD437="s",#REF!,"")</f>
        <v/>
      </c>
      <c r="AW425" s="132" t="str">
        <f>IF('Objectifs de récolte et PC'!BE437="s",#REF!,"")</f>
        <v/>
      </c>
      <c r="AX425" s="132" t="str">
        <f>IF('Objectifs de récolte et PC'!BF437="s",#REF!,"")</f>
        <v/>
      </c>
    </row>
    <row r="426" spans="2:50" x14ac:dyDescent="0.25">
      <c r="B426" s="132" t="str">
        <f>IF('Objectifs de récolte et PC'!G438="s",#REF!,"")</f>
        <v/>
      </c>
      <c r="C426" s="132" t="str">
        <f>IF('Objectifs de récolte et PC'!H438="s",#REF!,"")</f>
        <v/>
      </c>
      <c r="D426" s="132" t="str">
        <f>IF('Objectifs de récolte et PC'!I438="s",#REF!,"")</f>
        <v/>
      </c>
      <c r="E426" s="132"/>
      <c r="F426" s="132" t="str">
        <f>IF('Objectifs de récolte et PC'!J438="s",#REF!,"")</f>
        <v/>
      </c>
      <c r="G426" s="132" t="str">
        <f>IF('Objectifs de récolte et PC'!K438="s",#REF!,"")</f>
        <v/>
      </c>
      <c r="H426" s="132" t="str">
        <f>IF('Objectifs de récolte et PC'!L438="s",#REF!,"")</f>
        <v/>
      </c>
      <c r="I426" s="132" t="str">
        <f>IF('Objectifs de récolte et PC'!M438="s",#REF!,"")</f>
        <v/>
      </c>
      <c r="J426" s="132" t="str">
        <f>IF('Objectifs de récolte et PC'!N438="s",#REF!,"")</f>
        <v/>
      </c>
      <c r="K426" s="132" t="str">
        <f>IF('Objectifs de récolte et PC'!S438="s",#REF!,"")</f>
        <v/>
      </c>
      <c r="L426" s="132" t="str">
        <f>IF('Objectifs de récolte et PC'!T438="s",#REF!,"")</f>
        <v/>
      </c>
      <c r="M426" s="132" t="str">
        <f>IF('Objectifs de récolte et PC'!U438="s",#REF!,"")</f>
        <v/>
      </c>
      <c r="N426" s="132" t="str">
        <f>IF('Objectifs de récolte et PC'!V438="s",#REF!,"")</f>
        <v/>
      </c>
      <c r="O426" s="132" t="str">
        <f>IF('Objectifs de récolte et PC'!W438="s",#REF!,"")</f>
        <v/>
      </c>
      <c r="P426" s="132" t="str">
        <f>IF('Objectifs de récolte et PC'!X438="s",#REF!,"")</f>
        <v/>
      </c>
      <c r="Q426" s="132" t="str">
        <f>IF('Objectifs de récolte et PC'!Y438="s",#REF!,"")</f>
        <v/>
      </c>
      <c r="R426" s="132" t="str">
        <f>IF('Objectifs de récolte et PC'!Z438="s",#REF!,"")</f>
        <v/>
      </c>
      <c r="S426" s="132" t="str">
        <f>IF('Objectifs de récolte et PC'!AA438="s",#REF!,"")</f>
        <v/>
      </c>
      <c r="T426" s="132" t="str">
        <f>IF('Objectifs de récolte et PC'!AB438="s",#REF!,"")</f>
        <v/>
      </c>
      <c r="U426" s="132" t="str">
        <f>IF('Objectifs de récolte et PC'!AC438="s",#REF!,"")</f>
        <v/>
      </c>
      <c r="V426" s="132" t="str">
        <f>IF('Objectifs de récolte et PC'!AD438="s",#REF!,"")</f>
        <v/>
      </c>
      <c r="W426" s="132" t="str">
        <f>IF('Objectifs de récolte et PC'!AE438="s",#REF!,"")</f>
        <v/>
      </c>
      <c r="X426" s="132" t="str">
        <f>IF('Objectifs de récolte et PC'!AF438="s",#REF!,"")</f>
        <v/>
      </c>
      <c r="Y426" s="132" t="str">
        <f>IF('Objectifs de récolte et PC'!AG438="s",#REF!,"")</f>
        <v/>
      </c>
      <c r="Z426" s="132" t="str">
        <f>IF('Objectifs de récolte et PC'!AH438="s",#REF!,"")</f>
        <v/>
      </c>
      <c r="AA426" s="132" t="str">
        <f>IF('Objectifs de récolte et PC'!AI438="s",#REF!,"")</f>
        <v/>
      </c>
      <c r="AB426" s="132" t="str">
        <f>IF('Objectifs de récolte et PC'!AJ438="s",#REF!,"")</f>
        <v/>
      </c>
      <c r="AC426" s="132" t="str">
        <f>IF('Objectifs de récolte et PC'!AK438="s",#REF!,"")</f>
        <v/>
      </c>
      <c r="AD426" s="132" t="str">
        <f>IF('Objectifs de récolte et PC'!AL438="s",#REF!,"")</f>
        <v/>
      </c>
      <c r="AE426" s="132" t="str">
        <f>IF('Objectifs de récolte et PC'!AM438="s",#REF!,"")</f>
        <v/>
      </c>
      <c r="AF426" s="132" t="str">
        <f>IF('Objectifs de récolte et PC'!AN438="s",#REF!,"")</f>
        <v/>
      </c>
      <c r="AG426" s="132" t="str">
        <f>IF('Objectifs de récolte et PC'!AO438="s",#REF!,"")</f>
        <v/>
      </c>
      <c r="AH426" s="132" t="str">
        <f>IF('Objectifs de récolte et PC'!AP438="s",#REF!,"")</f>
        <v/>
      </c>
      <c r="AI426" s="132" t="str">
        <f>IF('Objectifs de récolte et PC'!AQ438="s",#REF!,"")</f>
        <v/>
      </c>
      <c r="AJ426" s="132" t="str">
        <f>IF('Objectifs de récolte et PC'!AR438="s",#REF!,"")</f>
        <v/>
      </c>
      <c r="AK426" s="132" t="str">
        <f>IF('Objectifs de récolte et PC'!AS438="s",#REF!,"")</f>
        <v/>
      </c>
      <c r="AL426" s="132" t="str">
        <f>IF('Objectifs de récolte et PC'!AT438="s",#REF!,"")</f>
        <v/>
      </c>
      <c r="AM426" s="132" t="str">
        <f>IF('Objectifs de récolte et PC'!AU438="s",#REF!,"")</f>
        <v/>
      </c>
      <c r="AN426" s="132" t="str">
        <f>IF('Objectifs de récolte et PC'!AV438="s",#REF!,"")</f>
        <v/>
      </c>
      <c r="AO426" s="132" t="str">
        <f>IF('Objectifs de récolte et PC'!AW438="s",#REF!,"")</f>
        <v/>
      </c>
      <c r="AP426" s="132" t="str">
        <f>IF('Objectifs de récolte et PC'!AX438="s",#REF!,"")</f>
        <v/>
      </c>
      <c r="AQ426" s="132" t="str">
        <f>IF('Objectifs de récolte et PC'!AY438="s",#REF!,"")</f>
        <v/>
      </c>
      <c r="AR426" s="132" t="str">
        <f>IF('Objectifs de récolte et PC'!AZ438="s",#REF!,"")</f>
        <v/>
      </c>
      <c r="AS426" s="132" t="str">
        <f>IF('Objectifs de récolte et PC'!BA438="s",#REF!,"")</f>
        <v/>
      </c>
      <c r="AT426" s="132" t="str">
        <f>IF('Objectifs de récolte et PC'!BB438="s",#REF!,"")</f>
        <v/>
      </c>
      <c r="AU426" s="132" t="str">
        <f>IF('Objectifs de récolte et PC'!BC438="s",#REF!,"")</f>
        <v/>
      </c>
      <c r="AV426" s="132" t="str">
        <f>IF('Objectifs de récolte et PC'!BD438="s",#REF!,"")</f>
        <v/>
      </c>
      <c r="AW426" s="132" t="str">
        <f>IF('Objectifs de récolte et PC'!BE438="s",#REF!,"")</f>
        <v/>
      </c>
      <c r="AX426" s="132" t="str">
        <f>IF('Objectifs de récolte et PC'!BF438="s",#REF!,"")</f>
        <v/>
      </c>
    </row>
    <row r="427" spans="2:50" x14ac:dyDescent="0.25">
      <c r="B427" s="132" t="str">
        <f>IF('Objectifs de récolte et PC'!G439="s",#REF!,"")</f>
        <v/>
      </c>
      <c r="C427" s="132" t="str">
        <f>IF('Objectifs de récolte et PC'!H439="s",#REF!,"")</f>
        <v/>
      </c>
      <c r="D427" s="132" t="str">
        <f>IF('Objectifs de récolte et PC'!I439="s",#REF!,"")</f>
        <v/>
      </c>
      <c r="E427" s="132"/>
      <c r="F427" s="132" t="str">
        <f>IF('Objectifs de récolte et PC'!J439="s",#REF!,"")</f>
        <v/>
      </c>
      <c r="G427" s="132" t="str">
        <f>IF('Objectifs de récolte et PC'!K439="s",#REF!,"")</f>
        <v/>
      </c>
      <c r="H427" s="132" t="str">
        <f>IF('Objectifs de récolte et PC'!L439="s",#REF!,"")</f>
        <v/>
      </c>
      <c r="I427" s="132" t="str">
        <f>IF('Objectifs de récolte et PC'!M439="s",#REF!,"")</f>
        <v/>
      </c>
      <c r="J427" s="132" t="str">
        <f>IF('Objectifs de récolte et PC'!N439="s",#REF!,"")</f>
        <v/>
      </c>
      <c r="K427" s="132" t="str">
        <f>IF('Objectifs de récolte et PC'!S439="s",#REF!,"")</f>
        <v/>
      </c>
      <c r="L427" s="132" t="str">
        <f>IF('Objectifs de récolte et PC'!T439="s",#REF!,"")</f>
        <v/>
      </c>
      <c r="M427" s="132" t="str">
        <f>IF('Objectifs de récolte et PC'!U439="s",#REF!,"")</f>
        <v/>
      </c>
      <c r="N427" s="132" t="str">
        <f>IF('Objectifs de récolte et PC'!V439="s",#REF!,"")</f>
        <v/>
      </c>
      <c r="O427" s="132" t="str">
        <f>IF('Objectifs de récolte et PC'!W439="s",#REF!,"")</f>
        <v/>
      </c>
      <c r="P427" s="132" t="str">
        <f>IF('Objectifs de récolte et PC'!X439="s",#REF!,"")</f>
        <v/>
      </c>
      <c r="Q427" s="132" t="str">
        <f>IF('Objectifs de récolte et PC'!Y439="s",#REF!,"")</f>
        <v/>
      </c>
      <c r="R427" s="132" t="str">
        <f>IF('Objectifs de récolte et PC'!Z439="s",#REF!,"")</f>
        <v/>
      </c>
      <c r="S427" s="132" t="str">
        <f>IF('Objectifs de récolte et PC'!AA439="s",#REF!,"")</f>
        <v/>
      </c>
      <c r="T427" s="132" t="str">
        <f>IF('Objectifs de récolte et PC'!AB439="s",#REF!,"")</f>
        <v/>
      </c>
      <c r="U427" s="132" t="str">
        <f>IF('Objectifs de récolte et PC'!AC439="s",#REF!,"")</f>
        <v/>
      </c>
      <c r="V427" s="132" t="str">
        <f>IF('Objectifs de récolte et PC'!AD439="s",#REF!,"")</f>
        <v/>
      </c>
      <c r="W427" s="132" t="str">
        <f>IF('Objectifs de récolte et PC'!AE439="s",#REF!,"")</f>
        <v/>
      </c>
      <c r="X427" s="132" t="str">
        <f>IF('Objectifs de récolte et PC'!AF439="s",#REF!,"")</f>
        <v/>
      </c>
      <c r="Y427" s="132" t="str">
        <f>IF('Objectifs de récolte et PC'!AG439="s",#REF!,"")</f>
        <v/>
      </c>
      <c r="Z427" s="132" t="str">
        <f>IF('Objectifs de récolte et PC'!AH439="s",#REF!,"")</f>
        <v/>
      </c>
      <c r="AA427" s="132" t="str">
        <f>IF('Objectifs de récolte et PC'!AI439="s",#REF!,"")</f>
        <v/>
      </c>
      <c r="AB427" s="132" t="str">
        <f>IF('Objectifs de récolte et PC'!AJ439="s",#REF!,"")</f>
        <v/>
      </c>
      <c r="AC427" s="132" t="str">
        <f>IF('Objectifs de récolte et PC'!AK439="s",#REF!,"")</f>
        <v/>
      </c>
      <c r="AD427" s="132" t="str">
        <f>IF('Objectifs de récolte et PC'!AL439="s",#REF!,"")</f>
        <v/>
      </c>
      <c r="AE427" s="132" t="str">
        <f>IF('Objectifs de récolte et PC'!AM439="s",#REF!,"")</f>
        <v/>
      </c>
      <c r="AF427" s="132" t="str">
        <f>IF('Objectifs de récolte et PC'!AN439="s",#REF!,"")</f>
        <v/>
      </c>
      <c r="AG427" s="132" t="str">
        <f>IF('Objectifs de récolte et PC'!AO439="s",#REF!,"")</f>
        <v/>
      </c>
      <c r="AH427" s="132" t="str">
        <f>IF('Objectifs de récolte et PC'!AP439="s",#REF!,"")</f>
        <v/>
      </c>
      <c r="AI427" s="132" t="str">
        <f>IF('Objectifs de récolte et PC'!AQ439="s",#REF!,"")</f>
        <v/>
      </c>
      <c r="AJ427" s="132" t="str">
        <f>IF('Objectifs de récolte et PC'!AR439="s",#REF!,"")</f>
        <v/>
      </c>
      <c r="AK427" s="132" t="str">
        <f>IF('Objectifs de récolte et PC'!AS439="s",#REF!,"")</f>
        <v/>
      </c>
      <c r="AL427" s="132" t="str">
        <f>IF('Objectifs de récolte et PC'!AT439="s",#REF!,"")</f>
        <v/>
      </c>
      <c r="AM427" s="132" t="str">
        <f>IF('Objectifs de récolte et PC'!AU439="s",#REF!,"")</f>
        <v/>
      </c>
      <c r="AN427" s="132" t="str">
        <f>IF('Objectifs de récolte et PC'!AV439="s",#REF!,"")</f>
        <v/>
      </c>
      <c r="AO427" s="132" t="str">
        <f>IF('Objectifs de récolte et PC'!AW439="s",#REF!,"")</f>
        <v/>
      </c>
      <c r="AP427" s="132" t="str">
        <f>IF('Objectifs de récolte et PC'!AX439="s",#REF!,"")</f>
        <v/>
      </c>
      <c r="AQ427" s="132" t="str">
        <f>IF('Objectifs de récolte et PC'!AY439="s",#REF!,"")</f>
        <v/>
      </c>
      <c r="AR427" s="132" t="str">
        <f>IF('Objectifs de récolte et PC'!AZ439="s",#REF!,"")</f>
        <v/>
      </c>
      <c r="AS427" s="132" t="str">
        <f>IF('Objectifs de récolte et PC'!BA439="s",#REF!,"")</f>
        <v/>
      </c>
      <c r="AT427" s="132" t="str">
        <f>IF('Objectifs de récolte et PC'!BB439="s",#REF!,"")</f>
        <v/>
      </c>
      <c r="AU427" s="132" t="str">
        <f>IF('Objectifs de récolte et PC'!BC439="s",#REF!,"")</f>
        <v/>
      </c>
      <c r="AV427" s="132" t="str">
        <f>IF('Objectifs de récolte et PC'!BD439="s",#REF!,"")</f>
        <v/>
      </c>
      <c r="AW427" s="132" t="str">
        <f>IF('Objectifs de récolte et PC'!BE439="s",#REF!,"")</f>
        <v/>
      </c>
      <c r="AX427" s="132" t="str">
        <f>IF('Objectifs de récolte et PC'!BF439="s",#REF!,"")</f>
        <v/>
      </c>
    </row>
    <row r="428" spans="2:50" x14ac:dyDescent="0.25">
      <c r="B428" s="132" t="str">
        <f>IF('Objectifs de récolte et PC'!G440="s",#REF!,"")</f>
        <v/>
      </c>
      <c r="C428" s="132" t="str">
        <f>IF('Objectifs de récolte et PC'!H440="s",#REF!,"")</f>
        <v/>
      </c>
      <c r="D428" s="132" t="str">
        <f>IF('Objectifs de récolte et PC'!I440="s",#REF!,"")</f>
        <v/>
      </c>
      <c r="E428" s="132"/>
      <c r="F428" s="132" t="str">
        <f>IF('Objectifs de récolte et PC'!J440="s",#REF!,"")</f>
        <v/>
      </c>
      <c r="G428" s="132" t="str">
        <f>IF('Objectifs de récolte et PC'!K440="s",#REF!,"")</f>
        <v/>
      </c>
      <c r="H428" s="132" t="str">
        <f>IF('Objectifs de récolte et PC'!L440="s",#REF!,"")</f>
        <v/>
      </c>
      <c r="I428" s="132" t="str">
        <f>IF('Objectifs de récolte et PC'!M440="s",#REF!,"")</f>
        <v/>
      </c>
      <c r="J428" s="132" t="str">
        <f>IF('Objectifs de récolte et PC'!N440="s",#REF!,"")</f>
        <v/>
      </c>
      <c r="K428" s="132" t="str">
        <f>IF('Objectifs de récolte et PC'!S440="s",#REF!,"")</f>
        <v/>
      </c>
      <c r="L428" s="132" t="str">
        <f>IF('Objectifs de récolte et PC'!T440="s",#REF!,"")</f>
        <v/>
      </c>
      <c r="M428" s="132" t="str">
        <f>IF('Objectifs de récolte et PC'!U440="s",#REF!,"")</f>
        <v/>
      </c>
      <c r="N428" s="132" t="str">
        <f>IF('Objectifs de récolte et PC'!V440="s",#REF!,"")</f>
        <v/>
      </c>
      <c r="O428" s="132" t="str">
        <f>IF('Objectifs de récolte et PC'!W440="s",#REF!,"")</f>
        <v/>
      </c>
      <c r="P428" s="132" t="str">
        <f>IF('Objectifs de récolte et PC'!X440="s",#REF!,"")</f>
        <v/>
      </c>
      <c r="Q428" s="132" t="str">
        <f>IF('Objectifs de récolte et PC'!Y440="s",#REF!,"")</f>
        <v/>
      </c>
      <c r="R428" s="132" t="str">
        <f>IF('Objectifs de récolte et PC'!Z440="s",#REF!,"")</f>
        <v/>
      </c>
      <c r="S428" s="132" t="str">
        <f>IF('Objectifs de récolte et PC'!AA440="s",#REF!,"")</f>
        <v/>
      </c>
      <c r="T428" s="132" t="str">
        <f>IF('Objectifs de récolte et PC'!AB440="s",#REF!,"")</f>
        <v/>
      </c>
      <c r="U428" s="132" t="str">
        <f>IF('Objectifs de récolte et PC'!AC440="s",#REF!,"")</f>
        <v/>
      </c>
      <c r="V428" s="132" t="str">
        <f>IF('Objectifs de récolte et PC'!AD440="s",#REF!,"")</f>
        <v/>
      </c>
      <c r="W428" s="132" t="str">
        <f>IF('Objectifs de récolte et PC'!AE440="s",#REF!,"")</f>
        <v/>
      </c>
      <c r="X428" s="132" t="str">
        <f>IF('Objectifs de récolte et PC'!AF440="s",#REF!,"")</f>
        <v/>
      </c>
      <c r="Y428" s="132" t="str">
        <f>IF('Objectifs de récolte et PC'!AG440="s",#REF!,"")</f>
        <v/>
      </c>
      <c r="Z428" s="132" t="str">
        <f>IF('Objectifs de récolte et PC'!AH440="s",#REF!,"")</f>
        <v/>
      </c>
      <c r="AA428" s="132" t="str">
        <f>IF('Objectifs de récolte et PC'!AI440="s",#REF!,"")</f>
        <v/>
      </c>
      <c r="AB428" s="132" t="str">
        <f>IF('Objectifs de récolte et PC'!AJ440="s",#REF!,"")</f>
        <v/>
      </c>
      <c r="AC428" s="132" t="str">
        <f>IF('Objectifs de récolte et PC'!AK440="s",#REF!,"")</f>
        <v/>
      </c>
      <c r="AD428" s="132" t="str">
        <f>IF('Objectifs de récolte et PC'!AL440="s",#REF!,"")</f>
        <v/>
      </c>
      <c r="AE428" s="132" t="str">
        <f>IF('Objectifs de récolte et PC'!AM440="s",#REF!,"")</f>
        <v/>
      </c>
      <c r="AF428" s="132" t="str">
        <f>IF('Objectifs de récolte et PC'!AN440="s",#REF!,"")</f>
        <v/>
      </c>
      <c r="AG428" s="132" t="str">
        <f>IF('Objectifs de récolte et PC'!AO440="s",#REF!,"")</f>
        <v/>
      </c>
      <c r="AH428" s="132" t="str">
        <f>IF('Objectifs de récolte et PC'!AP440="s",#REF!,"")</f>
        <v/>
      </c>
      <c r="AI428" s="132" t="str">
        <f>IF('Objectifs de récolte et PC'!AQ440="s",#REF!,"")</f>
        <v/>
      </c>
      <c r="AJ428" s="132" t="str">
        <f>IF('Objectifs de récolte et PC'!AR440="s",#REF!,"")</f>
        <v/>
      </c>
      <c r="AK428" s="132" t="str">
        <f>IF('Objectifs de récolte et PC'!AS440="s",#REF!,"")</f>
        <v/>
      </c>
      <c r="AL428" s="132" t="str">
        <f>IF('Objectifs de récolte et PC'!AT440="s",#REF!,"")</f>
        <v/>
      </c>
      <c r="AM428" s="132" t="str">
        <f>IF('Objectifs de récolte et PC'!AU440="s",#REF!,"")</f>
        <v/>
      </c>
      <c r="AN428" s="132" t="str">
        <f>IF('Objectifs de récolte et PC'!AV440="s",#REF!,"")</f>
        <v/>
      </c>
      <c r="AO428" s="132" t="str">
        <f>IF('Objectifs de récolte et PC'!AW440="s",#REF!,"")</f>
        <v/>
      </c>
      <c r="AP428" s="132" t="str">
        <f>IF('Objectifs de récolte et PC'!AX440="s",#REF!,"")</f>
        <v/>
      </c>
      <c r="AQ428" s="132" t="str">
        <f>IF('Objectifs de récolte et PC'!AY440="s",#REF!,"")</f>
        <v/>
      </c>
      <c r="AR428" s="132" t="str">
        <f>IF('Objectifs de récolte et PC'!AZ440="s",#REF!,"")</f>
        <v/>
      </c>
      <c r="AS428" s="132" t="str">
        <f>IF('Objectifs de récolte et PC'!BA440="s",#REF!,"")</f>
        <v/>
      </c>
      <c r="AT428" s="132" t="str">
        <f>IF('Objectifs de récolte et PC'!BB440="s",#REF!,"")</f>
        <v/>
      </c>
      <c r="AU428" s="132" t="str">
        <f>IF('Objectifs de récolte et PC'!BC440="s",#REF!,"")</f>
        <v/>
      </c>
      <c r="AV428" s="132" t="str">
        <f>IF('Objectifs de récolte et PC'!BD440="s",#REF!,"")</f>
        <v/>
      </c>
      <c r="AW428" s="132" t="str">
        <f>IF('Objectifs de récolte et PC'!BE440="s",#REF!,"")</f>
        <v/>
      </c>
      <c r="AX428" s="132" t="str">
        <f>IF('Objectifs de récolte et PC'!BF440="s",#REF!,"")</f>
        <v/>
      </c>
    </row>
    <row r="429" spans="2:50" x14ac:dyDescent="0.25">
      <c r="B429" s="132" t="str">
        <f>IF('Objectifs de récolte et PC'!G441="s",#REF!,"")</f>
        <v/>
      </c>
      <c r="C429" s="132" t="str">
        <f>IF('Objectifs de récolte et PC'!H441="s",#REF!,"")</f>
        <v/>
      </c>
      <c r="D429" s="132" t="str">
        <f>IF('Objectifs de récolte et PC'!I441="s",#REF!,"")</f>
        <v/>
      </c>
      <c r="E429" s="132"/>
      <c r="F429" s="132" t="str">
        <f>IF('Objectifs de récolte et PC'!J441="s",#REF!,"")</f>
        <v/>
      </c>
      <c r="G429" s="132" t="str">
        <f>IF('Objectifs de récolte et PC'!K441="s",#REF!,"")</f>
        <v/>
      </c>
      <c r="H429" s="132" t="str">
        <f>IF('Objectifs de récolte et PC'!L441="s",#REF!,"")</f>
        <v/>
      </c>
      <c r="I429" s="132" t="str">
        <f>IF('Objectifs de récolte et PC'!M441="s",#REF!,"")</f>
        <v/>
      </c>
      <c r="J429" s="132" t="str">
        <f>IF('Objectifs de récolte et PC'!N441="s",#REF!,"")</f>
        <v/>
      </c>
      <c r="K429" s="132" t="str">
        <f>IF('Objectifs de récolte et PC'!S441="s",#REF!,"")</f>
        <v/>
      </c>
      <c r="L429" s="132" t="str">
        <f>IF('Objectifs de récolte et PC'!T441="s",#REF!,"")</f>
        <v/>
      </c>
      <c r="M429" s="132" t="str">
        <f>IF('Objectifs de récolte et PC'!U441="s",#REF!,"")</f>
        <v/>
      </c>
      <c r="N429" s="132" t="str">
        <f>IF('Objectifs de récolte et PC'!V441="s",#REF!,"")</f>
        <v/>
      </c>
      <c r="O429" s="132" t="str">
        <f>IF('Objectifs de récolte et PC'!W441="s",#REF!,"")</f>
        <v/>
      </c>
      <c r="P429" s="132" t="str">
        <f>IF('Objectifs de récolte et PC'!X441="s",#REF!,"")</f>
        <v/>
      </c>
      <c r="Q429" s="132" t="str">
        <f>IF('Objectifs de récolte et PC'!Y441="s",#REF!,"")</f>
        <v/>
      </c>
      <c r="R429" s="132" t="str">
        <f>IF('Objectifs de récolte et PC'!Z441="s",#REF!,"")</f>
        <v/>
      </c>
      <c r="S429" s="132" t="str">
        <f>IF('Objectifs de récolte et PC'!AA441="s",#REF!,"")</f>
        <v/>
      </c>
      <c r="T429" s="132" t="str">
        <f>IF('Objectifs de récolte et PC'!AB441="s",#REF!,"")</f>
        <v/>
      </c>
      <c r="U429" s="132" t="str">
        <f>IF('Objectifs de récolte et PC'!AC441="s",#REF!,"")</f>
        <v/>
      </c>
      <c r="V429" s="132" t="str">
        <f>IF('Objectifs de récolte et PC'!AD441="s",#REF!,"")</f>
        <v/>
      </c>
      <c r="W429" s="132" t="str">
        <f>IF('Objectifs de récolte et PC'!AE441="s",#REF!,"")</f>
        <v/>
      </c>
      <c r="X429" s="132" t="str">
        <f>IF('Objectifs de récolte et PC'!AF441="s",#REF!,"")</f>
        <v/>
      </c>
      <c r="Y429" s="132" t="str">
        <f>IF('Objectifs de récolte et PC'!AG441="s",#REF!,"")</f>
        <v/>
      </c>
      <c r="Z429" s="132" t="str">
        <f>IF('Objectifs de récolte et PC'!AH441="s",#REF!,"")</f>
        <v/>
      </c>
      <c r="AA429" s="132" t="str">
        <f>IF('Objectifs de récolte et PC'!AI441="s",#REF!,"")</f>
        <v/>
      </c>
      <c r="AB429" s="132" t="str">
        <f>IF('Objectifs de récolte et PC'!AJ441="s",#REF!,"")</f>
        <v/>
      </c>
      <c r="AC429" s="132" t="str">
        <f>IF('Objectifs de récolte et PC'!AK441="s",#REF!,"")</f>
        <v/>
      </c>
      <c r="AD429" s="132" t="str">
        <f>IF('Objectifs de récolte et PC'!AL441="s",#REF!,"")</f>
        <v/>
      </c>
      <c r="AE429" s="132" t="str">
        <f>IF('Objectifs de récolte et PC'!AM441="s",#REF!,"")</f>
        <v/>
      </c>
      <c r="AF429" s="132" t="str">
        <f>IF('Objectifs de récolte et PC'!AN441="s",#REF!,"")</f>
        <v/>
      </c>
      <c r="AG429" s="132" t="str">
        <f>IF('Objectifs de récolte et PC'!AO441="s",#REF!,"")</f>
        <v/>
      </c>
      <c r="AH429" s="132" t="str">
        <f>IF('Objectifs de récolte et PC'!AP441="s",#REF!,"")</f>
        <v/>
      </c>
      <c r="AI429" s="132" t="str">
        <f>IF('Objectifs de récolte et PC'!AQ441="s",#REF!,"")</f>
        <v/>
      </c>
      <c r="AJ429" s="132" t="str">
        <f>IF('Objectifs de récolte et PC'!AR441="s",#REF!,"")</f>
        <v/>
      </c>
      <c r="AK429" s="132" t="str">
        <f>IF('Objectifs de récolte et PC'!AS441="s",#REF!,"")</f>
        <v/>
      </c>
      <c r="AL429" s="132" t="str">
        <f>IF('Objectifs de récolte et PC'!AT441="s",#REF!,"")</f>
        <v/>
      </c>
      <c r="AM429" s="132" t="str">
        <f>IF('Objectifs de récolte et PC'!AU441="s",#REF!,"")</f>
        <v/>
      </c>
      <c r="AN429" s="132" t="str">
        <f>IF('Objectifs de récolte et PC'!AV441="s",#REF!,"")</f>
        <v/>
      </c>
      <c r="AO429" s="132" t="str">
        <f>IF('Objectifs de récolte et PC'!AW441="s",#REF!,"")</f>
        <v/>
      </c>
      <c r="AP429" s="132" t="str">
        <f>IF('Objectifs de récolte et PC'!AX441="s",#REF!,"")</f>
        <v/>
      </c>
      <c r="AQ429" s="132" t="str">
        <f>IF('Objectifs de récolte et PC'!AY441="s",#REF!,"")</f>
        <v/>
      </c>
      <c r="AR429" s="132" t="str">
        <f>IF('Objectifs de récolte et PC'!AZ441="s",#REF!,"")</f>
        <v/>
      </c>
      <c r="AS429" s="132" t="str">
        <f>IF('Objectifs de récolte et PC'!BA441="s",#REF!,"")</f>
        <v/>
      </c>
      <c r="AT429" s="132" t="str">
        <f>IF('Objectifs de récolte et PC'!BB441="s",#REF!,"")</f>
        <v/>
      </c>
      <c r="AU429" s="132" t="str">
        <f>IF('Objectifs de récolte et PC'!BC441="s",#REF!,"")</f>
        <v/>
      </c>
      <c r="AV429" s="132" t="str">
        <f>IF('Objectifs de récolte et PC'!BD441="s",#REF!,"")</f>
        <v/>
      </c>
      <c r="AW429" s="132" t="str">
        <f>IF('Objectifs de récolte et PC'!BE441="s",#REF!,"")</f>
        <v/>
      </c>
      <c r="AX429" s="132" t="str">
        <f>IF('Objectifs de récolte et PC'!BF441="s",#REF!,"")</f>
        <v/>
      </c>
    </row>
    <row r="430" spans="2:50" x14ac:dyDescent="0.25">
      <c r="B430" s="132" t="str">
        <f>IF('Objectifs de récolte et PC'!G442="s",#REF!,"")</f>
        <v/>
      </c>
      <c r="C430" s="132" t="str">
        <f>IF('Objectifs de récolte et PC'!H442="s",#REF!,"")</f>
        <v/>
      </c>
      <c r="D430" s="132" t="str">
        <f>IF('Objectifs de récolte et PC'!I442="s",#REF!,"")</f>
        <v/>
      </c>
      <c r="E430" s="132"/>
      <c r="F430" s="132" t="str">
        <f>IF('Objectifs de récolte et PC'!J442="s",#REF!,"")</f>
        <v/>
      </c>
      <c r="G430" s="132" t="str">
        <f>IF('Objectifs de récolte et PC'!K442="s",#REF!,"")</f>
        <v/>
      </c>
      <c r="H430" s="132" t="str">
        <f>IF('Objectifs de récolte et PC'!L442="s",#REF!,"")</f>
        <v/>
      </c>
      <c r="I430" s="132" t="str">
        <f>IF('Objectifs de récolte et PC'!M442="s",#REF!,"")</f>
        <v/>
      </c>
      <c r="J430" s="132" t="str">
        <f>IF('Objectifs de récolte et PC'!N442="s",#REF!,"")</f>
        <v/>
      </c>
      <c r="K430" s="132" t="str">
        <f>IF('Objectifs de récolte et PC'!S442="s",#REF!,"")</f>
        <v/>
      </c>
      <c r="L430" s="132" t="str">
        <f>IF('Objectifs de récolte et PC'!T442="s",#REF!,"")</f>
        <v/>
      </c>
      <c r="M430" s="132" t="str">
        <f>IF('Objectifs de récolte et PC'!U442="s",#REF!,"")</f>
        <v/>
      </c>
      <c r="N430" s="132" t="str">
        <f>IF('Objectifs de récolte et PC'!V442="s",#REF!,"")</f>
        <v/>
      </c>
      <c r="O430" s="132" t="str">
        <f>IF('Objectifs de récolte et PC'!W442="s",#REF!,"")</f>
        <v/>
      </c>
      <c r="P430" s="132" t="str">
        <f>IF('Objectifs de récolte et PC'!X442="s",#REF!,"")</f>
        <v/>
      </c>
      <c r="Q430" s="132" t="str">
        <f>IF('Objectifs de récolte et PC'!Y442="s",#REF!,"")</f>
        <v/>
      </c>
      <c r="R430" s="132" t="str">
        <f>IF('Objectifs de récolte et PC'!Z442="s",#REF!,"")</f>
        <v/>
      </c>
      <c r="S430" s="132" t="str">
        <f>IF('Objectifs de récolte et PC'!AA442="s",#REF!,"")</f>
        <v/>
      </c>
      <c r="T430" s="132" t="str">
        <f>IF('Objectifs de récolte et PC'!AB442="s",#REF!,"")</f>
        <v/>
      </c>
      <c r="U430" s="132" t="str">
        <f>IF('Objectifs de récolte et PC'!AC442="s",#REF!,"")</f>
        <v/>
      </c>
      <c r="V430" s="132" t="str">
        <f>IF('Objectifs de récolte et PC'!AD442="s",#REF!,"")</f>
        <v/>
      </c>
      <c r="W430" s="132" t="str">
        <f>IF('Objectifs de récolte et PC'!AE442="s",#REF!,"")</f>
        <v/>
      </c>
      <c r="X430" s="132" t="str">
        <f>IF('Objectifs de récolte et PC'!AF442="s",#REF!,"")</f>
        <v/>
      </c>
      <c r="Y430" s="132" t="str">
        <f>IF('Objectifs de récolte et PC'!AG442="s",#REF!,"")</f>
        <v/>
      </c>
      <c r="Z430" s="132" t="str">
        <f>IF('Objectifs de récolte et PC'!AH442="s",#REF!,"")</f>
        <v/>
      </c>
      <c r="AA430" s="132" t="str">
        <f>IF('Objectifs de récolte et PC'!AI442="s",#REF!,"")</f>
        <v/>
      </c>
      <c r="AB430" s="132" t="str">
        <f>IF('Objectifs de récolte et PC'!AJ442="s",#REF!,"")</f>
        <v/>
      </c>
      <c r="AC430" s="132" t="str">
        <f>IF('Objectifs de récolte et PC'!AK442="s",#REF!,"")</f>
        <v/>
      </c>
      <c r="AD430" s="132" t="str">
        <f>IF('Objectifs de récolte et PC'!AL442="s",#REF!,"")</f>
        <v/>
      </c>
      <c r="AE430" s="132" t="str">
        <f>IF('Objectifs de récolte et PC'!AM442="s",#REF!,"")</f>
        <v/>
      </c>
      <c r="AF430" s="132" t="str">
        <f>IF('Objectifs de récolte et PC'!AN442="s",#REF!,"")</f>
        <v/>
      </c>
      <c r="AG430" s="132" t="str">
        <f>IF('Objectifs de récolte et PC'!AO442="s",#REF!,"")</f>
        <v/>
      </c>
      <c r="AH430" s="132" t="str">
        <f>IF('Objectifs de récolte et PC'!AP442="s",#REF!,"")</f>
        <v/>
      </c>
      <c r="AI430" s="132" t="str">
        <f>IF('Objectifs de récolte et PC'!AQ442="s",#REF!,"")</f>
        <v/>
      </c>
      <c r="AJ430" s="132" t="str">
        <f>IF('Objectifs de récolte et PC'!AR442="s",#REF!,"")</f>
        <v/>
      </c>
      <c r="AK430" s="132" t="str">
        <f>IF('Objectifs de récolte et PC'!AS442="s",#REF!,"")</f>
        <v/>
      </c>
      <c r="AL430" s="132" t="str">
        <f>IF('Objectifs de récolte et PC'!AT442="s",#REF!,"")</f>
        <v/>
      </c>
      <c r="AM430" s="132" t="str">
        <f>IF('Objectifs de récolte et PC'!AU442="s",#REF!,"")</f>
        <v/>
      </c>
      <c r="AN430" s="132" t="str">
        <f>IF('Objectifs de récolte et PC'!AV442="s",#REF!,"")</f>
        <v/>
      </c>
      <c r="AO430" s="132" t="str">
        <f>IF('Objectifs de récolte et PC'!AW442="s",#REF!,"")</f>
        <v/>
      </c>
      <c r="AP430" s="132" t="str">
        <f>IF('Objectifs de récolte et PC'!AX442="s",#REF!,"")</f>
        <v/>
      </c>
      <c r="AQ430" s="132" t="str">
        <f>IF('Objectifs de récolte et PC'!AY442="s",#REF!,"")</f>
        <v/>
      </c>
      <c r="AR430" s="132" t="str">
        <f>IF('Objectifs de récolte et PC'!AZ442="s",#REF!,"")</f>
        <v/>
      </c>
      <c r="AS430" s="132" t="str">
        <f>IF('Objectifs de récolte et PC'!BA442="s",#REF!,"")</f>
        <v/>
      </c>
      <c r="AT430" s="132" t="str">
        <f>IF('Objectifs de récolte et PC'!BB442="s",#REF!,"")</f>
        <v/>
      </c>
      <c r="AU430" s="132" t="str">
        <f>IF('Objectifs de récolte et PC'!BC442="s",#REF!,"")</f>
        <v/>
      </c>
      <c r="AV430" s="132" t="str">
        <f>IF('Objectifs de récolte et PC'!BD442="s",#REF!,"")</f>
        <v/>
      </c>
      <c r="AW430" s="132" t="str">
        <f>IF('Objectifs de récolte et PC'!BE442="s",#REF!,"")</f>
        <v/>
      </c>
      <c r="AX430" s="132" t="str">
        <f>IF('Objectifs de récolte et PC'!BF442="s",#REF!,"")</f>
        <v/>
      </c>
    </row>
    <row r="431" spans="2:50" x14ac:dyDescent="0.25">
      <c r="B431" s="132" t="str">
        <f>IF('Objectifs de récolte et PC'!G443="s",#REF!,"")</f>
        <v/>
      </c>
      <c r="C431" s="132" t="str">
        <f>IF('Objectifs de récolte et PC'!H443="s",#REF!,"")</f>
        <v/>
      </c>
      <c r="D431" s="132" t="str">
        <f>IF('Objectifs de récolte et PC'!I443="s",#REF!,"")</f>
        <v/>
      </c>
      <c r="E431" s="132"/>
      <c r="F431" s="132" t="str">
        <f>IF('Objectifs de récolte et PC'!J443="s",#REF!,"")</f>
        <v/>
      </c>
      <c r="G431" s="132" t="str">
        <f>IF('Objectifs de récolte et PC'!K443="s",#REF!,"")</f>
        <v/>
      </c>
      <c r="H431" s="132" t="str">
        <f>IF('Objectifs de récolte et PC'!L443="s",#REF!,"")</f>
        <v/>
      </c>
      <c r="I431" s="132" t="str">
        <f>IF('Objectifs de récolte et PC'!M443="s",#REF!,"")</f>
        <v/>
      </c>
      <c r="J431" s="132" t="str">
        <f>IF('Objectifs de récolte et PC'!N443="s",#REF!,"")</f>
        <v/>
      </c>
      <c r="K431" s="132" t="str">
        <f>IF('Objectifs de récolte et PC'!S443="s",#REF!,"")</f>
        <v/>
      </c>
      <c r="L431" s="132" t="str">
        <f>IF('Objectifs de récolte et PC'!T443="s",#REF!,"")</f>
        <v/>
      </c>
      <c r="M431" s="132" t="str">
        <f>IF('Objectifs de récolte et PC'!U443="s",#REF!,"")</f>
        <v/>
      </c>
      <c r="N431" s="132" t="str">
        <f>IF('Objectifs de récolte et PC'!V443="s",#REF!,"")</f>
        <v/>
      </c>
      <c r="O431" s="132" t="str">
        <f>IF('Objectifs de récolte et PC'!W443="s",#REF!,"")</f>
        <v/>
      </c>
      <c r="P431" s="132" t="str">
        <f>IF('Objectifs de récolte et PC'!X443="s",#REF!,"")</f>
        <v/>
      </c>
      <c r="Q431" s="132" t="str">
        <f>IF('Objectifs de récolte et PC'!Y443="s",#REF!,"")</f>
        <v/>
      </c>
      <c r="R431" s="132" t="str">
        <f>IF('Objectifs de récolte et PC'!Z443="s",#REF!,"")</f>
        <v/>
      </c>
      <c r="S431" s="132" t="str">
        <f>IF('Objectifs de récolte et PC'!AA443="s",#REF!,"")</f>
        <v/>
      </c>
      <c r="T431" s="132" t="str">
        <f>IF('Objectifs de récolte et PC'!AB443="s",#REF!,"")</f>
        <v/>
      </c>
      <c r="U431" s="132" t="str">
        <f>IF('Objectifs de récolte et PC'!AC443="s",#REF!,"")</f>
        <v/>
      </c>
      <c r="V431" s="132" t="str">
        <f>IF('Objectifs de récolte et PC'!AD443="s",#REF!,"")</f>
        <v/>
      </c>
      <c r="W431" s="132" t="str">
        <f>IF('Objectifs de récolte et PC'!AE443="s",#REF!,"")</f>
        <v/>
      </c>
      <c r="X431" s="132" t="str">
        <f>IF('Objectifs de récolte et PC'!AF443="s",#REF!,"")</f>
        <v/>
      </c>
      <c r="Y431" s="132" t="str">
        <f>IF('Objectifs de récolte et PC'!AG443="s",#REF!,"")</f>
        <v/>
      </c>
      <c r="Z431" s="132" t="str">
        <f>IF('Objectifs de récolte et PC'!AH443="s",#REF!,"")</f>
        <v/>
      </c>
      <c r="AA431" s="132" t="str">
        <f>IF('Objectifs de récolte et PC'!AI443="s",#REF!,"")</f>
        <v/>
      </c>
      <c r="AB431" s="132" t="str">
        <f>IF('Objectifs de récolte et PC'!AJ443="s",#REF!,"")</f>
        <v/>
      </c>
      <c r="AC431" s="132" t="str">
        <f>IF('Objectifs de récolte et PC'!AK443="s",#REF!,"")</f>
        <v/>
      </c>
      <c r="AD431" s="132" t="str">
        <f>IF('Objectifs de récolte et PC'!AL443="s",#REF!,"")</f>
        <v/>
      </c>
      <c r="AE431" s="132" t="str">
        <f>IF('Objectifs de récolte et PC'!AM443="s",#REF!,"")</f>
        <v/>
      </c>
      <c r="AF431" s="132" t="str">
        <f>IF('Objectifs de récolte et PC'!AN443="s",#REF!,"")</f>
        <v/>
      </c>
      <c r="AG431" s="132" t="str">
        <f>IF('Objectifs de récolte et PC'!AO443="s",#REF!,"")</f>
        <v/>
      </c>
      <c r="AH431" s="132" t="str">
        <f>IF('Objectifs de récolte et PC'!AP443="s",#REF!,"")</f>
        <v/>
      </c>
      <c r="AI431" s="132" t="str">
        <f>IF('Objectifs de récolte et PC'!AQ443="s",#REF!,"")</f>
        <v/>
      </c>
      <c r="AJ431" s="132" t="str">
        <f>IF('Objectifs de récolte et PC'!AR443="s",#REF!,"")</f>
        <v/>
      </c>
      <c r="AK431" s="132" t="str">
        <f>IF('Objectifs de récolte et PC'!AS443="s",#REF!,"")</f>
        <v/>
      </c>
      <c r="AL431" s="132" t="str">
        <f>IF('Objectifs de récolte et PC'!AT443="s",#REF!,"")</f>
        <v/>
      </c>
      <c r="AM431" s="132" t="str">
        <f>IF('Objectifs de récolte et PC'!AU443="s",#REF!,"")</f>
        <v/>
      </c>
      <c r="AN431" s="132" t="str">
        <f>IF('Objectifs de récolte et PC'!AV443="s",#REF!,"")</f>
        <v/>
      </c>
      <c r="AO431" s="132" t="str">
        <f>IF('Objectifs de récolte et PC'!AW443="s",#REF!,"")</f>
        <v/>
      </c>
      <c r="AP431" s="132" t="str">
        <f>IF('Objectifs de récolte et PC'!AX443="s",#REF!,"")</f>
        <v/>
      </c>
      <c r="AQ431" s="132" t="str">
        <f>IF('Objectifs de récolte et PC'!AY443="s",#REF!,"")</f>
        <v/>
      </c>
      <c r="AR431" s="132" t="str">
        <f>IF('Objectifs de récolte et PC'!AZ443="s",#REF!,"")</f>
        <v/>
      </c>
      <c r="AS431" s="132" t="str">
        <f>IF('Objectifs de récolte et PC'!BA443="s",#REF!,"")</f>
        <v/>
      </c>
      <c r="AT431" s="132" t="str">
        <f>IF('Objectifs de récolte et PC'!BB443="s",#REF!,"")</f>
        <v/>
      </c>
      <c r="AU431" s="132" t="str">
        <f>IF('Objectifs de récolte et PC'!BC443="s",#REF!,"")</f>
        <v/>
      </c>
      <c r="AV431" s="132" t="str">
        <f>IF('Objectifs de récolte et PC'!BD443="s",#REF!,"")</f>
        <v/>
      </c>
      <c r="AW431" s="132" t="str">
        <f>IF('Objectifs de récolte et PC'!BE443="s",#REF!,"")</f>
        <v/>
      </c>
      <c r="AX431" s="132" t="str">
        <f>IF('Objectifs de récolte et PC'!BF443="s",#REF!,"")</f>
        <v/>
      </c>
    </row>
    <row r="432" spans="2:50" x14ac:dyDescent="0.25">
      <c r="B432" s="132" t="str">
        <f>IF('Objectifs de récolte et PC'!G444="s",#REF!,"")</f>
        <v/>
      </c>
      <c r="C432" s="132" t="str">
        <f>IF('Objectifs de récolte et PC'!H444="s",#REF!,"")</f>
        <v/>
      </c>
      <c r="D432" s="132" t="str">
        <f>IF('Objectifs de récolte et PC'!I444="s",#REF!,"")</f>
        <v/>
      </c>
      <c r="E432" s="132"/>
      <c r="F432" s="132" t="str">
        <f>IF('Objectifs de récolte et PC'!J444="s",#REF!,"")</f>
        <v/>
      </c>
      <c r="G432" s="132" t="str">
        <f>IF('Objectifs de récolte et PC'!K444="s",#REF!,"")</f>
        <v/>
      </c>
      <c r="H432" s="132" t="str">
        <f>IF('Objectifs de récolte et PC'!L444="s",#REF!,"")</f>
        <v/>
      </c>
      <c r="I432" s="132" t="str">
        <f>IF('Objectifs de récolte et PC'!M444="s",#REF!,"")</f>
        <v/>
      </c>
      <c r="J432" s="132" t="str">
        <f>IF('Objectifs de récolte et PC'!N444="s",#REF!,"")</f>
        <v/>
      </c>
      <c r="K432" s="132" t="str">
        <f>IF('Objectifs de récolte et PC'!S444="s",#REF!,"")</f>
        <v/>
      </c>
      <c r="L432" s="132" t="str">
        <f>IF('Objectifs de récolte et PC'!T444="s",#REF!,"")</f>
        <v/>
      </c>
      <c r="M432" s="132" t="str">
        <f>IF('Objectifs de récolte et PC'!U444="s",#REF!,"")</f>
        <v/>
      </c>
      <c r="N432" s="132" t="str">
        <f>IF('Objectifs de récolte et PC'!V444="s",#REF!,"")</f>
        <v/>
      </c>
      <c r="O432" s="132" t="str">
        <f>IF('Objectifs de récolte et PC'!W444="s",#REF!,"")</f>
        <v/>
      </c>
      <c r="P432" s="132" t="str">
        <f>IF('Objectifs de récolte et PC'!X444="s",#REF!,"")</f>
        <v/>
      </c>
      <c r="Q432" s="132" t="str">
        <f>IF('Objectifs de récolte et PC'!Y444="s",#REF!,"")</f>
        <v/>
      </c>
      <c r="R432" s="132" t="str">
        <f>IF('Objectifs de récolte et PC'!Z444="s",#REF!,"")</f>
        <v/>
      </c>
      <c r="S432" s="132" t="str">
        <f>IF('Objectifs de récolte et PC'!AA444="s",#REF!,"")</f>
        <v/>
      </c>
      <c r="T432" s="132" t="str">
        <f>IF('Objectifs de récolte et PC'!AB444="s",#REF!,"")</f>
        <v/>
      </c>
      <c r="U432" s="132" t="str">
        <f>IF('Objectifs de récolte et PC'!AC444="s",#REF!,"")</f>
        <v/>
      </c>
      <c r="V432" s="132" t="str">
        <f>IF('Objectifs de récolte et PC'!AD444="s",#REF!,"")</f>
        <v/>
      </c>
      <c r="W432" s="132" t="str">
        <f>IF('Objectifs de récolte et PC'!AE444="s",#REF!,"")</f>
        <v/>
      </c>
      <c r="X432" s="132" t="str">
        <f>IF('Objectifs de récolte et PC'!AF444="s",#REF!,"")</f>
        <v/>
      </c>
      <c r="Y432" s="132" t="str">
        <f>IF('Objectifs de récolte et PC'!AG444="s",#REF!,"")</f>
        <v/>
      </c>
      <c r="Z432" s="132" t="str">
        <f>IF('Objectifs de récolte et PC'!AH444="s",#REF!,"")</f>
        <v/>
      </c>
      <c r="AA432" s="132" t="str">
        <f>IF('Objectifs de récolte et PC'!AI444="s",#REF!,"")</f>
        <v/>
      </c>
      <c r="AB432" s="132" t="str">
        <f>IF('Objectifs de récolte et PC'!AJ444="s",#REF!,"")</f>
        <v/>
      </c>
      <c r="AC432" s="132" t="str">
        <f>IF('Objectifs de récolte et PC'!AK444="s",#REF!,"")</f>
        <v/>
      </c>
      <c r="AD432" s="132" t="str">
        <f>IF('Objectifs de récolte et PC'!AL444="s",#REF!,"")</f>
        <v/>
      </c>
      <c r="AE432" s="132" t="str">
        <f>IF('Objectifs de récolte et PC'!AM444="s",#REF!,"")</f>
        <v/>
      </c>
      <c r="AF432" s="132" t="str">
        <f>IF('Objectifs de récolte et PC'!AN444="s",#REF!,"")</f>
        <v/>
      </c>
      <c r="AG432" s="132" t="str">
        <f>IF('Objectifs de récolte et PC'!AO444="s",#REF!,"")</f>
        <v/>
      </c>
      <c r="AH432" s="132" t="str">
        <f>IF('Objectifs de récolte et PC'!AP444="s",#REF!,"")</f>
        <v/>
      </c>
      <c r="AI432" s="132" t="str">
        <f>IF('Objectifs de récolte et PC'!AQ444="s",#REF!,"")</f>
        <v/>
      </c>
      <c r="AJ432" s="132" t="str">
        <f>IF('Objectifs de récolte et PC'!AR444="s",#REF!,"")</f>
        <v/>
      </c>
      <c r="AK432" s="132" t="str">
        <f>IF('Objectifs de récolte et PC'!AS444="s",#REF!,"")</f>
        <v/>
      </c>
      <c r="AL432" s="132" t="str">
        <f>IF('Objectifs de récolte et PC'!AT444="s",#REF!,"")</f>
        <v/>
      </c>
      <c r="AM432" s="132" t="str">
        <f>IF('Objectifs de récolte et PC'!AU444="s",#REF!,"")</f>
        <v/>
      </c>
      <c r="AN432" s="132" t="str">
        <f>IF('Objectifs de récolte et PC'!AV444="s",#REF!,"")</f>
        <v/>
      </c>
      <c r="AO432" s="132" t="str">
        <f>IF('Objectifs de récolte et PC'!AW444="s",#REF!,"")</f>
        <v/>
      </c>
      <c r="AP432" s="132" t="str">
        <f>IF('Objectifs de récolte et PC'!AX444="s",#REF!,"")</f>
        <v/>
      </c>
      <c r="AQ432" s="132" t="str">
        <f>IF('Objectifs de récolte et PC'!AY444="s",#REF!,"")</f>
        <v/>
      </c>
      <c r="AR432" s="132" t="str">
        <f>IF('Objectifs de récolte et PC'!AZ444="s",#REF!,"")</f>
        <v/>
      </c>
      <c r="AS432" s="132" t="str">
        <f>IF('Objectifs de récolte et PC'!BA444="s",#REF!,"")</f>
        <v/>
      </c>
      <c r="AT432" s="132" t="str">
        <f>IF('Objectifs de récolte et PC'!BB444="s",#REF!,"")</f>
        <v/>
      </c>
      <c r="AU432" s="132" t="str">
        <f>IF('Objectifs de récolte et PC'!BC444="s",#REF!,"")</f>
        <v/>
      </c>
      <c r="AV432" s="132" t="str">
        <f>IF('Objectifs de récolte et PC'!BD444="s",#REF!,"")</f>
        <v/>
      </c>
      <c r="AW432" s="132" t="str">
        <f>IF('Objectifs de récolte et PC'!BE444="s",#REF!,"")</f>
        <v/>
      </c>
      <c r="AX432" s="132" t="str">
        <f>IF('Objectifs de récolte et PC'!BF444="s",#REF!,"")</f>
        <v/>
      </c>
    </row>
    <row r="433" spans="2:50" x14ac:dyDescent="0.25">
      <c r="B433" s="132" t="str">
        <f>IF('Objectifs de récolte et PC'!G445="s",#REF!,"")</f>
        <v/>
      </c>
      <c r="C433" s="132" t="str">
        <f>IF('Objectifs de récolte et PC'!H445="s",#REF!,"")</f>
        <v/>
      </c>
      <c r="D433" s="132" t="str">
        <f>IF('Objectifs de récolte et PC'!I445="s",#REF!,"")</f>
        <v/>
      </c>
      <c r="E433" s="132"/>
      <c r="F433" s="132" t="str">
        <f>IF('Objectifs de récolte et PC'!J445="s",#REF!,"")</f>
        <v/>
      </c>
      <c r="G433" s="132" t="str">
        <f>IF('Objectifs de récolte et PC'!K445="s",#REF!,"")</f>
        <v/>
      </c>
      <c r="H433" s="132" t="str">
        <f>IF('Objectifs de récolte et PC'!L445="s",#REF!,"")</f>
        <v/>
      </c>
      <c r="I433" s="132" t="str">
        <f>IF('Objectifs de récolte et PC'!M445="s",#REF!,"")</f>
        <v/>
      </c>
      <c r="J433" s="132" t="str">
        <f>IF('Objectifs de récolte et PC'!N445="s",#REF!,"")</f>
        <v/>
      </c>
      <c r="K433" s="132" t="str">
        <f>IF('Objectifs de récolte et PC'!S445="s",#REF!,"")</f>
        <v/>
      </c>
      <c r="L433" s="132" t="str">
        <f>IF('Objectifs de récolte et PC'!T445="s",#REF!,"")</f>
        <v/>
      </c>
      <c r="M433" s="132" t="str">
        <f>IF('Objectifs de récolte et PC'!U445="s",#REF!,"")</f>
        <v/>
      </c>
      <c r="N433" s="132" t="str">
        <f>IF('Objectifs de récolte et PC'!V445="s",#REF!,"")</f>
        <v/>
      </c>
      <c r="O433" s="132" t="str">
        <f>IF('Objectifs de récolte et PC'!W445="s",#REF!,"")</f>
        <v/>
      </c>
      <c r="P433" s="132" t="str">
        <f>IF('Objectifs de récolte et PC'!X445="s",#REF!,"")</f>
        <v/>
      </c>
      <c r="Q433" s="132" t="str">
        <f>IF('Objectifs de récolte et PC'!Y445="s",#REF!,"")</f>
        <v/>
      </c>
      <c r="R433" s="132" t="str">
        <f>IF('Objectifs de récolte et PC'!Z445="s",#REF!,"")</f>
        <v/>
      </c>
      <c r="S433" s="132" t="str">
        <f>IF('Objectifs de récolte et PC'!AA445="s",#REF!,"")</f>
        <v/>
      </c>
      <c r="T433" s="132" t="str">
        <f>IF('Objectifs de récolte et PC'!AB445="s",#REF!,"")</f>
        <v/>
      </c>
      <c r="U433" s="132" t="str">
        <f>IF('Objectifs de récolte et PC'!AC445="s",#REF!,"")</f>
        <v/>
      </c>
      <c r="V433" s="132" t="str">
        <f>IF('Objectifs de récolte et PC'!AD445="s",#REF!,"")</f>
        <v/>
      </c>
      <c r="W433" s="132" t="str">
        <f>IF('Objectifs de récolte et PC'!AE445="s",#REF!,"")</f>
        <v/>
      </c>
      <c r="X433" s="132" t="str">
        <f>IF('Objectifs de récolte et PC'!AF445="s",#REF!,"")</f>
        <v/>
      </c>
      <c r="Y433" s="132" t="str">
        <f>IF('Objectifs de récolte et PC'!AG445="s",#REF!,"")</f>
        <v/>
      </c>
      <c r="Z433" s="132" t="str">
        <f>IF('Objectifs de récolte et PC'!AH445="s",#REF!,"")</f>
        <v/>
      </c>
      <c r="AA433" s="132" t="str">
        <f>IF('Objectifs de récolte et PC'!AI445="s",#REF!,"")</f>
        <v/>
      </c>
      <c r="AB433" s="132" t="str">
        <f>IF('Objectifs de récolte et PC'!AJ445="s",#REF!,"")</f>
        <v/>
      </c>
      <c r="AC433" s="132" t="str">
        <f>IF('Objectifs de récolte et PC'!AK445="s",#REF!,"")</f>
        <v/>
      </c>
      <c r="AD433" s="132" t="str">
        <f>IF('Objectifs de récolte et PC'!AL445="s",#REF!,"")</f>
        <v/>
      </c>
      <c r="AE433" s="132" t="str">
        <f>IF('Objectifs de récolte et PC'!AM445="s",#REF!,"")</f>
        <v/>
      </c>
      <c r="AF433" s="132" t="str">
        <f>IF('Objectifs de récolte et PC'!AN445="s",#REF!,"")</f>
        <v/>
      </c>
      <c r="AG433" s="132" t="str">
        <f>IF('Objectifs de récolte et PC'!AO445="s",#REF!,"")</f>
        <v/>
      </c>
      <c r="AH433" s="132" t="str">
        <f>IF('Objectifs de récolte et PC'!AP445="s",#REF!,"")</f>
        <v/>
      </c>
      <c r="AI433" s="132" t="str">
        <f>IF('Objectifs de récolte et PC'!AQ445="s",#REF!,"")</f>
        <v/>
      </c>
      <c r="AJ433" s="132" t="str">
        <f>IF('Objectifs de récolte et PC'!AR445="s",#REF!,"")</f>
        <v/>
      </c>
      <c r="AK433" s="132" t="str">
        <f>IF('Objectifs de récolte et PC'!AS445="s",#REF!,"")</f>
        <v/>
      </c>
      <c r="AL433" s="132" t="str">
        <f>IF('Objectifs de récolte et PC'!AT445="s",#REF!,"")</f>
        <v/>
      </c>
      <c r="AM433" s="132" t="str">
        <f>IF('Objectifs de récolte et PC'!AU445="s",#REF!,"")</f>
        <v/>
      </c>
      <c r="AN433" s="132" t="str">
        <f>IF('Objectifs de récolte et PC'!AV445="s",#REF!,"")</f>
        <v/>
      </c>
      <c r="AO433" s="132" t="str">
        <f>IF('Objectifs de récolte et PC'!AW445="s",#REF!,"")</f>
        <v/>
      </c>
      <c r="AP433" s="132" t="str">
        <f>IF('Objectifs de récolte et PC'!AX445="s",#REF!,"")</f>
        <v/>
      </c>
      <c r="AQ433" s="132" t="str">
        <f>IF('Objectifs de récolte et PC'!AY445="s",#REF!,"")</f>
        <v/>
      </c>
      <c r="AR433" s="132" t="str">
        <f>IF('Objectifs de récolte et PC'!AZ445="s",#REF!,"")</f>
        <v/>
      </c>
      <c r="AS433" s="132" t="str">
        <f>IF('Objectifs de récolte et PC'!BA445="s",#REF!,"")</f>
        <v/>
      </c>
      <c r="AT433" s="132" t="str">
        <f>IF('Objectifs de récolte et PC'!BB445="s",#REF!,"")</f>
        <v/>
      </c>
      <c r="AU433" s="132" t="str">
        <f>IF('Objectifs de récolte et PC'!BC445="s",#REF!,"")</f>
        <v/>
      </c>
      <c r="AV433" s="132" t="str">
        <f>IF('Objectifs de récolte et PC'!BD445="s",#REF!,"")</f>
        <v/>
      </c>
      <c r="AW433" s="132" t="str">
        <f>IF('Objectifs de récolte et PC'!BE445="s",#REF!,"")</f>
        <v/>
      </c>
      <c r="AX433" s="132" t="str">
        <f>IF('Objectifs de récolte et PC'!BF445="s",#REF!,"")</f>
        <v/>
      </c>
    </row>
    <row r="434" spans="2:50" x14ac:dyDescent="0.25">
      <c r="B434" s="132" t="str">
        <f>IF('Objectifs de récolte et PC'!G446="s",#REF!,"")</f>
        <v/>
      </c>
      <c r="C434" s="132" t="str">
        <f>IF('Objectifs de récolte et PC'!H446="s",#REF!,"")</f>
        <v/>
      </c>
      <c r="D434" s="132" t="str">
        <f>IF('Objectifs de récolte et PC'!I446="s",#REF!,"")</f>
        <v/>
      </c>
      <c r="E434" s="132"/>
      <c r="F434" s="132" t="str">
        <f>IF('Objectifs de récolte et PC'!J446="s",#REF!,"")</f>
        <v/>
      </c>
      <c r="G434" s="132" t="str">
        <f>IF('Objectifs de récolte et PC'!K446="s",#REF!,"")</f>
        <v/>
      </c>
      <c r="H434" s="132" t="str">
        <f>IF('Objectifs de récolte et PC'!L446="s",#REF!,"")</f>
        <v/>
      </c>
      <c r="I434" s="132" t="str">
        <f>IF('Objectifs de récolte et PC'!M446="s",#REF!,"")</f>
        <v/>
      </c>
      <c r="J434" s="132" t="str">
        <f>IF('Objectifs de récolte et PC'!N446="s",#REF!,"")</f>
        <v/>
      </c>
      <c r="K434" s="132" t="str">
        <f>IF('Objectifs de récolte et PC'!S446="s",#REF!,"")</f>
        <v/>
      </c>
      <c r="L434" s="132" t="str">
        <f>IF('Objectifs de récolte et PC'!T446="s",#REF!,"")</f>
        <v/>
      </c>
      <c r="M434" s="132" t="str">
        <f>IF('Objectifs de récolte et PC'!U446="s",#REF!,"")</f>
        <v/>
      </c>
      <c r="N434" s="132" t="str">
        <f>IF('Objectifs de récolte et PC'!V446="s",#REF!,"")</f>
        <v/>
      </c>
      <c r="O434" s="132" t="str">
        <f>IF('Objectifs de récolte et PC'!W446="s",#REF!,"")</f>
        <v/>
      </c>
      <c r="P434" s="132" t="str">
        <f>IF('Objectifs de récolte et PC'!X446="s",#REF!,"")</f>
        <v/>
      </c>
      <c r="Q434" s="132" t="str">
        <f>IF('Objectifs de récolte et PC'!Y446="s",#REF!,"")</f>
        <v/>
      </c>
      <c r="R434" s="132" t="str">
        <f>IF('Objectifs de récolte et PC'!Z446="s",#REF!,"")</f>
        <v/>
      </c>
      <c r="S434" s="132" t="str">
        <f>IF('Objectifs de récolte et PC'!AA446="s",#REF!,"")</f>
        <v/>
      </c>
      <c r="T434" s="132" t="str">
        <f>IF('Objectifs de récolte et PC'!AB446="s",#REF!,"")</f>
        <v/>
      </c>
      <c r="U434" s="132" t="str">
        <f>IF('Objectifs de récolte et PC'!AC446="s",#REF!,"")</f>
        <v/>
      </c>
      <c r="V434" s="132" t="str">
        <f>IF('Objectifs de récolte et PC'!AD446="s",#REF!,"")</f>
        <v/>
      </c>
      <c r="W434" s="132" t="str">
        <f>IF('Objectifs de récolte et PC'!AE446="s",#REF!,"")</f>
        <v/>
      </c>
      <c r="X434" s="132" t="str">
        <f>IF('Objectifs de récolte et PC'!AF446="s",#REF!,"")</f>
        <v/>
      </c>
      <c r="Y434" s="132" t="str">
        <f>IF('Objectifs de récolte et PC'!AG446="s",#REF!,"")</f>
        <v/>
      </c>
      <c r="Z434" s="132" t="str">
        <f>IF('Objectifs de récolte et PC'!AH446="s",#REF!,"")</f>
        <v/>
      </c>
      <c r="AA434" s="132" t="str">
        <f>IF('Objectifs de récolte et PC'!AI446="s",#REF!,"")</f>
        <v/>
      </c>
      <c r="AB434" s="132" t="str">
        <f>IF('Objectifs de récolte et PC'!AJ446="s",#REF!,"")</f>
        <v/>
      </c>
      <c r="AC434" s="132" t="str">
        <f>IF('Objectifs de récolte et PC'!AK446="s",#REF!,"")</f>
        <v/>
      </c>
      <c r="AD434" s="132" t="str">
        <f>IF('Objectifs de récolte et PC'!AL446="s",#REF!,"")</f>
        <v/>
      </c>
      <c r="AE434" s="132" t="str">
        <f>IF('Objectifs de récolte et PC'!AM446="s",#REF!,"")</f>
        <v/>
      </c>
      <c r="AF434" s="132" t="str">
        <f>IF('Objectifs de récolte et PC'!AN446="s",#REF!,"")</f>
        <v/>
      </c>
      <c r="AG434" s="132" t="str">
        <f>IF('Objectifs de récolte et PC'!AO446="s",#REF!,"")</f>
        <v/>
      </c>
      <c r="AH434" s="132" t="str">
        <f>IF('Objectifs de récolte et PC'!AP446="s",#REF!,"")</f>
        <v/>
      </c>
      <c r="AI434" s="132" t="str">
        <f>IF('Objectifs de récolte et PC'!AQ446="s",#REF!,"")</f>
        <v/>
      </c>
      <c r="AJ434" s="132" t="str">
        <f>IF('Objectifs de récolte et PC'!AR446="s",#REF!,"")</f>
        <v/>
      </c>
      <c r="AK434" s="132" t="str">
        <f>IF('Objectifs de récolte et PC'!AS446="s",#REF!,"")</f>
        <v/>
      </c>
      <c r="AL434" s="132" t="str">
        <f>IF('Objectifs de récolte et PC'!AT446="s",#REF!,"")</f>
        <v/>
      </c>
      <c r="AM434" s="132" t="str">
        <f>IF('Objectifs de récolte et PC'!AU446="s",#REF!,"")</f>
        <v/>
      </c>
      <c r="AN434" s="132" t="str">
        <f>IF('Objectifs de récolte et PC'!AV446="s",#REF!,"")</f>
        <v/>
      </c>
      <c r="AO434" s="132" t="str">
        <f>IF('Objectifs de récolte et PC'!AW446="s",#REF!,"")</f>
        <v/>
      </c>
      <c r="AP434" s="132" t="str">
        <f>IF('Objectifs de récolte et PC'!AX446="s",#REF!,"")</f>
        <v/>
      </c>
      <c r="AQ434" s="132" t="str">
        <f>IF('Objectifs de récolte et PC'!AY446="s",#REF!,"")</f>
        <v/>
      </c>
      <c r="AR434" s="132" t="str">
        <f>IF('Objectifs de récolte et PC'!AZ446="s",#REF!,"")</f>
        <v/>
      </c>
      <c r="AS434" s="132" t="str">
        <f>IF('Objectifs de récolte et PC'!BA446="s",#REF!,"")</f>
        <v/>
      </c>
      <c r="AT434" s="132" t="str">
        <f>IF('Objectifs de récolte et PC'!BB446="s",#REF!,"")</f>
        <v/>
      </c>
      <c r="AU434" s="132" t="str">
        <f>IF('Objectifs de récolte et PC'!BC446="s",#REF!,"")</f>
        <v/>
      </c>
      <c r="AV434" s="132" t="str">
        <f>IF('Objectifs de récolte et PC'!BD446="s",#REF!,"")</f>
        <v/>
      </c>
      <c r="AW434" s="132" t="str">
        <f>IF('Objectifs de récolte et PC'!BE446="s",#REF!,"")</f>
        <v/>
      </c>
      <c r="AX434" s="132" t="str">
        <f>IF('Objectifs de récolte et PC'!BF446="s",#REF!,"")</f>
        <v/>
      </c>
    </row>
    <row r="435" spans="2:50" x14ac:dyDescent="0.25">
      <c r="B435" s="132" t="str">
        <f>IF('Objectifs de récolte et PC'!G447="s",#REF!,"")</f>
        <v/>
      </c>
      <c r="C435" s="132" t="str">
        <f>IF('Objectifs de récolte et PC'!H447="s",#REF!,"")</f>
        <v/>
      </c>
      <c r="D435" s="132" t="str">
        <f>IF('Objectifs de récolte et PC'!I447="s",#REF!,"")</f>
        <v/>
      </c>
      <c r="E435" s="132"/>
      <c r="F435" s="132" t="str">
        <f>IF('Objectifs de récolte et PC'!J447="s",#REF!,"")</f>
        <v/>
      </c>
      <c r="G435" s="132" t="str">
        <f>IF('Objectifs de récolte et PC'!K447="s",#REF!,"")</f>
        <v/>
      </c>
      <c r="H435" s="132" t="str">
        <f>IF('Objectifs de récolte et PC'!L447="s",#REF!,"")</f>
        <v/>
      </c>
      <c r="I435" s="132" t="str">
        <f>IF('Objectifs de récolte et PC'!M447="s",#REF!,"")</f>
        <v/>
      </c>
      <c r="J435" s="132" t="str">
        <f>IF('Objectifs de récolte et PC'!N447="s",#REF!,"")</f>
        <v/>
      </c>
      <c r="K435" s="132" t="str">
        <f>IF('Objectifs de récolte et PC'!S447="s",#REF!,"")</f>
        <v/>
      </c>
      <c r="L435" s="132" t="str">
        <f>IF('Objectifs de récolte et PC'!T447="s",#REF!,"")</f>
        <v/>
      </c>
      <c r="M435" s="132" t="str">
        <f>IF('Objectifs de récolte et PC'!U447="s",#REF!,"")</f>
        <v/>
      </c>
      <c r="N435" s="132" t="str">
        <f>IF('Objectifs de récolte et PC'!V447="s",#REF!,"")</f>
        <v/>
      </c>
      <c r="O435" s="132" t="str">
        <f>IF('Objectifs de récolte et PC'!W447="s",#REF!,"")</f>
        <v/>
      </c>
      <c r="P435" s="132" t="str">
        <f>IF('Objectifs de récolte et PC'!X447="s",#REF!,"")</f>
        <v/>
      </c>
      <c r="Q435" s="132" t="str">
        <f>IF('Objectifs de récolte et PC'!Y447="s",#REF!,"")</f>
        <v/>
      </c>
      <c r="R435" s="132" t="str">
        <f>IF('Objectifs de récolte et PC'!Z447="s",#REF!,"")</f>
        <v/>
      </c>
      <c r="S435" s="132" t="str">
        <f>IF('Objectifs de récolte et PC'!AA447="s",#REF!,"")</f>
        <v/>
      </c>
      <c r="T435" s="132" t="str">
        <f>IF('Objectifs de récolte et PC'!AB447="s",#REF!,"")</f>
        <v/>
      </c>
      <c r="U435" s="132" t="str">
        <f>IF('Objectifs de récolte et PC'!AC447="s",#REF!,"")</f>
        <v/>
      </c>
      <c r="V435" s="132" t="str">
        <f>IF('Objectifs de récolte et PC'!AD447="s",#REF!,"")</f>
        <v/>
      </c>
      <c r="W435" s="132" t="str">
        <f>IF('Objectifs de récolte et PC'!AE447="s",#REF!,"")</f>
        <v/>
      </c>
      <c r="X435" s="132" t="str">
        <f>IF('Objectifs de récolte et PC'!AF447="s",#REF!,"")</f>
        <v/>
      </c>
      <c r="Y435" s="132" t="str">
        <f>IF('Objectifs de récolte et PC'!AG447="s",#REF!,"")</f>
        <v/>
      </c>
      <c r="Z435" s="132" t="str">
        <f>IF('Objectifs de récolte et PC'!AH447="s",#REF!,"")</f>
        <v/>
      </c>
      <c r="AA435" s="132" t="str">
        <f>IF('Objectifs de récolte et PC'!AI447="s",#REF!,"")</f>
        <v/>
      </c>
      <c r="AB435" s="132" t="str">
        <f>IF('Objectifs de récolte et PC'!AJ447="s",#REF!,"")</f>
        <v/>
      </c>
      <c r="AC435" s="132" t="str">
        <f>IF('Objectifs de récolte et PC'!AK447="s",#REF!,"")</f>
        <v/>
      </c>
      <c r="AD435" s="132" t="str">
        <f>IF('Objectifs de récolte et PC'!AL447="s",#REF!,"")</f>
        <v/>
      </c>
      <c r="AE435" s="132" t="str">
        <f>IF('Objectifs de récolte et PC'!AM447="s",#REF!,"")</f>
        <v/>
      </c>
      <c r="AF435" s="132" t="str">
        <f>IF('Objectifs de récolte et PC'!AN447="s",#REF!,"")</f>
        <v/>
      </c>
      <c r="AG435" s="132" t="str">
        <f>IF('Objectifs de récolte et PC'!AO447="s",#REF!,"")</f>
        <v/>
      </c>
      <c r="AH435" s="132" t="str">
        <f>IF('Objectifs de récolte et PC'!AP447="s",#REF!,"")</f>
        <v/>
      </c>
      <c r="AI435" s="132" t="str">
        <f>IF('Objectifs de récolte et PC'!AQ447="s",#REF!,"")</f>
        <v/>
      </c>
      <c r="AJ435" s="132" t="str">
        <f>IF('Objectifs de récolte et PC'!AR447="s",#REF!,"")</f>
        <v/>
      </c>
      <c r="AK435" s="132" t="str">
        <f>IF('Objectifs de récolte et PC'!AS447="s",#REF!,"")</f>
        <v/>
      </c>
      <c r="AL435" s="132" t="str">
        <f>IF('Objectifs de récolte et PC'!AT447="s",#REF!,"")</f>
        <v/>
      </c>
      <c r="AM435" s="132" t="str">
        <f>IF('Objectifs de récolte et PC'!AU447="s",#REF!,"")</f>
        <v/>
      </c>
      <c r="AN435" s="132" t="str">
        <f>IF('Objectifs de récolte et PC'!AV447="s",#REF!,"")</f>
        <v/>
      </c>
      <c r="AO435" s="132" t="str">
        <f>IF('Objectifs de récolte et PC'!AW447="s",#REF!,"")</f>
        <v/>
      </c>
      <c r="AP435" s="132" t="str">
        <f>IF('Objectifs de récolte et PC'!AX447="s",#REF!,"")</f>
        <v/>
      </c>
      <c r="AQ435" s="132" t="str">
        <f>IF('Objectifs de récolte et PC'!AY447="s",#REF!,"")</f>
        <v/>
      </c>
      <c r="AR435" s="132" t="str">
        <f>IF('Objectifs de récolte et PC'!AZ447="s",#REF!,"")</f>
        <v/>
      </c>
      <c r="AS435" s="132" t="str">
        <f>IF('Objectifs de récolte et PC'!BA447="s",#REF!,"")</f>
        <v/>
      </c>
      <c r="AT435" s="132" t="str">
        <f>IF('Objectifs de récolte et PC'!BB447="s",#REF!,"")</f>
        <v/>
      </c>
      <c r="AU435" s="132" t="str">
        <f>IF('Objectifs de récolte et PC'!BC447="s",#REF!,"")</f>
        <v/>
      </c>
      <c r="AV435" s="132" t="str">
        <f>IF('Objectifs de récolte et PC'!BD447="s",#REF!,"")</f>
        <v/>
      </c>
      <c r="AW435" s="132" t="str">
        <f>IF('Objectifs de récolte et PC'!BE447="s",#REF!,"")</f>
        <v/>
      </c>
      <c r="AX435" s="132" t="str">
        <f>IF('Objectifs de récolte et PC'!BF447="s",#REF!,"")</f>
        <v/>
      </c>
    </row>
    <row r="436" spans="2:50" x14ac:dyDescent="0.25">
      <c r="B436" s="132" t="str">
        <f>IF('Objectifs de récolte et PC'!G448="s",#REF!,"")</f>
        <v/>
      </c>
      <c r="C436" s="132" t="str">
        <f>IF('Objectifs de récolte et PC'!H448="s",#REF!,"")</f>
        <v/>
      </c>
      <c r="D436" s="132" t="str">
        <f>IF('Objectifs de récolte et PC'!I448="s",#REF!,"")</f>
        <v/>
      </c>
      <c r="E436" s="132"/>
      <c r="F436" s="132" t="str">
        <f>IF('Objectifs de récolte et PC'!J448="s",#REF!,"")</f>
        <v/>
      </c>
      <c r="G436" s="132" t="str">
        <f>IF('Objectifs de récolte et PC'!K448="s",#REF!,"")</f>
        <v/>
      </c>
      <c r="H436" s="132" t="str">
        <f>IF('Objectifs de récolte et PC'!L448="s",#REF!,"")</f>
        <v/>
      </c>
      <c r="I436" s="132" t="str">
        <f>IF('Objectifs de récolte et PC'!M448="s",#REF!,"")</f>
        <v/>
      </c>
      <c r="J436" s="132" t="str">
        <f>IF('Objectifs de récolte et PC'!N448="s",#REF!,"")</f>
        <v/>
      </c>
      <c r="K436" s="132" t="str">
        <f>IF('Objectifs de récolte et PC'!S448="s",#REF!,"")</f>
        <v/>
      </c>
      <c r="L436" s="132" t="str">
        <f>IF('Objectifs de récolte et PC'!T448="s",#REF!,"")</f>
        <v/>
      </c>
      <c r="M436" s="132" t="str">
        <f>IF('Objectifs de récolte et PC'!U448="s",#REF!,"")</f>
        <v/>
      </c>
      <c r="N436" s="132" t="str">
        <f>IF('Objectifs de récolte et PC'!V448="s",#REF!,"")</f>
        <v/>
      </c>
      <c r="O436" s="132" t="str">
        <f>IF('Objectifs de récolte et PC'!W448="s",#REF!,"")</f>
        <v/>
      </c>
      <c r="P436" s="132" t="str">
        <f>IF('Objectifs de récolte et PC'!X448="s",#REF!,"")</f>
        <v/>
      </c>
      <c r="Q436" s="132" t="str">
        <f>IF('Objectifs de récolte et PC'!Y448="s",#REF!,"")</f>
        <v/>
      </c>
      <c r="R436" s="132" t="str">
        <f>IF('Objectifs de récolte et PC'!Z448="s",#REF!,"")</f>
        <v/>
      </c>
      <c r="S436" s="132" t="str">
        <f>IF('Objectifs de récolte et PC'!AA448="s",#REF!,"")</f>
        <v/>
      </c>
      <c r="T436" s="132" t="str">
        <f>IF('Objectifs de récolte et PC'!AB448="s",#REF!,"")</f>
        <v/>
      </c>
      <c r="U436" s="132" t="str">
        <f>IF('Objectifs de récolte et PC'!AC448="s",#REF!,"")</f>
        <v/>
      </c>
      <c r="V436" s="132" t="str">
        <f>IF('Objectifs de récolte et PC'!AD448="s",#REF!,"")</f>
        <v/>
      </c>
      <c r="W436" s="132" t="str">
        <f>IF('Objectifs de récolte et PC'!AE448="s",#REF!,"")</f>
        <v/>
      </c>
      <c r="X436" s="132" t="str">
        <f>IF('Objectifs de récolte et PC'!AF448="s",#REF!,"")</f>
        <v/>
      </c>
      <c r="Y436" s="132" t="str">
        <f>IF('Objectifs de récolte et PC'!AG448="s",#REF!,"")</f>
        <v/>
      </c>
      <c r="Z436" s="132" t="str">
        <f>IF('Objectifs de récolte et PC'!AH448="s",#REF!,"")</f>
        <v/>
      </c>
      <c r="AA436" s="132" t="str">
        <f>IF('Objectifs de récolte et PC'!AI448="s",#REF!,"")</f>
        <v/>
      </c>
      <c r="AB436" s="132" t="str">
        <f>IF('Objectifs de récolte et PC'!AJ448="s",#REF!,"")</f>
        <v/>
      </c>
      <c r="AC436" s="132" t="str">
        <f>IF('Objectifs de récolte et PC'!AK448="s",#REF!,"")</f>
        <v/>
      </c>
      <c r="AD436" s="132" t="str">
        <f>IF('Objectifs de récolte et PC'!AL448="s",#REF!,"")</f>
        <v/>
      </c>
      <c r="AE436" s="132" t="str">
        <f>IF('Objectifs de récolte et PC'!AM448="s",#REF!,"")</f>
        <v/>
      </c>
      <c r="AF436" s="132" t="str">
        <f>IF('Objectifs de récolte et PC'!AN448="s",#REF!,"")</f>
        <v/>
      </c>
      <c r="AG436" s="132" t="str">
        <f>IF('Objectifs de récolte et PC'!AO448="s",#REF!,"")</f>
        <v/>
      </c>
      <c r="AH436" s="132" t="str">
        <f>IF('Objectifs de récolte et PC'!AP448="s",#REF!,"")</f>
        <v/>
      </c>
      <c r="AI436" s="132" t="str">
        <f>IF('Objectifs de récolte et PC'!AQ448="s",#REF!,"")</f>
        <v/>
      </c>
      <c r="AJ436" s="132" t="str">
        <f>IF('Objectifs de récolte et PC'!AR448="s",#REF!,"")</f>
        <v/>
      </c>
      <c r="AK436" s="132" t="str">
        <f>IF('Objectifs de récolte et PC'!AS448="s",#REF!,"")</f>
        <v/>
      </c>
      <c r="AL436" s="132" t="str">
        <f>IF('Objectifs de récolte et PC'!AT448="s",#REF!,"")</f>
        <v/>
      </c>
      <c r="AM436" s="132" t="str">
        <f>IF('Objectifs de récolte et PC'!AU448="s",#REF!,"")</f>
        <v/>
      </c>
      <c r="AN436" s="132" t="str">
        <f>IF('Objectifs de récolte et PC'!AV448="s",#REF!,"")</f>
        <v/>
      </c>
      <c r="AO436" s="132" t="str">
        <f>IF('Objectifs de récolte et PC'!AW448="s",#REF!,"")</f>
        <v/>
      </c>
      <c r="AP436" s="132" t="str">
        <f>IF('Objectifs de récolte et PC'!AX448="s",#REF!,"")</f>
        <v/>
      </c>
      <c r="AQ436" s="132" t="str">
        <f>IF('Objectifs de récolte et PC'!AY448="s",#REF!,"")</f>
        <v/>
      </c>
      <c r="AR436" s="132" t="str">
        <f>IF('Objectifs de récolte et PC'!AZ448="s",#REF!,"")</f>
        <v/>
      </c>
      <c r="AS436" s="132" t="str">
        <f>IF('Objectifs de récolte et PC'!BA448="s",#REF!,"")</f>
        <v/>
      </c>
      <c r="AT436" s="132" t="str">
        <f>IF('Objectifs de récolte et PC'!BB448="s",#REF!,"")</f>
        <v/>
      </c>
      <c r="AU436" s="132" t="str">
        <f>IF('Objectifs de récolte et PC'!BC448="s",#REF!,"")</f>
        <v/>
      </c>
      <c r="AV436" s="132" t="str">
        <f>IF('Objectifs de récolte et PC'!BD448="s",#REF!,"")</f>
        <v/>
      </c>
      <c r="AW436" s="132" t="str">
        <f>IF('Objectifs de récolte et PC'!BE448="s",#REF!,"")</f>
        <v/>
      </c>
      <c r="AX436" s="132" t="str">
        <f>IF('Objectifs de récolte et PC'!BF448="s",#REF!,"")</f>
        <v/>
      </c>
    </row>
    <row r="437" spans="2:50" x14ac:dyDescent="0.25">
      <c r="B437" s="132" t="str">
        <f>IF('Objectifs de récolte et PC'!G449="s",#REF!,"")</f>
        <v/>
      </c>
      <c r="C437" s="132" t="str">
        <f>IF('Objectifs de récolte et PC'!H449="s",#REF!,"")</f>
        <v/>
      </c>
      <c r="D437" s="132" t="str">
        <f>IF('Objectifs de récolte et PC'!I449="s",#REF!,"")</f>
        <v/>
      </c>
      <c r="E437" s="132"/>
      <c r="F437" s="132" t="str">
        <f>IF('Objectifs de récolte et PC'!J449="s",#REF!,"")</f>
        <v/>
      </c>
      <c r="G437" s="132" t="str">
        <f>IF('Objectifs de récolte et PC'!K449="s",#REF!,"")</f>
        <v/>
      </c>
      <c r="H437" s="132" t="str">
        <f>IF('Objectifs de récolte et PC'!L449="s",#REF!,"")</f>
        <v/>
      </c>
      <c r="I437" s="132" t="str">
        <f>IF('Objectifs de récolte et PC'!M449="s",#REF!,"")</f>
        <v/>
      </c>
      <c r="J437" s="132" t="str">
        <f>IF('Objectifs de récolte et PC'!N449="s",#REF!,"")</f>
        <v/>
      </c>
      <c r="K437" s="132" t="str">
        <f>IF('Objectifs de récolte et PC'!S449="s",#REF!,"")</f>
        <v/>
      </c>
      <c r="L437" s="132" t="str">
        <f>IF('Objectifs de récolte et PC'!T449="s",#REF!,"")</f>
        <v/>
      </c>
      <c r="M437" s="132" t="str">
        <f>IF('Objectifs de récolte et PC'!U449="s",#REF!,"")</f>
        <v/>
      </c>
      <c r="N437" s="132" t="str">
        <f>IF('Objectifs de récolte et PC'!V449="s",#REF!,"")</f>
        <v/>
      </c>
      <c r="O437" s="132" t="str">
        <f>IF('Objectifs de récolte et PC'!W449="s",#REF!,"")</f>
        <v/>
      </c>
      <c r="P437" s="132" t="str">
        <f>IF('Objectifs de récolte et PC'!X449="s",#REF!,"")</f>
        <v/>
      </c>
      <c r="Q437" s="132" t="str">
        <f>IF('Objectifs de récolte et PC'!Y449="s",#REF!,"")</f>
        <v/>
      </c>
      <c r="R437" s="132" t="str">
        <f>IF('Objectifs de récolte et PC'!Z449="s",#REF!,"")</f>
        <v/>
      </c>
      <c r="S437" s="132" t="str">
        <f>IF('Objectifs de récolte et PC'!AA449="s",#REF!,"")</f>
        <v/>
      </c>
      <c r="T437" s="132" t="str">
        <f>IF('Objectifs de récolte et PC'!AB449="s",#REF!,"")</f>
        <v/>
      </c>
      <c r="U437" s="132" t="str">
        <f>IF('Objectifs de récolte et PC'!AC449="s",#REF!,"")</f>
        <v/>
      </c>
      <c r="V437" s="132" t="str">
        <f>IF('Objectifs de récolte et PC'!AD449="s",#REF!,"")</f>
        <v/>
      </c>
      <c r="W437" s="132" t="str">
        <f>IF('Objectifs de récolte et PC'!AE449="s",#REF!,"")</f>
        <v/>
      </c>
      <c r="X437" s="132" t="str">
        <f>IF('Objectifs de récolte et PC'!AF449="s",#REF!,"")</f>
        <v/>
      </c>
      <c r="Y437" s="132" t="str">
        <f>IF('Objectifs de récolte et PC'!AG449="s",#REF!,"")</f>
        <v/>
      </c>
      <c r="Z437" s="132" t="str">
        <f>IF('Objectifs de récolte et PC'!AH449="s",#REF!,"")</f>
        <v/>
      </c>
      <c r="AA437" s="132" t="str">
        <f>IF('Objectifs de récolte et PC'!AI449="s",#REF!,"")</f>
        <v/>
      </c>
      <c r="AB437" s="132" t="str">
        <f>IF('Objectifs de récolte et PC'!AJ449="s",#REF!,"")</f>
        <v/>
      </c>
      <c r="AC437" s="132" t="str">
        <f>IF('Objectifs de récolte et PC'!AK449="s",#REF!,"")</f>
        <v/>
      </c>
      <c r="AD437" s="132" t="str">
        <f>IF('Objectifs de récolte et PC'!AL449="s",#REF!,"")</f>
        <v/>
      </c>
      <c r="AE437" s="132" t="str">
        <f>IF('Objectifs de récolte et PC'!AM449="s",#REF!,"")</f>
        <v/>
      </c>
      <c r="AF437" s="132" t="str">
        <f>IF('Objectifs de récolte et PC'!AN449="s",#REF!,"")</f>
        <v/>
      </c>
      <c r="AG437" s="132" t="str">
        <f>IF('Objectifs de récolte et PC'!AO449="s",#REF!,"")</f>
        <v/>
      </c>
      <c r="AH437" s="132" t="str">
        <f>IF('Objectifs de récolte et PC'!AP449="s",#REF!,"")</f>
        <v/>
      </c>
      <c r="AI437" s="132" t="str">
        <f>IF('Objectifs de récolte et PC'!AQ449="s",#REF!,"")</f>
        <v/>
      </c>
      <c r="AJ437" s="132" t="str">
        <f>IF('Objectifs de récolte et PC'!AR449="s",#REF!,"")</f>
        <v/>
      </c>
      <c r="AK437" s="132" t="str">
        <f>IF('Objectifs de récolte et PC'!AS449="s",#REF!,"")</f>
        <v/>
      </c>
      <c r="AL437" s="132" t="str">
        <f>IF('Objectifs de récolte et PC'!AT449="s",#REF!,"")</f>
        <v/>
      </c>
      <c r="AM437" s="132" t="str">
        <f>IF('Objectifs de récolte et PC'!AU449="s",#REF!,"")</f>
        <v/>
      </c>
      <c r="AN437" s="132" t="str">
        <f>IF('Objectifs de récolte et PC'!AV449="s",#REF!,"")</f>
        <v/>
      </c>
      <c r="AO437" s="132" t="str">
        <f>IF('Objectifs de récolte et PC'!AW449="s",#REF!,"")</f>
        <v/>
      </c>
      <c r="AP437" s="132" t="str">
        <f>IF('Objectifs de récolte et PC'!AX449="s",#REF!,"")</f>
        <v/>
      </c>
      <c r="AQ437" s="132" t="str">
        <f>IF('Objectifs de récolte et PC'!AY449="s",#REF!,"")</f>
        <v/>
      </c>
      <c r="AR437" s="132" t="str">
        <f>IF('Objectifs de récolte et PC'!AZ449="s",#REF!,"")</f>
        <v/>
      </c>
      <c r="AS437" s="132" t="str">
        <f>IF('Objectifs de récolte et PC'!BA449="s",#REF!,"")</f>
        <v/>
      </c>
      <c r="AT437" s="132" t="str">
        <f>IF('Objectifs de récolte et PC'!BB449="s",#REF!,"")</f>
        <v/>
      </c>
      <c r="AU437" s="132" t="str">
        <f>IF('Objectifs de récolte et PC'!BC449="s",#REF!,"")</f>
        <v/>
      </c>
      <c r="AV437" s="132" t="str">
        <f>IF('Objectifs de récolte et PC'!BD449="s",#REF!,"")</f>
        <v/>
      </c>
      <c r="AW437" s="132" t="str">
        <f>IF('Objectifs de récolte et PC'!BE449="s",#REF!,"")</f>
        <v/>
      </c>
      <c r="AX437" s="132" t="str">
        <f>IF('Objectifs de récolte et PC'!BF449="s",#REF!,"")</f>
        <v/>
      </c>
    </row>
    <row r="438" spans="2:50" x14ac:dyDescent="0.25">
      <c r="B438" s="132" t="str">
        <f>IF('Objectifs de récolte et PC'!G450="s",#REF!,"")</f>
        <v/>
      </c>
      <c r="C438" s="132" t="str">
        <f>IF('Objectifs de récolte et PC'!H450="s",#REF!,"")</f>
        <v/>
      </c>
      <c r="D438" s="132" t="str">
        <f>IF('Objectifs de récolte et PC'!I450="s",#REF!,"")</f>
        <v/>
      </c>
      <c r="E438" s="132"/>
      <c r="F438" s="132" t="str">
        <f>IF('Objectifs de récolte et PC'!J450="s",#REF!,"")</f>
        <v/>
      </c>
      <c r="G438" s="132" t="str">
        <f>IF('Objectifs de récolte et PC'!K450="s",#REF!,"")</f>
        <v/>
      </c>
      <c r="H438" s="132" t="str">
        <f>IF('Objectifs de récolte et PC'!L450="s",#REF!,"")</f>
        <v/>
      </c>
      <c r="I438" s="132" t="str">
        <f>IF('Objectifs de récolte et PC'!M450="s",#REF!,"")</f>
        <v/>
      </c>
      <c r="J438" s="132" t="str">
        <f>IF('Objectifs de récolte et PC'!N450="s",#REF!,"")</f>
        <v/>
      </c>
      <c r="K438" s="132" t="str">
        <f>IF('Objectifs de récolte et PC'!S450="s",#REF!,"")</f>
        <v/>
      </c>
      <c r="L438" s="132" t="str">
        <f>IF('Objectifs de récolte et PC'!T450="s",#REF!,"")</f>
        <v/>
      </c>
      <c r="M438" s="132" t="str">
        <f>IF('Objectifs de récolte et PC'!U450="s",#REF!,"")</f>
        <v/>
      </c>
      <c r="N438" s="132" t="str">
        <f>IF('Objectifs de récolte et PC'!V450="s",#REF!,"")</f>
        <v/>
      </c>
      <c r="O438" s="132" t="str">
        <f>IF('Objectifs de récolte et PC'!W450="s",#REF!,"")</f>
        <v/>
      </c>
      <c r="P438" s="132" t="str">
        <f>IF('Objectifs de récolte et PC'!X450="s",#REF!,"")</f>
        <v/>
      </c>
      <c r="Q438" s="132" t="str">
        <f>IF('Objectifs de récolte et PC'!Y450="s",#REF!,"")</f>
        <v/>
      </c>
      <c r="R438" s="132" t="str">
        <f>IF('Objectifs de récolte et PC'!Z450="s",#REF!,"")</f>
        <v/>
      </c>
      <c r="S438" s="132" t="str">
        <f>IF('Objectifs de récolte et PC'!AA450="s",#REF!,"")</f>
        <v/>
      </c>
      <c r="T438" s="132" t="str">
        <f>IF('Objectifs de récolte et PC'!AB450="s",#REF!,"")</f>
        <v/>
      </c>
      <c r="U438" s="132" t="str">
        <f>IF('Objectifs de récolte et PC'!AC450="s",#REF!,"")</f>
        <v/>
      </c>
      <c r="V438" s="132" t="str">
        <f>IF('Objectifs de récolte et PC'!AD450="s",#REF!,"")</f>
        <v/>
      </c>
      <c r="W438" s="132" t="str">
        <f>IF('Objectifs de récolte et PC'!AE450="s",#REF!,"")</f>
        <v/>
      </c>
      <c r="X438" s="132" t="str">
        <f>IF('Objectifs de récolte et PC'!AF450="s",#REF!,"")</f>
        <v/>
      </c>
      <c r="Y438" s="132" t="str">
        <f>IF('Objectifs de récolte et PC'!AG450="s",#REF!,"")</f>
        <v/>
      </c>
      <c r="Z438" s="132" t="str">
        <f>IF('Objectifs de récolte et PC'!AH450="s",#REF!,"")</f>
        <v/>
      </c>
      <c r="AA438" s="132" t="str">
        <f>IF('Objectifs de récolte et PC'!AI450="s",#REF!,"")</f>
        <v/>
      </c>
      <c r="AB438" s="132" t="str">
        <f>IF('Objectifs de récolte et PC'!AJ450="s",#REF!,"")</f>
        <v/>
      </c>
      <c r="AC438" s="132" t="str">
        <f>IF('Objectifs de récolte et PC'!AK450="s",#REF!,"")</f>
        <v/>
      </c>
      <c r="AD438" s="132" t="str">
        <f>IF('Objectifs de récolte et PC'!AL450="s",#REF!,"")</f>
        <v/>
      </c>
      <c r="AE438" s="132" t="str">
        <f>IF('Objectifs de récolte et PC'!AM450="s",#REF!,"")</f>
        <v/>
      </c>
      <c r="AF438" s="132" t="str">
        <f>IF('Objectifs de récolte et PC'!AN450="s",#REF!,"")</f>
        <v/>
      </c>
      <c r="AG438" s="132" t="str">
        <f>IF('Objectifs de récolte et PC'!AO450="s",#REF!,"")</f>
        <v/>
      </c>
      <c r="AH438" s="132" t="str">
        <f>IF('Objectifs de récolte et PC'!AP450="s",#REF!,"")</f>
        <v/>
      </c>
      <c r="AI438" s="132" t="str">
        <f>IF('Objectifs de récolte et PC'!AQ450="s",#REF!,"")</f>
        <v/>
      </c>
      <c r="AJ438" s="132" t="str">
        <f>IF('Objectifs de récolte et PC'!AR450="s",#REF!,"")</f>
        <v/>
      </c>
      <c r="AK438" s="132" t="str">
        <f>IF('Objectifs de récolte et PC'!AS450="s",#REF!,"")</f>
        <v/>
      </c>
      <c r="AL438" s="132" t="str">
        <f>IF('Objectifs de récolte et PC'!AT450="s",#REF!,"")</f>
        <v/>
      </c>
      <c r="AM438" s="132" t="str">
        <f>IF('Objectifs de récolte et PC'!AU450="s",#REF!,"")</f>
        <v/>
      </c>
      <c r="AN438" s="132" t="str">
        <f>IF('Objectifs de récolte et PC'!AV450="s",#REF!,"")</f>
        <v/>
      </c>
      <c r="AO438" s="132" t="str">
        <f>IF('Objectifs de récolte et PC'!AW450="s",#REF!,"")</f>
        <v/>
      </c>
      <c r="AP438" s="132" t="str">
        <f>IF('Objectifs de récolte et PC'!AX450="s",#REF!,"")</f>
        <v/>
      </c>
      <c r="AQ438" s="132" t="str">
        <f>IF('Objectifs de récolte et PC'!AY450="s",#REF!,"")</f>
        <v/>
      </c>
      <c r="AR438" s="132" t="str">
        <f>IF('Objectifs de récolte et PC'!AZ450="s",#REF!,"")</f>
        <v/>
      </c>
      <c r="AS438" s="132" t="str">
        <f>IF('Objectifs de récolte et PC'!BA450="s",#REF!,"")</f>
        <v/>
      </c>
      <c r="AT438" s="132" t="str">
        <f>IF('Objectifs de récolte et PC'!BB450="s",#REF!,"")</f>
        <v/>
      </c>
      <c r="AU438" s="132" t="str">
        <f>IF('Objectifs de récolte et PC'!BC450="s",#REF!,"")</f>
        <v/>
      </c>
      <c r="AV438" s="132" t="str">
        <f>IF('Objectifs de récolte et PC'!BD450="s",#REF!,"")</f>
        <v/>
      </c>
      <c r="AW438" s="132" t="str">
        <f>IF('Objectifs de récolte et PC'!BE450="s",#REF!,"")</f>
        <v/>
      </c>
      <c r="AX438" s="132" t="str">
        <f>IF('Objectifs de récolte et PC'!BF450="s",#REF!,"")</f>
        <v/>
      </c>
    </row>
    <row r="439" spans="2:50" x14ac:dyDescent="0.25">
      <c r="B439" s="132" t="str">
        <f>IF('Objectifs de récolte et PC'!G451="s",#REF!,"")</f>
        <v/>
      </c>
      <c r="C439" s="132" t="str">
        <f>IF('Objectifs de récolte et PC'!H451="s",#REF!,"")</f>
        <v/>
      </c>
      <c r="D439" s="132" t="str">
        <f>IF('Objectifs de récolte et PC'!I451="s",#REF!,"")</f>
        <v/>
      </c>
      <c r="E439" s="132"/>
      <c r="F439" s="132" t="str">
        <f>IF('Objectifs de récolte et PC'!J451="s",#REF!,"")</f>
        <v/>
      </c>
      <c r="G439" s="132" t="str">
        <f>IF('Objectifs de récolte et PC'!K451="s",#REF!,"")</f>
        <v/>
      </c>
      <c r="H439" s="132" t="str">
        <f>IF('Objectifs de récolte et PC'!L451="s",#REF!,"")</f>
        <v/>
      </c>
      <c r="I439" s="132" t="str">
        <f>IF('Objectifs de récolte et PC'!M451="s",#REF!,"")</f>
        <v/>
      </c>
      <c r="J439" s="132" t="str">
        <f>IF('Objectifs de récolte et PC'!N451="s",#REF!,"")</f>
        <v/>
      </c>
      <c r="K439" s="132" t="str">
        <f>IF('Objectifs de récolte et PC'!S451="s",#REF!,"")</f>
        <v/>
      </c>
      <c r="L439" s="132" t="str">
        <f>IF('Objectifs de récolte et PC'!T451="s",#REF!,"")</f>
        <v/>
      </c>
      <c r="M439" s="132" t="str">
        <f>IF('Objectifs de récolte et PC'!U451="s",#REF!,"")</f>
        <v/>
      </c>
      <c r="N439" s="132" t="str">
        <f>IF('Objectifs de récolte et PC'!V451="s",#REF!,"")</f>
        <v/>
      </c>
      <c r="O439" s="132" t="str">
        <f>IF('Objectifs de récolte et PC'!W451="s",#REF!,"")</f>
        <v/>
      </c>
      <c r="P439" s="132" t="str">
        <f>IF('Objectifs de récolte et PC'!X451="s",#REF!,"")</f>
        <v/>
      </c>
      <c r="Q439" s="132" t="str">
        <f>IF('Objectifs de récolte et PC'!Y451="s",#REF!,"")</f>
        <v/>
      </c>
      <c r="R439" s="132" t="str">
        <f>IF('Objectifs de récolte et PC'!Z451="s",#REF!,"")</f>
        <v/>
      </c>
      <c r="S439" s="132" t="str">
        <f>IF('Objectifs de récolte et PC'!AA451="s",#REF!,"")</f>
        <v/>
      </c>
      <c r="T439" s="132" t="str">
        <f>IF('Objectifs de récolte et PC'!AB451="s",#REF!,"")</f>
        <v/>
      </c>
      <c r="U439" s="132" t="str">
        <f>IF('Objectifs de récolte et PC'!AC451="s",#REF!,"")</f>
        <v/>
      </c>
      <c r="V439" s="132" t="str">
        <f>IF('Objectifs de récolte et PC'!AD451="s",#REF!,"")</f>
        <v/>
      </c>
      <c r="W439" s="132" t="str">
        <f>IF('Objectifs de récolte et PC'!AE451="s",#REF!,"")</f>
        <v/>
      </c>
      <c r="X439" s="132" t="str">
        <f>IF('Objectifs de récolte et PC'!AF451="s",#REF!,"")</f>
        <v/>
      </c>
      <c r="Y439" s="132" t="str">
        <f>IF('Objectifs de récolte et PC'!AG451="s",#REF!,"")</f>
        <v/>
      </c>
      <c r="Z439" s="132" t="str">
        <f>IF('Objectifs de récolte et PC'!AH451="s",#REF!,"")</f>
        <v/>
      </c>
      <c r="AA439" s="132" t="str">
        <f>IF('Objectifs de récolte et PC'!AI451="s",#REF!,"")</f>
        <v/>
      </c>
      <c r="AB439" s="132" t="str">
        <f>IF('Objectifs de récolte et PC'!AJ451="s",#REF!,"")</f>
        <v/>
      </c>
      <c r="AC439" s="132" t="str">
        <f>IF('Objectifs de récolte et PC'!AK451="s",#REF!,"")</f>
        <v/>
      </c>
      <c r="AD439" s="132" t="str">
        <f>IF('Objectifs de récolte et PC'!AL451="s",#REF!,"")</f>
        <v/>
      </c>
      <c r="AE439" s="132" t="str">
        <f>IF('Objectifs de récolte et PC'!AM451="s",#REF!,"")</f>
        <v/>
      </c>
      <c r="AF439" s="132" t="str">
        <f>IF('Objectifs de récolte et PC'!AN451="s",#REF!,"")</f>
        <v/>
      </c>
      <c r="AG439" s="132" t="str">
        <f>IF('Objectifs de récolte et PC'!AO451="s",#REF!,"")</f>
        <v/>
      </c>
      <c r="AH439" s="132" t="str">
        <f>IF('Objectifs de récolte et PC'!AP451="s",#REF!,"")</f>
        <v/>
      </c>
      <c r="AI439" s="132" t="str">
        <f>IF('Objectifs de récolte et PC'!AQ451="s",#REF!,"")</f>
        <v/>
      </c>
      <c r="AJ439" s="132" t="str">
        <f>IF('Objectifs de récolte et PC'!AR451="s",#REF!,"")</f>
        <v/>
      </c>
      <c r="AK439" s="132" t="str">
        <f>IF('Objectifs de récolte et PC'!AS451="s",#REF!,"")</f>
        <v/>
      </c>
      <c r="AL439" s="132" t="str">
        <f>IF('Objectifs de récolte et PC'!AT451="s",#REF!,"")</f>
        <v/>
      </c>
      <c r="AM439" s="132" t="str">
        <f>IF('Objectifs de récolte et PC'!AU451="s",#REF!,"")</f>
        <v/>
      </c>
      <c r="AN439" s="132" t="str">
        <f>IF('Objectifs de récolte et PC'!AV451="s",#REF!,"")</f>
        <v/>
      </c>
      <c r="AO439" s="132" t="str">
        <f>IF('Objectifs de récolte et PC'!AW451="s",#REF!,"")</f>
        <v/>
      </c>
      <c r="AP439" s="132" t="str">
        <f>IF('Objectifs de récolte et PC'!AX451="s",#REF!,"")</f>
        <v/>
      </c>
      <c r="AQ439" s="132" t="str">
        <f>IF('Objectifs de récolte et PC'!AY451="s",#REF!,"")</f>
        <v/>
      </c>
      <c r="AR439" s="132" t="str">
        <f>IF('Objectifs de récolte et PC'!AZ451="s",#REF!,"")</f>
        <v/>
      </c>
      <c r="AS439" s="132" t="str">
        <f>IF('Objectifs de récolte et PC'!BA451="s",#REF!,"")</f>
        <v/>
      </c>
      <c r="AT439" s="132" t="str">
        <f>IF('Objectifs de récolte et PC'!BB451="s",#REF!,"")</f>
        <v/>
      </c>
      <c r="AU439" s="132" t="str">
        <f>IF('Objectifs de récolte et PC'!BC451="s",#REF!,"")</f>
        <v/>
      </c>
      <c r="AV439" s="132" t="str">
        <f>IF('Objectifs de récolte et PC'!BD451="s",#REF!,"")</f>
        <v/>
      </c>
      <c r="AW439" s="132" t="str">
        <f>IF('Objectifs de récolte et PC'!BE451="s",#REF!,"")</f>
        <v/>
      </c>
      <c r="AX439" s="132" t="str">
        <f>IF('Objectifs de récolte et PC'!BF451="s",#REF!,"")</f>
        <v/>
      </c>
    </row>
    <row r="440" spans="2:50" x14ac:dyDescent="0.25">
      <c r="B440" s="132" t="str">
        <f>IF('Objectifs de récolte et PC'!G452="s",#REF!,"")</f>
        <v/>
      </c>
      <c r="C440" s="132" t="str">
        <f>IF('Objectifs de récolte et PC'!H452="s",#REF!,"")</f>
        <v/>
      </c>
      <c r="D440" s="132" t="str">
        <f>IF('Objectifs de récolte et PC'!I452="s",#REF!,"")</f>
        <v/>
      </c>
      <c r="E440" s="132"/>
      <c r="F440" s="132" t="str">
        <f>IF('Objectifs de récolte et PC'!J452="s",#REF!,"")</f>
        <v/>
      </c>
      <c r="G440" s="132" t="str">
        <f>IF('Objectifs de récolte et PC'!K452="s",#REF!,"")</f>
        <v/>
      </c>
      <c r="H440" s="132" t="str">
        <f>IF('Objectifs de récolte et PC'!L452="s",#REF!,"")</f>
        <v/>
      </c>
      <c r="I440" s="132" t="str">
        <f>IF('Objectifs de récolte et PC'!M452="s",#REF!,"")</f>
        <v/>
      </c>
      <c r="J440" s="132" t="str">
        <f>IF('Objectifs de récolte et PC'!N452="s",#REF!,"")</f>
        <v/>
      </c>
      <c r="K440" s="132" t="str">
        <f>IF('Objectifs de récolte et PC'!S452="s",#REF!,"")</f>
        <v/>
      </c>
      <c r="L440" s="132" t="str">
        <f>IF('Objectifs de récolte et PC'!T452="s",#REF!,"")</f>
        <v/>
      </c>
      <c r="M440" s="132" t="str">
        <f>IF('Objectifs de récolte et PC'!U452="s",#REF!,"")</f>
        <v/>
      </c>
      <c r="N440" s="132" t="str">
        <f>IF('Objectifs de récolte et PC'!V452="s",#REF!,"")</f>
        <v/>
      </c>
      <c r="O440" s="132" t="str">
        <f>IF('Objectifs de récolte et PC'!W452="s",#REF!,"")</f>
        <v/>
      </c>
      <c r="P440" s="132" t="str">
        <f>IF('Objectifs de récolte et PC'!X452="s",#REF!,"")</f>
        <v/>
      </c>
      <c r="Q440" s="132" t="str">
        <f>IF('Objectifs de récolte et PC'!Y452="s",#REF!,"")</f>
        <v/>
      </c>
      <c r="R440" s="132" t="str">
        <f>IF('Objectifs de récolte et PC'!Z452="s",#REF!,"")</f>
        <v/>
      </c>
      <c r="S440" s="132" t="str">
        <f>IF('Objectifs de récolte et PC'!AA452="s",#REF!,"")</f>
        <v/>
      </c>
      <c r="T440" s="132" t="str">
        <f>IF('Objectifs de récolte et PC'!AB452="s",#REF!,"")</f>
        <v/>
      </c>
      <c r="U440" s="132" t="str">
        <f>IF('Objectifs de récolte et PC'!AC452="s",#REF!,"")</f>
        <v/>
      </c>
      <c r="V440" s="132" t="str">
        <f>IF('Objectifs de récolte et PC'!AD452="s",#REF!,"")</f>
        <v/>
      </c>
      <c r="W440" s="132" t="str">
        <f>IF('Objectifs de récolte et PC'!AE452="s",#REF!,"")</f>
        <v/>
      </c>
      <c r="X440" s="132" t="str">
        <f>IF('Objectifs de récolte et PC'!AF452="s",#REF!,"")</f>
        <v/>
      </c>
      <c r="Y440" s="132" t="str">
        <f>IF('Objectifs de récolte et PC'!AG452="s",#REF!,"")</f>
        <v/>
      </c>
      <c r="Z440" s="132" t="str">
        <f>IF('Objectifs de récolte et PC'!AH452="s",#REF!,"")</f>
        <v/>
      </c>
      <c r="AA440" s="132" t="str">
        <f>IF('Objectifs de récolte et PC'!AI452="s",#REF!,"")</f>
        <v/>
      </c>
      <c r="AB440" s="132" t="str">
        <f>IF('Objectifs de récolte et PC'!AJ452="s",#REF!,"")</f>
        <v/>
      </c>
      <c r="AC440" s="132" t="str">
        <f>IF('Objectifs de récolte et PC'!AK452="s",#REF!,"")</f>
        <v/>
      </c>
      <c r="AD440" s="132" t="str">
        <f>IF('Objectifs de récolte et PC'!AL452="s",#REF!,"")</f>
        <v/>
      </c>
      <c r="AE440" s="132" t="str">
        <f>IF('Objectifs de récolte et PC'!AM452="s",#REF!,"")</f>
        <v/>
      </c>
      <c r="AF440" s="132" t="str">
        <f>IF('Objectifs de récolte et PC'!AN452="s",#REF!,"")</f>
        <v/>
      </c>
      <c r="AG440" s="132" t="str">
        <f>IF('Objectifs de récolte et PC'!AO452="s",#REF!,"")</f>
        <v/>
      </c>
      <c r="AH440" s="132" t="str">
        <f>IF('Objectifs de récolte et PC'!AP452="s",#REF!,"")</f>
        <v/>
      </c>
      <c r="AI440" s="132" t="str">
        <f>IF('Objectifs de récolte et PC'!AQ452="s",#REF!,"")</f>
        <v/>
      </c>
      <c r="AJ440" s="132" t="str">
        <f>IF('Objectifs de récolte et PC'!AR452="s",#REF!,"")</f>
        <v/>
      </c>
      <c r="AK440" s="132" t="str">
        <f>IF('Objectifs de récolte et PC'!AS452="s",#REF!,"")</f>
        <v/>
      </c>
      <c r="AL440" s="132" t="str">
        <f>IF('Objectifs de récolte et PC'!AT452="s",#REF!,"")</f>
        <v/>
      </c>
      <c r="AM440" s="132" t="str">
        <f>IF('Objectifs de récolte et PC'!AU452="s",#REF!,"")</f>
        <v/>
      </c>
      <c r="AN440" s="132" t="str">
        <f>IF('Objectifs de récolte et PC'!AV452="s",#REF!,"")</f>
        <v/>
      </c>
      <c r="AO440" s="132" t="str">
        <f>IF('Objectifs de récolte et PC'!AW452="s",#REF!,"")</f>
        <v/>
      </c>
      <c r="AP440" s="132" t="str">
        <f>IF('Objectifs de récolte et PC'!AX452="s",#REF!,"")</f>
        <v/>
      </c>
      <c r="AQ440" s="132" t="str">
        <f>IF('Objectifs de récolte et PC'!AY452="s",#REF!,"")</f>
        <v/>
      </c>
      <c r="AR440" s="132" t="str">
        <f>IF('Objectifs de récolte et PC'!AZ452="s",#REF!,"")</f>
        <v/>
      </c>
      <c r="AS440" s="132" t="str">
        <f>IF('Objectifs de récolte et PC'!BA452="s",#REF!,"")</f>
        <v/>
      </c>
      <c r="AT440" s="132" t="str">
        <f>IF('Objectifs de récolte et PC'!BB452="s",#REF!,"")</f>
        <v/>
      </c>
      <c r="AU440" s="132" t="str">
        <f>IF('Objectifs de récolte et PC'!BC452="s",#REF!,"")</f>
        <v/>
      </c>
      <c r="AV440" s="132" t="str">
        <f>IF('Objectifs de récolte et PC'!BD452="s",#REF!,"")</f>
        <v/>
      </c>
      <c r="AW440" s="132" t="str">
        <f>IF('Objectifs de récolte et PC'!BE452="s",#REF!,"")</f>
        <v/>
      </c>
      <c r="AX440" s="132" t="str">
        <f>IF('Objectifs de récolte et PC'!BF452="s",#REF!,"")</f>
        <v/>
      </c>
    </row>
    <row r="441" spans="2:50" x14ac:dyDescent="0.25">
      <c r="B441" s="132" t="str">
        <f>IF('Objectifs de récolte et PC'!G453="s",#REF!,"")</f>
        <v/>
      </c>
      <c r="C441" s="132" t="str">
        <f>IF('Objectifs de récolte et PC'!H453="s",#REF!,"")</f>
        <v/>
      </c>
      <c r="D441" s="132" t="str">
        <f>IF('Objectifs de récolte et PC'!I453="s",#REF!,"")</f>
        <v/>
      </c>
      <c r="E441" s="132"/>
      <c r="F441" s="132" t="str">
        <f>IF('Objectifs de récolte et PC'!J453="s",#REF!,"")</f>
        <v/>
      </c>
      <c r="G441" s="132" t="str">
        <f>IF('Objectifs de récolte et PC'!K453="s",#REF!,"")</f>
        <v/>
      </c>
      <c r="H441" s="132" t="str">
        <f>IF('Objectifs de récolte et PC'!L453="s",#REF!,"")</f>
        <v/>
      </c>
      <c r="I441" s="132" t="str">
        <f>IF('Objectifs de récolte et PC'!M453="s",#REF!,"")</f>
        <v/>
      </c>
      <c r="J441" s="132" t="str">
        <f>IF('Objectifs de récolte et PC'!N453="s",#REF!,"")</f>
        <v/>
      </c>
      <c r="K441" s="132" t="str">
        <f>IF('Objectifs de récolte et PC'!S453="s",#REF!,"")</f>
        <v/>
      </c>
      <c r="L441" s="132" t="str">
        <f>IF('Objectifs de récolte et PC'!T453="s",#REF!,"")</f>
        <v/>
      </c>
      <c r="M441" s="132" t="str">
        <f>IF('Objectifs de récolte et PC'!U453="s",#REF!,"")</f>
        <v/>
      </c>
      <c r="N441" s="132" t="str">
        <f>IF('Objectifs de récolte et PC'!V453="s",#REF!,"")</f>
        <v/>
      </c>
      <c r="O441" s="132" t="str">
        <f>IF('Objectifs de récolte et PC'!W453="s",#REF!,"")</f>
        <v/>
      </c>
      <c r="P441" s="132" t="str">
        <f>IF('Objectifs de récolte et PC'!X453="s",#REF!,"")</f>
        <v/>
      </c>
      <c r="Q441" s="132" t="str">
        <f>IF('Objectifs de récolte et PC'!Y453="s",#REF!,"")</f>
        <v/>
      </c>
      <c r="R441" s="132" t="str">
        <f>IF('Objectifs de récolte et PC'!Z453="s",#REF!,"")</f>
        <v/>
      </c>
      <c r="S441" s="132" t="str">
        <f>IF('Objectifs de récolte et PC'!AA453="s",#REF!,"")</f>
        <v/>
      </c>
      <c r="T441" s="132" t="str">
        <f>IF('Objectifs de récolte et PC'!AB453="s",#REF!,"")</f>
        <v/>
      </c>
      <c r="U441" s="132" t="str">
        <f>IF('Objectifs de récolte et PC'!AC453="s",#REF!,"")</f>
        <v/>
      </c>
      <c r="V441" s="132" t="str">
        <f>IF('Objectifs de récolte et PC'!AD453="s",#REF!,"")</f>
        <v/>
      </c>
      <c r="W441" s="132" t="str">
        <f>IF('Objectifs de récolte et PC'!AE453="s",#REF!,"")</f>
        <v/>
      </c>
      <c r="X441" s="132" t="str">
        <f>IF('Objectifs de récolte et PC'!AF453="s",#REF!,"")</f>
        <v/>
      </c>
      <c r="Y441" s="132" t="str">
        <f>IF('Objectifs de récolte et PC'!AG453="s",#REF!,"")</f>
        <v/>
      </c>
      <c r="Z441" s="132" t="str">
        <f>IF('Objectifs de récolte et PC'!AH453="s",#REF!,"")</f>
        <v/>
      </c>
      <c r="AA441" s="132" t="str">
        <f>IF('Objectifs de récolte et PC'!AI453="s",#REF!,"")</f>
        <v/>
      </c>
      <c r="AB441" s="132" t="str">
        <f>IF('Objectifs de récolte et PC'!AJ453="s",#REF!,"")</f>
        <v/>
      </c>
      <c r="AC441" s="132" t="str">
        <f>IF('Objectifs de récolte et PC'!AK453="s",#REF!,"")</f>
        <v/>
      </c>
      <c r="AD441" s="132" t="str">
        <f>IF('Objectifs de récolte et PC'!AL453="s",#REF!,"")</f>
        <v/>
      </c>
      <c r="AE441" s="132" t="str">
        <f>IF('Objectifs de récolte et PC'!AM453="s",#REF!,"")</f>
        <v/>
      </c>
      <c r="AF441" s="132" t="str">
        <f>IF('Objectifs de récolte et PC'!AN453="s",#REF!,"")</f>
        <v/>
      </c>
      <c r="AG441" s="132" t="str">
        <f>IF('Objectifs de récolte et PC'!AO453="s",#REF!,"")</f>
        <v/>
      </c>
      <c r="AH441" s="132" t="str">
        <f>IF('Objectifs de récolte et PC'!AP453="s",#REF!,"")</f>
        <v/>
      </c>
      <c r="AI441" s="132" t="str">
        <f>IF('Objectifs de récolte et PC'!AQ453="s",#REF!,"")</f>
        <v/>
      </c>
      <c r="AJ441" s="132" t="str">
        <f>IF('Objectifs de récolte et PC'!AR453="s",#REF!,"")</f>
        <v/>
      </c>
      <c r="AK441" s="132" t="str">
        <f>IF('Objectifs de récolte et PC'!AS453="s",#REF!,"")</f>
        <v/>
      </c>
      <c r="AL441" s="132" t="str">
        <f>IF('Objectifs de récolte et PC'!AT453="s",#REF!,"")</f>
        <v/>
      </c>
      <c r="AM441" s="132" t="str">
        <f>IF('Objectifs de récolte et PC'!AU453="s",#REF!,"")</f>
        <v/>
      </c>
      <c r="AN441" s="132" t="str">
        <f>IF('Objectifs de récolte et PC'!AV453="s",#REF!,"")</f>
        <v/>
      </c>
      <c r="AO441" s="132" t="str">
        <f>IF('Objectifs de récolte et PC'!AW453="s",#REF!,"")</f>
        <v/>
      </c>
      <c r="AP441" s="132" t="str">
        <f>IF('Objectifs de récolte et PC'!AX453="s",#REF!,"")</f>
        <v/>
      </c>
      <c r="AQ441" s="132" t="str">
        <f>IF('Objectifs de récolte et PC'!AY453="s",#REF!,"")</f>
        <v/>
      </c>
      <c r="AR441" s="132" t="str">
        <f>IF('Objectifs de récolte et PC'!AZ453="s",#REF!,"")</f>
        <v/>
      </c>
      <c r="AS441" s="132" t="str">
        <f>IF('Objectifs de récolte et PC'!BA453="s",#REF!,"")</f>
        <v/>
      </c>
      <c r="AT441" s="132" t="str">
        <f>IF('Objectifs de récolte et PC'!BB453="s",#REF!,"")</f>
        <v/>
      </c>
      <c r="AU441" s="132" t="str">
        <f>IF('Objectifs de récolte et PC'!BC453="s",#REF!,"")</f>
        <v/>
      </c>
      <c r="AV441" s="132" t="str">
        <f>IF('Objectifs de récolte et PC'!BD453="s",#REF!,"")</f>
        <v/>
      </c>
      <c r="AW441" s="132" t="str">
        <f>IF('Objectifs de récolte et PC'!BE453="s",#REF!,"")</f>
        <v/>
      </c>
      <c r="AX441" s="132" t="str">
        <f>IF('Objectifs de récolte et PC'!BF453="s",#REF!,"")</f>
        <v/>
      </c>
    </row>
    <row r="442" spans="2:50" x14ac:dyDescent="0.25">
      <c r="B442" s="132" t="str">
        <f>IF('Objectifs de récolte et PC'!G454="s",#REF!,"")</f>
        <v/>
      </c>
      <c r="C442" s="132" t="str">
        <f>IF('Objectifs de récolte et PC'!H454="s",#REF!,"")</f>
        <v/>
      </c>
      <c r="D442" s="132" t="str">
        <f>IF('Objectifs de récolte et PC'!I454="s",#REF!,"")</f>
        <v/>
      </c>
      <c r="E442" s="132"/>
      <c r="F442" s="132" t="str">
        <f>IF('Objectifs de récolte et PC'!J454="s",#REF!,"")</f>
        <v/>
      </c>
      <c r="G442" s="132" t="str">
        <f>IF('Objectifs de récolte et PC'!K454="s",#REF!,"")</f>
        <v/>
      </c>
      <c r="H442" s="132" t="str">
        <f>IF('Objectifs de récolte et PC'!L454="s",#REF!,"")</f>
        <v/>
      </c>
      <c r="I442" s="132" t="str">
        <f>IF('Objectifs de récolte et PC'!M454="s",#REF!,"")</f>
        <v/>
      </c>
      <c r="J442" s="132" t="str">
        <f>IF('Objectifs de récolte et PC'!N454="s",#REF!,"")</f>
        <v/>
      </c>
      <c r="K442" s="132" t="str">
        <f>IF('Objectifs de récolte et PC'!S454="s",#REF!,"")</f>
        <v/>
      </c>
      <c r="L442" s="132" t="str">
        <f>IF('Objectifs de récolte et PC'!T454="s",#REF!,"")</f>
        <v/>
      </c>
      <c r="M442" s="132" t="str">
        <f>IF('Objectifs de récolte et PC'!U454="s",#REF!,"")</f>
        <v/>
      </c>
      <c r="N442" s="132" t="str">
        <f>IF('Objectifs de récolte et PC'!V454="s",#REF!,"")</f>
        <v/>
      </c>
      <c r="O442" s="132" t="str">
        <f>IF('Objectifs de récolte et PC'!W454="s",#REF!,"")</f>
        <v/>
      </c>
      <c r="P442" s="132" t="str">
        <f>IF('Objectifs de récolte et PC'!X454="s",#REF!,"")</f>
        <v/>
      </c>
      <c r="Q442" s="132" t="str">
        <f>IF('Objectifs de récolte et PC'!Y454="s",#REF!,"")</f>
        <v/>
      </c>
      <c r="R442" s="132" t="str">
        <f>IF('Objectifs de récolte et PC'!Z454="s",#REF!,"")</f>
        <v/>
      </c>
      <c r="S442" s="132" t="str">
        <f>IF('Objectifs de récolte et PC'!AA454="s",#REF!,"")</f>
        <v/>
      </c>
      <c r="T442" s="132" t="str">
        <f>IF('Objectifs de récolte et PC'!AB454="s",#REF!,"")</f>
        <v/>
      </c>
      <c r="U442" s="132" t="str">
        <f>IF('Objectifs de récolte et PC'!AC454="s",#REF!,"")</f>
        <v/>
      </c>
      <c r="V442" s="132" t="str">
        <f>IF('Objectifs de récolte et PC'!AD454="s",#REF!,"")</f>
        <v/>
      </c>
      <c r="W442" s="132" t="str">
        <f>IF('Objectifs de récolte et PC'!AE454="s",#REF!,"")</f>
        <v/>
      </c>
      <c r="X442" s="132" t="str">
        <f>IF('Objectifs de récolte et PC'!AF454="s",#REF!,"")</f>
        <v/>
      </c>
      <c r="Y442" s="132" t="str">
        <f>IF('Objectifs de récolte et PC'!AG454="s",#REF!,"")</f>
        <v/>
      </c>
      <c r="Z442" s="132" t="str">
        <f>IF('Objectifs de récolte et PC'!AH454="s",#REF!,"")</f>
        <v/>
      </c>
      <c r="AA442" s="132" t="str">
        <f>IF('Objectifs de récolte et PC'!AI454="s",#REF!,"")</f>
        <v/>
      </c>
      <c r="AB442" s="132" t="str">
        <f>IF('Objectifs de récolte et PC'!AJ454="s",#REF!,"")</f>
        <v/>
      </c>
      <c r="AC442" s="132" t="str">
        <f>IF('Objectifs de récolte et PC'!AK454="s",#REF!,"")</f>
        <v/>
      </c>
      <c r="AD442" s="132" t="str">
        <f>IF('Objectifs de récolte et PC'!AL454="s",#REF!,"")</f>
        <v/>
      </c>
      <c r="AE442" s="132" t="str">
        <f>IF('Objectifs de récolte et PC'!AM454="s",#REF!,"")</f>
        <v/>
      </c>
      <c r="AF442" s="132" t="str">
        <f>IF('Objectifs de récolte et PC'!AN454="s",#REF!,"")</f>
        <v/>
      </c>
      <c r="AG442" s="132" t="str">
        <f>IF('Objectifs de récolte et PC'!AO454="s",#REF!,"")</f>
        <v/>
      </c>
      <c r="AH442" s="132" t="str">
        <f>IF('Objectifs de récolte et PC'!AP454="s",#REF!,"")</f>
        <v/>
      </c>
      <c r="AI442" s="132" t="str">
        <f>IF('Objectifs de récolte et PC'!AQ454="s",#REF!,"")</f>
        <v/>
      </c>
      <c r="AJ442" s="132" t="str">
        <f>IF('Objectifs de récolte et PC'!AR454="s",#REF!,"")</f>
        <v/>
      </c>
      <c r="AK442" s="132" t="str">
        <f>IF('Objectifs de récolte et PC'!AS454="s",#REF!,"")</f>
        <v/>
      </c>
      <c r="AL442" s="132" t="str">
        <f>IF('Objectifs de récolte et PC'!AT454="s",#REF!,"")</f>
        <v/>
      </c>
      <c r="AM442" s="132" t="str">
        <f>IF('Objectifs de récolte et PC'!AU454="s",#REF!,"")</f>
        <v/>
      </c>
      <c r="AN442" s="132" t="str">
        <f>IF('Objectifs de récolte et PC'!AV454="s",#REF!,"")</f>
        <v/>
      </c>
      <c r="AO442" s="132" t="str">
        <f>IF('Objectifs de récolte et PC'!AW454="s",#REF!,"")</f>
        <v/>
      </c>
      <c r="AP442" s="132" t="str">
        <f>IF('Objectifs de récolte et PC'!AX454="s",#REF!,"")</f>
        <v/>
      </c>
      <c r="AQ442" s="132" t="str">
        <f>IF('Objectifs de récolte et PC'!AY454="s",#REF!,"")</f>
        <v/>
      </c>
      <c r="AR442" s="132" t="str">
        <f>IF('Objectifs de récolte et PC'!AZ454="s",#REF!,"")</f>
        <v/>
      </c>
      <c r="AS442" s="132" t="str">
        <f>IF('Objectifs de récolte et PC'!BA454="s",#REF!,"")</f>
        <v/>
      </c>
      <c r="AT442" s="132" t="str">
        <f>IF('Objectifs de récolte et PC'!BB454="s",#REF!,"")</f>
        <v/>
      </c>
      <c r="AU442" s="132" t="str">
        <f>IF('Objectifs de récolte et PC'!BC454="s",#REF!,"")</f>
        <v/>
      </c>
      <c r="AV442" s="132" t="str">
        <f>IF('Objectifs de récolte et PC'!BD454="s",#REF!,"")</f>
        <v/>
      </c>
      <c r="AW442" s="132" t="str">
        <f>IF('Objectifs de récolte et PC'!BE454="s",#REF!,"")</f>
        <v/>
      </c>
      <c r="AX442" s="132" t="str">
        <f>IF('Objectifs de récolte et PC'!BF454="s",#REF!,"")</f>
        <v/>
      </c>
    </row>
    <row r="443" spans="2:50" x14ac:dyDescent="0.25">
      <c r="B443" s="132" t="str">
        <f>IF('Objectifs de récolte et PC'!G455="s",#REF!,"")</f>
        <v/>
      </c>
      <c r="C443" s="132" t="str">
        <f>IF('Objectifs de récolte et PC'!H455="s",#REF!,"")</f>
        <v/>
      </c>
      <c r="D443" s="132" t="str">
        <f>IF('Objectifs de récolte et PC'!I455="s",#REF!,"")</f>
        <v/>
      </c>
      <c r="E443" s="132"/>
      <c r="F443" s="132" t="str">
        <f>IF('Objectifs de récolte et PC'!J455="s",#REF!,"")</f>
        <v/>
      </c>
      <c r="G443" s="132" t="str">
        <f>IF('Objectifs de récolte et PC'!K455="s",#REF!,"")</f>
        <v/>
      </c>
      <c r="H443" s="132" t="str">
        <f>IF('Objectifs de récolte et PC'!L455="s",#REF!,"")</f>
        <v/>
      </c>
      <c r="I443" s="132" t="str">
        <f>IF('Objectifs de récolte et PC'!M455="s",#REF!,"")</f>
        <v/>
      </c>
      <c r="J443" s="132" t="str">
        <f>IF('Objectifs de récolte et PC'!N455="s",#REF!,"")</f>
        <v/>
      </c>
      <c r="K443" s="132" t="str">
        <f>IF('Objectifs de récolte et PC'!S455="s",#REF!,"")</f>
        <v/>
      </c>
      <c r="L443" s="132" t="str">
        <f>IF('Objectifs de récolte et PC'!T455="s",#REF!,"")</f>
        <v/>
      </c>
      <c r="M443" s="132" t="str">
        <f>IF('Objectifs de récolte et PC'!U455="s",#REF!,"")</f>
        <v/>
      </c>
      <c r="N443" s="132" t="str">
        <f>IF('Objectifs de récolte et PC'!V455="s",#REF!,"")</f>
        <v/>
      </c>
      <c r="O443" s="132" t="str">
        <f>IF('Objectifs de récolte et PC'!W455="s",#REF!,"")</f>
        <v/>
      </c>
      <c r="P443" s="132" t="str">
        <f>IF('Objectifs de récolte et PC'!X455="s",#REF!,"")</f>
        <v/>
      </c>
      <c r="Q443" s="132" t="str">
        <f>IF('Objectifs de récolte et PC'!Y455="s",#REF!,"")</f>
        <v/>
      </c>
      <c r="R443" s="132" t="str">
        <f>IF('Objectifs de récolte et PC'!Z455="s",#REF!,"")</f>
        <v/>
      </c>
      <c r="S443" s="132" t="str">
        <f>IF('Objectifs de récolte et PC'!AA455="s",#REF!,"")</f>
        <v/>
      </c>
      <c r="T443" s="132" t="str">
        <f>IF('Objectifs de récolte et PC'!AB455="s",#REF!,"")</f>
        <v/>
      </c>
      <c r="U443" s="132" t="str">
        <f>IF('Objectifs de récolte et PC'!AC455="s",#REF!,"")</f>
        <v/>
      </c>
      <c r="V443" s="132" t="str">
        <f>IF('Objectifs de récolte et PC'!AD455="s",#REF!,"")</f>
        <v/>
      </c>
      <c r="W443" s="132" t="str">
        <f>IF('Objectifs de récolte et PC'!AE455="s",#REF!,"")</f>
        <v/>
      </c>
      <c r="X443" s="132" t="str">
        <f>IF('Objectifs de récolte et PC'!AF455="s",#REF!,"")</f>
        <v/>
      </c>
      <c r="Y443" s="132" t="str">
        <f>IF('Objectifs de récolte et PC'!AG455="s",#REF!,"")</f>
        <v/>
      </c>
      <c r="Z443" s="132" t="str">
        <f>IF('Objectifs de récolte et PC'!AH455="s",#REF!,"")</f>
        <v/>
      </c>
      <c r="AA443" s="132" t="str">
        <f>IF('Objectifs de récolte et PC'!AI455="s",#REF!,"")</f>
        <v/>
      </c>
      <c r="AB443" s="132" t="str">
        <f>IF('Objectifs de récolte et PC'!AJ455="s",#REF!,"")</f>
        <v/>
      </c>
      <c r="AC443" s="132" t="str">
        <f>IF('Objectifs de récolte et PC'!AK455="s",#REF!,"")</f>
        <v/>
      </c>
      <c r="AD443" s="132" t="str">
        <f>IF('Objectifs de récolte et PC'!AL455="s",#REF!,"")</f>
        <v/>
      </c>
      <c r="AE443" s="132" t="str">
        <f>IF('Objectifs de récolte et PC'!AM455="s",#REF!,"")</f>
        <v/>
      </c>
      <c r="AF443" s="132" t="str">
        <f>IF('Objectifs de récolte et PC'!AN455="s",#REF!,"")</f>
        <v/>
      </c>
      <c r="AG443" s="132" t="str">
        <f>IF('Objectifs de récolte et PC'!AO455="s",#REF!,"")</f>
        <v/>
      </c>
      <c r="AH443" s="132" t="str">
        <f>IF('Objectifs de récolte et PC'!AP455="s",#REF!,"")</f>
        <v/>
      </c>
      <c r="AI443" s="132" t="str">
        <f>IF('Objectifs de récolte et PC'!AQ455="s",#REF!,"")</f>
        <v/>
      </c>
      <c r="AJ443" s="132" t="str">
        <f>IF('Objectifs de récolte et PC'!AR455="s",#REF!,"")</f>
        <v/>
      </c>
      <c r="AK443" s="132" t="str">
        <f>IF('Objectifs de récolte et PC'!AS455="s",#REF!,"")</f>
        <v/>
      </c>
      <c r="AL443" s="132" t="str">
        <f>IF('Objectifs de récolte et PC'!AT455="s",#REF!,"")</f>
        <v/>
      </c>
      <c r="AM443" s="132" t="str">
        <f>IF('Objectifs de récolte et PC'!AU455="s",#REF!,"")</f>
        <v/>
      </c>
      <c r="AN443" s="132" t="str">
        <f>IF('Objectifs de récolte et PC'!AV455="s",#REF!,"")</f>
        <v/>
      </c>
      <c r="AO443" s="132" t="str">
        <f>IF('Objectifs de récolte et PC'!AW455="s",#REF!,"")</f>
        <v/>
      </c>
      <c r="AP443" s="132" t="str">
        <f>IF('Objectifs de récolte et PC'!AX455="s",#REF!,"")</f>
        <v/>
      </c>
      <c r="AQ443" s="132" t="str">
        <f>IF('Objectifs de récolte et PC'!AY455="s",#REF!,"")</f>
        <v/>
      </c>
      <c r="AR443" s="132" t="str">
        <f>IF('Objectifs de récolte et PC'!AZ455="s",#REF!,"")</f>
        <v/>
      </c>
      <c r="AS443" s="132" t="str">
        <f>IF('Objectifs de récolte et PC'!BA455="s",#REF!,"")</f>
        <v/>
      </c>
      <c r="AT443" s="132" t="str">
        <f>IF('Objectifs de récolte et PC'!BB455="s",#REF!,"")</f>
        <v/>
      </c>
      <c r="AU443" s="132" t="str">
        <f>IF('Objectifs de récolte et PC'!BC455="s",#REF!,"")</f>
        <v/>
      </c>
      <c r="AV443" s="132" t="str">
        <f>IF('Objectifs de récolte et PC'!BD455="s",#REF!,"")</f>
        <v/>
      </c>
      <c r="AW443" s="132" t="str">
        <f>IF('Objectifs de récolte et PC'!BE455="s",#REF!,"")</f>
        <v/>
      </c>
      <c r="AX443" s="132" t="str">
        <f>IF('Objectifs de récolte et PC'!BF455="s",#REF!,"")</f>
        <v/>
      </c>
    </row>
    <row r="444" spans="2:50" x14ac:dyDescent="0.25">
      <c r="B444" s="132" t="str">
        <f>IF('Objectifs de récolte et PC'!G456="s",#REF!,"")</f>
        <v/>
      </c>
      <c r="C444" s="132" t="str">
        <f>IF('Objectifs de récolte et PC'!H456="s",#REF!,"")</f>
        <v/>
      </c>
      <c r="D444" s="132" t="str">
        <f>IF('Objectifs de récolte et PC'!I456="s",#REF!,"")</f>
        <v/>
      </c>
      <c r="E444" s="132"/>
      <c r="F444" s="132" t="str">
        <f>IF('Objectifs de récolte et PC'!J456="s",#REF!,"")</f>
        <v/>
      </c>
      <c r="G444" s="132" t="str">
        <f>IF('Objectifs de récolte et PC'!K456="s",#REF!,"")</f>
        <v/>
      </c>
      <c r="H444" s="132" t="str">
        <f>IF('Objectifs de récolte et PC'!L456="s",#REF!,"")</f>
        <v/>
      </c>
      <c r="I444" s="132" t="str">
        <f>IF('Objectifs de récolte et PC'!M456="s",#REF!,"")</f>
        <v/>
      </c>
      <c r="J444" s="132" t="str">
        <f>IF('Objectifs de récolte et PC'!N456="s",#REF!,"")</f>
        <v/>
      </c>
      <c r="K444" s="132" t="str">
        <f>IF('Objectifs de récolte et PC'!S456="s",#REF!,"")</f>
        <v/>
      </c>
      <c r="L444" s="132" t="str">
        <f>IF('Objectifs de récolte et PC'!T456="s",#REF!,"")</f>
        <v/>
      </c>
      <c r="M444" s="132" t="str">
        <f>IF('Objectifs de récolte et PC'!U456="s",#REF!,"")</f>
        <v/>
      </c>
      <c r="N444" s="132" t="str">
        <f>IF('Objectifs de récolte et PC'!V456="s",#REF!,"")</f>
        <v/>
      </c>
      <c r="O444" s="132" t="str">
        <f>IF('Objectifs de récolte et PC'!W456="s",#REF!,"")</f>
        <v/>
      </c>
      <c r="P444" s="132" t="str">
        <f>IF('Objectifs de récolte et PC'!X456="s",#REF!,"")</f>
        <v/>
      </c>
      <c r="Q444" s="132" t="str">
        <f>IF('Objectifs de récolte et PC'!Y456="s",#REF!,"")</f>
        <v/>
      </c>
      <c r="R444" s="132" t="str">
        <f>IF('Objectifs de récolte et PC'!Z456="s",#REF!,"")</f>
        <v/>
      </c>
      <c r="S444" s="132" t="str">
        <f>IF('Objectifs de récolte et PC'!AA456="s",#REF!,"")</f>
        <v/>
      </c>
      <c r="T444" s="132" t="str">
        <f>IF('Objectifs de récolte et PC'!AB456="s",#REF!,"")</f>
        <v/>
      </c>
      <c r="U444" s="132" t="str">
        <f>IF('Objectifs de récolte et PC'!AC456="s",#REF!,"")</f>
        <v/>
      </c>
      <c r="V444" s="132" t="str">
        <f>IF('Objectifs de récolte et PC'!AD456="s",#REF!,"")</f>
        <v/>
      </c>
      <c r="W444" s="132" t="str">
        <f>IF('Objectifs de récolte et PC'!AE456="s",#REF!,"")</f>
        <v/>
      </c>
      <c r="X444" s="132" t="str">
        <f>IF('Objectifs de récolte et PC'!AF456="s",#REF!,"")</f>
        <v/>
      </c>
      <c r="Y444" s="132" t="str">
        <f>IF('Objectifs de récolte et PC'!AG456="s",#REF!,"")</f>
        <v/>
      </c>
      <c r="Z444" s="132" t="str">
        <f>IF('Objectifs de récolte et PC'!AH456="s",#REF!,"")</f>
        <v/>
      </c>
      <c r="AA444" s="132" t="str">
        <f>IF('Objectifs de récolte et PC'!AI456="s",#REF!,"")</f>
        <v/>
      </c>
      <c r="AB444" s="132" t="str">
        <f>IF('Objectifs de récolte et PC'!AJ456="s",#REF!,"")</f>
        <v/>
      </c>
      <c r="AC444" s="132" t="str">
        <f>IF('Objectifs de récolte et PC'!AK456="s",#REF!,"")</f>
        <v/>
      </c>
      <c r="AD444" s="132" t="str">
        <f>IF('Objectifs de récolte et PC'!AL456="s",#REF!,"")</f>
        <v/>
      </c>
      <c r="AE444" s="132" t="str">
        <f>IF('Objectifs de récolte et PC'!AM456="s",#REF!,"")</f>
        <v/>
      </c>
      <c r="AF444" s="132" t="str">
        <f>IF('Objectifs de récolte et PC'!AN456="s",#REF!,"")</f>
        <v/>
      </c>
      <c r="AG444" s="132" t="str">
        <f>IF('Objectifs de récolte et PC'!AO456="s",#REF!,"")</f>
        <v/>
      </c>
      <c r="AH444" s="132" t="str">
        <f>IF('Objectifs de récolte et PC'!AP456="s",#REF!,"")</f>
        <v/>
      </c>
      <c r="AI444" s="132" t="str">
        <f>IF('Objectifs de récolte et PC'!AQ456="s",#REF!,"")</f>
        <v/>
      </c>
      <c r="AJ444" s="132" t="str">
        <f>IF('Objectifs de récolte et PC'!AR456="s",#REF!,"")</f>
        <v/>
      </c>
      <c r="AK444" s="132" t="str">
        <f>IF('Objectifs de récolte et PC'!AS456="s",#REF!,"")</f>
        <v/>
      </c>
      <c r="AL444" s="132" t="str">
        <f>IF('Objectifs de récolte et PC'!AT456="s",#REF!,"")</f>
        <v/>
      </c>
      <c r="AM444" s="132" t="str">
        <f>IF('Objectifs de récolte et PC'!AU456="s",#REF!,"")</f>
        <v/>
      </c>
      <c r="AN444" s="132" t="str">
        <f>IF('Objectifs de récolte et PC'!AV456="s",#REF!,"")</f>
        <v/>
      </c>
      <c r="AO444" s="132" t="str">
        <f>IF('Objectifs de récolte et PC'!AW456="s",#REF!,"")</f>
        <v/>
      </c>
      <c r="AP444" s="132" t="str">
        <f>IF('Objectifs de récolte et PC'!AX456="s",#REF!,"")</f>
        <v/>
      </c>
      <c r="AQ444" s="132" t="str">
        <f>IF('Objectifs de récolte et PC'!AY456="s",#REF!,"")</f>
        <v/>
      </c>
      <c r="AR444" s="132" t="str">
        <f>IF('Objectifs de récolte et PC'!AZ456="s",#REF!,"")</f>
        <v/>
      </c>
      <c r="AS444" s="132" t="str">
        <f>IF('Objectifs de récolte et PC'!BA456="s",#REF!,"")</f>
        <v/>
      </c>
      <c r="AT444" s="132" t="str">
        <f>IF('Objectifs de récolte et PC'!BB456="s",#REF!,"")</f>
        <v/>
      </c>
      <c r="AU444" s="132" t="str">
        <f>IF('Objectifs de récolte et PC'!BC456="s",#REF!,"")</f>
        <v/>
      </c>
      <c r="AV444" s="132" t="str">
        <f>IF('Objectifs de récolte et PC'!BD456="s",#REF!,"")</f>
        <v/>
      </c>
      <c r="AW444" s="132" t="str">
        <f>IF('Objectifs de récolte et PC'!BE456="s",#REF!,"")</f>
        <v/>
      </c>
      <c r="AX444" s="132" t="str">
        <f>IF('Objectifs de récolte et PC'!BF456="s",#REF!,"")</f>
        <v/>
      </c>
    </row>
    <row r="445" spans="2:50" x14ac:dyDescent="0.25">
      <c r="B445" s="132" t="str">
        <f>IF('Objectifs de récolte et PC'!G457="s",#REF!,"")</f>
        <v/>
      </c>
      <c r="C445" s="132" t="str">
        <f>IF('Objectifs de récolte et PC'!H457="s",#REF!,"")</f>
        <v/>
      </c>
      <c r="D445" s="132" t="str">
        <f>IF('Objectifs de récolte et PC'!I457="s",#REF!,"")</f>
        <v/>
      </c>
      <c r="E445" s="132"/>
      <c r="F445" s="132" t="str">
        <f>IF('Objectifs de récolte et PC'!J457="s",#REF!,"")</f>
        <v/>
      </c>
      <c r="G445" s="132" t="str">
        <f>IF('Objectifs de récolte et PC'!K457="s",#REF!,"")</f>
        <v/>
      </c>
      <c r="H445" s="132" t="str">
        <f>IF('Objectifs de récolte et PC'!L457="s",#REF!,"")</f>
        <v/>
      </c>
      <c r="I445" s="132" t="str">
        <f>IF('Objectifs de récolte et PC'!M457="s",#REF!,"")</f>
        <v/>
      </c>
      <c r="J445" s="132" t="str">
        <f>IF('Objectifs de récolte et PC'!N457="s",#REF!,"")</f>
        <v/>
      </c>
      <c r="K445" s="132" t="str">
        <f>IF('Objectifs de récolte et PC'!S457="s",#REF!,"")</f>
        <v/>
      </c>
      <c r="L445" s="132" t="str">
        <f>IF('Objectifs de récolte et PC'!T457="s",#REF!,"")</f>
        <v/>
      </c>
      <c r="M445" s="132" t="str">
        <f>IF('Objectifs de récolte et PC'!U457="s",#REF!,"")</f>
        <v/>
      </c>
      <c r="N445" s="132" t="str">
        <f>IF('Objectifs de récolte et PC'!V457="s",#REF!,"")</f>
        <v/>
      </c>
      <c r="O445" s="132" t="str">
        <f>IF('Objectifs de récolte et PC'!W457="s",#REF!,"")</f>
        <v/>
      </c>
      <c r="P445" s="132" t="str">
        <f>IF('Objectifs de récolte et PC'!X457="s",#REF!,"")</f>
        <v/>
      </c>
      <c r="Q445" s="132" t="str">
        <f>IF('Objectifs de récolte et PC'!Y457="s",#REF!,"")</f>
        <v/>
      </c>
      <c r="R445" s="132" t="str">
        <f>IF('Objectifs de récolte et PC'!Z457="s",#REF!,"")</f>
        <v/>
      </c>
      <c r="S445" s="132" t="str">
        <f>IF('Objectifs de récolte et PC'!AA457="s",#REF!,"")</f>
        <v/>
      </c>
      <c r="T445" s="132" t="str">
        <f>IF('Objectifs de récolte et PC'!AB457="s",#REF!,"")</f>
        <v/>
      </c>
      <c r="U445" s="132" t="str">
        <f>IF('Objectifs de récolte et PC'!AC457="s",#REF!,"")</f>
        <v/>
      </c>
      <c r="V445" s="132" t="str">
        <f>IF('Objectifs de récolte et PC'!AD457="s",#REF!,"")</f>
        <v/>
      </c>
      <c r="W445" s="132" t="str">
        <f>IF('Objectifs de récolte et PC'!AE457="s",#REF!,"")</f>
        <v/>
      </c>
      <c r="X445" s="132" t="str">
        <f>IF('Objectifs de récolte et PC'!AF457="s",#REF!,"")</f>
        <v/>
      </c>
      <c r="Y445" s="132" t="str">
        <f>IF('Objectifs de récolte et PC'!AG457="s",#REF!,"")</f>
        <v/>
      </c>
      <c r="Z445" s="132" t="str">
        <f>IF('Objectifs de récolte et PC'!AH457="s",#REF!,"")</f>
        <v/>
      </c>
      <c r="AA445" s="132" t="str">
        <f>IF('Objectifs de récolte et PC'!AI457="s",#REF!,"")</f>
        <v/>
      </c>
      <c r="AB445" s="132" t="str">
        <f>IF('Objectifs de récolte et PC'!AJ457="s",#REF!,"")</f>
        <v/>
      </c>
      <c r="AC445" s="132" t="str">
        <f>IF('Objectifs de récolte et PC'!AK457="s",#REF!,"")</f>
        <v/>
      </c>
      <c r="AD445" s="132" t="str">
        <f>IF('Objectifs de récolte et PC'!AL457="s",#REF!,"")</f>
        <v/>
      </c>
      <c r="AE445" s="132" t="str">
        <f>IF('Objectifs de récolte et PC'!AM457="s",#REF!,"")</f>
        <v/>
      </c>
      <c r="AF445" s="132" t="str">
        <f>IF('Objectifs de récolte et PC'!AN457="s",#REF!,"")</f>
        <v/>
      </c>
      <c r="AG445" s="132" t="str">
        <f>IF('Objectifs de récolte et PC'!AO457="s",#REF!,"")</f>
        <v/>
      </c>
      <c r="AH445" s="132" t="str">
        <f>IF('Objectifs de récolte et PC'!AP457="s",#REF!,"")</f>
        <v/>
      </c>
      <c r="AI445" s="132" t="str">
        <f>IF('Objectifs de récolte et PC'!AQ457="s",#REF!,"")</f>
        <v/>
      </c>
      <c r="AJ445" s="132" t="str">
        <f>IF('Objectifs de récolte et PC'!AR457="s",#REF!,"")</f>
        <v/>
      </c>
      <c r="AK445" s="132" t="str">
        <f>IF('Objectifs de récolte et PC'!AS457="s",#REF!,"")</f>
        <v/>
      </c>
      <c r="AL445" s="132" t="str">
        <f>IF('Objectifs de récolte et PC'!AT457="s",#REF!,"")</f>
        <v/>
      </c>
      <c r="AM445" s="132" t="str">
        <f>IF('Objectifs de récolte et PC'!AU457="s",#REF!,"")</f>
        <v/>
      </c>
      <c r="AN445" s="132" t="str">
        <f>IF('Objectifs de récolte et PC'!AV457="s",#REF!,"")</f>
        <v/>
      </c>
      <c r="AO445" s="132" t="str">
        <f>IF('Objectifs de récolte et PC'!AW457="s",#REF!,"")</f>
        <v/>
      </c>
      <c r="AP445" s="132" t="str">
        <f>IF('Objectifs de récolte et PC'!AX457="s",#REF!,"")</f>
        <v/>
      </c>
      <c r="AQ445" s="132" t="str">
        <f>IF('Objectifs de récolte et PC'!AY457="s",#REF!,"")</f>
        <v/>
      </c>
      <c r="AR445" s="132" t="str">
        <f>IF('Objectifs de récolte et PC'!AZ457="s",#REF!,"")</f>
        <v/>
      </c>
      <c r="AS445" s="132" t="str">
        <f>IF('Objectifs de récolte et PC'!BA457="s",#REF!,"")</f>
        <v/>
      </c>
      <c r="AT445" s="132" t="str">
        <f>IF('Objectifs de récolte et PC'!BB457="s",#REF!,"")</f>
        <v/>
      </c>
      <c r="AU445" s="132" t="str">
        <f>IF('Objectifs de récolte et PC'!BC457="s",#REF!,"")</f>
        <v/>
      </c>
      <c r="AV445" s="132" t="str">
        <f>IF('Objectifs de récolte et PC'!BD457="s",#REF!,"")</f>
        <v/>
      </c>
      <c r="AW445" s="132" t="str">
        <f>IF('Objectifs de récolte et PC'!BE457="s",#REF!,"")</f>
        <v/>
      </c>
      <c r="AX445" s="132" t="str">
        <f>IF('Objectifs de récolte et PC'!BF457="s",#REF!,"")</f>
        <v/>
      </c>
    </row>
    <row r="446" spans="2:50" x14ac:dyDescent="0.25">
      <c r="B446" s="132" t="str">
        <f>IF('Objectifs de récolte et PC'!G458="s",#REF!,"")</f>
        <v/>
      </c>
      <c r="C446" s="132" t="str">
        <f>IF('Objectifs de récolte et PC'!H458="s",#REF!,"")</f>
        <v/>
      </c>
      <c r="D446" s="132" t="str">
        <f>IF('Objectifs de récolte et PC'!I458="s",#REF!,"")</f>
        <v/>
      </c>
      <c r="E446" s="132"/>
      <c r="F446" s="132" t="str">
        <f>IF('Objectifs de récolte et PC'!J458="s",#REF!,"")</f>
        <v/>
      </c>
      <c r="G446" s="132" t="str">
        <f>IF('Objectifs de récolte et PC'!K458="s",#REF!,"")</f>
        <v/>
      </c>
      <c r="H446" s="132" t="str">
        <f>IF('Objectifs de récolte et PC'!L458="s",#REF!,"")</f>
        <v/>
      </c>
      <c r="I446" s="132" t="str">
        <f>IF('Objectifs de récolte et PC'!M458="s",#REF!,"")</f>
        <v/>
      </c>
      <c r="J446" s="132" t="str">
        <f>IF('Objectifs de récolte et PC'!N458="s",#REF!,"")</f>
        <v/>
      </c>
      <c r="K446" s="132" t="str">
        <f>IF('Objectifs de récolte et PC'!S458="s",#REF!,"")</f>
        <v/>
      </c>
      <c r="L446" s="132" t="str">
        <f>IF('Objectifs de récolte et PC'!T458="s",#REF!,"")</f>
        <v/>
      </c>
      <c r="M446" s="132" t="str">
        <f>IF('Objectifs de récolte et PC'!U458="s",#REF!,"")</f>
        <v/>
      </c>
      <c r="N446" s="132" t="str">
        <f>IF('Objectifs de récolte et PC'!V458="s",#REF!,"")</f>
        <v/>
      </c>
      <c r="O446" s="132" t="str">
        <f>IF('Objectifs de récolte et PC'!W458="s",#REF!,"")</f>
        <v/>
      </c>
      <c r="P446" s="132" t="str">
        <f>IF('Objectifs de récolte et PC'!X458="s",#REF!,"")</f>
        <v/>
      </c>
      <c r="Q446" s="132" t="str">
        <f>IF('Objectifs de récolte et PC'!Y458="s",#REF!,"")</f>
        <v/>
      </c>
      <c r="R446" s="132" t="str">
        <f>IF('Objectifs de récolte et PC'!Z458="s",#REF!,"")</f>
        <v/>
      </c>
      <c r="S446" s="132" t="str">
        <f>IF('Objectifs de récolte et PC'!AA458="s",#REF!,"")</f>
        <v/>
      </c>
      <c r="T446" s="132" t="str">
        <f>IF('Objectifs de récolte et PC'!AB458="s",#REF!,"")</f>
        <v/>
      </c>
      <c r="U446" s="132" t="str">
        <f>IF('Objectifs de récolte et PC'!AC458="s",#REF!,"")</f>
        <v/>
      </c>
      <c r="V446" s="132" t="str">
        <f>IF('Objectifs de récolte et PC'!AD458="s",#REF!,"")</f>
        <v/>
      </c>
      <c r="W446" s="132" t="str">
        <f>IF('Objectifs de récolte et PC'!AE458="s",#REF!,"")</f>
        <v/>
      </c>
      <c r="X446" s="132" t="str">
        <f>IF('Objectifs de récolte et PC'!AF458="s",#REF!,"")</f>
        <v/>
      </c>
      <c r="Y446" s="132" t="str">
        <f>IF('Objectifs de récolte et PC'!AG458="s",#REF!,"")</f>
        <v/>
      </c>
      <c r="Z446" s="132" t="str">
        <f>IF('Objectifs de récolte et PC'!AH458="s",#REF!,"")</f>
        <v/>
      </c>
      <c r="AA446" s="132" t="str">
        <f>IF('Objectifs de récolte et PC'!AI458="s",#REF!,"")</f>
        <v/>
      </c>
      <c r="AB446" s="132" t="str">
        <f>IF('Objectifs de récolte et PC'!AJ458="s",#REF!,"")</f>
        <v/>
      </c>
      <c r="AC446" s="132" t="str">
        <f>IF('Objectifs de récolte et PC'!AK458="s",#REF!,"")</f>
        <v/>
      </c>
      <c r="AD446" s="132" t="str">
        <f>IF('Objectifs de récolte et PC'!AL458="s",#REF!,"")</f>
        <v/>
      </c>
      <c r="AE446" s="132" t="str">
        <f>IF('Objectifs de récolte et PC'!AM458="s",#REF!,"")</f>
        <v/>
      </c>
      <c r="AF446" s="132" t="str">
        <f>IF('Objectifs de récolte et PC'!AN458="s",#REF!,"")</f>
        <v/>
      </c>
      <c r="AG446" s="132" t="str">
        <f>IF('Objectifs de récolte et PC'!AO458="s",#REF!,"")</f>
        <v/>
      </c>
      <c r="AH446" s="132" t="str">
        <f>IF('Objectifs de récolte et PC'!AP458="s",#REF!,"")</f>
        <v/>
      </c>
      <c r="AI446" s="132" t="str">
        <f>IF('Objectifs de récolte et PC'!AQ458="s",#REF!,"")</f>
        <v/>
      </c>
      <c r="AJ446" s="132" t="str">
        <f>IF('Objectifs de récolte et PC'!AR458="s",#REF!,"")</f>
        <v/>
      </c>
      <c r="AK446" s="132" t="str">
        <f>IF('Objectifs de récolte et PC'!AS458="s",#REF!,"")</f>
        <v/>
      </c>
      <c r="AL446" s="132" t="str">
        <f>IF('Objectifs de récolte et PC'!AT458="s",#REF!,"")</f>
        <v/>
      </c>
      <c r="AM446" s="132" t="str">
        <f>IF('Objectifs de récolte et PC'!AU458="s",#REF!,"")</f>
        <v/>
      </c>
      <c r="AN446" s="132" t="str">
        <f>IF('Objectifs de récolte et PC'!AV458="s",#REF!,"")</f>
        <v/>
      </c>
      <c r="AO446" s="132" t="str">
        <f>IF('Objectifs de récolte et PC'!AW458="s",#REF!,"")</f>
        <v/>
      </c>
      <c r="AP446" s="132" t="str">
        <f>IF('Objectifs de récolte et PC'!AX458="s",#REF!,"")</f>
        <v/>
      </c>
      <c r="AQ446" s="132" t="str">
        <f>IF('Objectifs de récolte et PC'!AY458="s",#REF!,"")</f>
        <v/>
      </c>
      <c r="AR446" s="132" t="str">
        <f>IF('Objectifs de récolte et PC'!AZ458="s",#REF!,"")</f>
        <v/>
      </c>
      <c r="AS446" s="132" t="str">
        <f>IF('Objectifs de récolte et PC'!BA458="s",#REF!,"")</f>
        <v/>
      </c>
      <c r="AT446" s="132" t="str">
        <f>IF('Objectifs de récolte et PC'!BB458="s",#REF!,"")</f>
        <v/>
      </c>
      <c r="AU446" s="132" t="str">
        <f>IF('Objectifs de récolte et PC'!BC458="s",#REF!,"")</f>
        <v/>
      </c>
      <c r="AV446" s="132" t="str">
        <f>IF('Objectifs de récolte et PC'!BD458="s",#REF!,"")</f>
        <v/>
      </c>
      <c r="AW446" s="132" t="str">
        <f>IF('Objectifs de récolte et PC'!BE458="s",#REF!,"")</f>
        <v/>
      </c>
      <c r="AX446" s="132" t="str">
        <f>IF('Objectifs de récolte et PC'!BF458="s",#REF!,"")</f>
        <v/>
      </c>
    </row>
    <row r="447" spans="2:50" x14ac:dyDescent="0.25">
      <c r="B447" s="132" t="str">
        <f>IF('Objectifs de récolte et PC'!G459="s",#REF!,"")</f>
        <v/>
      </c>
      <c r="C447" s="132" t="str">
        <f>IF('Objectifs de récolte et PC'!H459="s",#REF!,"")</f>
        <v/>
      </c>
      <c r="D447" s="132" t="str">
        <f>IF('Objectifs de récolte et PC'!I459="s",#REF!,"")</f>
        <v/>
      </c>
      <c r="E447" s="132"/>
      <c r="F447" s="132" t="str">
        <f>IF('Objectifs de récolte et PC'!J459="s",#REF!,"")</f>
        <v/>
      </c>
      <c r="G447" s="132" t="str">
        <f>IF('Objectifs de récolte et PC'!K459="s",#REF!,"")</f>
        <v/>
      </c>
      <c r="H447" s="132" t="str">
        <f>IF('Objectifs de récolte et PC'!L459="s",#REF!,"")</f>
        <v/>
      </c>
      <c r="I447" s="132" t="str">
        <f>IF('Objectifs de récolte et PC'!M459="s",#REF!,"")</f>
        <v/>
      </c>
      <c r="J447" s="132" t="str">
        <f>IF('Objectifs de récolte et PC'!N459="s",#REF!,"")</f>
        <v/>
      </c>
      <c r="K447" s="132" t="str">
        <f>IF('Objectifs de récolte et PC'!S459="s",#REF!,"")</f>
        <v/>
      </c>
      <c r="L447" s="132" t="str">
        <f>IF('Objectifs de récolte et PC'!T459="s",#REF!,"")</f>
        <v/>
      </c>
      <c r="M447" s="132" t="str">
        <f>IF('Objectifs de récolte et PC'!U459="s",#REF!,"")</f>
        <v/>
      </c>
      <c r="N447" s="132" t="str">
        <f>IF('Objectifs de récolte et PC'!V459="s",#REF!,"")</f>
        <v/>
      </c>
      <c r="O447" s="132" t="str">
        <f>IF('Objectifs de récolte et PC'!W459="s",#REF!,"")</f>
        <v/>
      </c>
      <c r="P447" s="132" t="str">
        <f>IF('Objectifs de récolte et PC'!X459="s",#REF!,"")</f>
        <v/>
      </c>
      <c r="Q447" s="132" t="str">
        <f>IF('Objectifs de récolte et PC'!Y459="s",#REF!,"")</f>
        <v/>
      </c>
      <c r="R447" s="132" t="str">
        <f>IF('Objectifs de récolte et PC'!Z459="s",#REF!,"")</f>
        <v/>
      </c>
      <c r="S447" s="132" t="str">
        <f>IF('Objectifs de récolte et PC'!AA459="s",#REF!,"")</f>
        <v/>
      </c>
      <c r="T447" s="132" t="str">
        <f>IF('Objectifs de récolte et PC'!AB459="s",#REF!,"")</f>
        <v/>
      </c>
      <c r="U447" s="132" t="str">
        <f>IF('Objectifs de récolte et PC'!AC459="s",#REF!,"")</f>
        <v/>
      </c>
      <c r="V447" s="132" t="str">
        <f>IF('Objectifs de récolte et PC'!AD459="s",#REF!,"")</f>
        <v/>
      </c>
      <c r="W447" s="132" t="str">
        <f>IF('Objectifs de récolte et PC'!AE459="s",#REF!,"")</f>
        <v/>
      </c>
      <c r="X447" s="132" t="str">
        <f>IF('Objectifs de récolte et PC'!AF459="s",#REF!,"")</f>
        <v/>
      </c>
      <c r="Y447" s="132" t="str">
        <f>IF('Objectifs de récolte et PC'!AG459="s",#REF!,"")</f>
        <v/>
      </c>
      <c r="Z447" s="132" t="str">
        <f>IF('Objectifs de récolte et PC'!AH459="s",#REF!,"")</f>
        <v/>
      </c>
      <c r="AA447" s="132" t="str">
        <f>IF('Objectifs de récolte et PC'!AI459="s",#REF!,"")</f>
        <v/>
      </c>
      <c r="AB447" s="132" t="str">
        <f>IF('Objectifs de récolte et PC'!AJ459="s",#REF!,"")</f>
        <v/>
      </c>
      <c r="AC447" s="132" t="str">
        <f>IF('Objectifs de récolte et PC'!AK459="s",#REF!,"")</f>
        <v/>
      </c>
      <c r="AD447" s="132" t="str">
        <f>IF('Objectifs de récolte et PC'!AL459="s",#REF!,"")</f>
        <v/>
      </c>
      <c r="AE447" s="132" t="str">
        <f>IF('Objectifs de récolte et PC'!AM459="s",#REF!,"")</f>
        <v/>
      </c>
      <c r="AF447" s="132" t="str">
        <f>IF('Objectifs de récolte et PC'!AN459="s",#REF!,"")</f>
        <v/>
      </c>
      <c r="AG447" s="132" t="str">
        <f>IF('Objectifs de récolte et PC'!AO459="s",#REF!,"")</f>
        <v/>
      </c>
      <c r="AH447" s="132" t="str">
        <f>IF('Objectifs de récolte et PC'!AP459="s",#REF!,"")</f>
        <v/>
      </c>
      <c r="AI447" s="132" t="str">
        <f>IF('Objectifs de récolte et PC'!AQ459="s",#REF!,"")</f>
        <v/>
      </c>
      <c r="AJ447" s="132" t="str">
        <f>IF('Objectifs de récolte et PC'!AR459="s",#REF!,"")</f>
        <v/>
      </c>
      <c r="AK447" s="132" t="str">
        <f>IF('Objectifs de récolte et PC'!AS459="s",#REF!,"")</f>
        <v/>
      </c>
      <c r="AL447" s="132" t="str">
        <f>IF('Objectifs de récolte et PC'!AT459="s",#REF!,"")</f>
        <v/>
      </c>
      <c r="AM447" s="132" t="str">
        <f>IF('Objectifs de récolte et PC'!AU459="s",#REF!,"")</f>
        <v/>
      </c>
      <c r="AN447" s="132" t="str">
        <f>IF('Objectifs de récolte et PC'!AV459="s",#REF!,"")</f>
        <v/>
      </c>
      <c r="AO447" s="132" t="str">
        <f>IF('Objectifs de récolte et PC'!AW459="s",#REF!,"")</f>
        <v/>
      </c>
      <c r="AP447" s="132" t="str">
        <f>IF('Objectifs de récolte et PC'!AX459="s",#REF!,"")</f>
        <v/>
      </c>
      <c r="AQ447" s="132" t="str">
        <f>IF('Objectifs de récolte et PC'!AY459="s",#REF!,"")</f>
        <v/>
      </c>
      <c r="AR447" s="132" t="str">
        <f>IF('Objectifs de récolte et PC'!AZ459="s",#REF!,"")</f>
        <v/>
      </c>
      <c r="AS447" s="132" t="str">
        <f>IF('Objectifs de récolte et PC'!BA459="s",#REF!,"")</f>
        <v/>
      </c>
      <c r="AT447" s="132" t="str">
        <f>IF('Objectifs de récolte et PC'!BB459="s",#REF!,"")</f>
        <v/>
      </c>
      <c r="AU447" s="132" t="str">
        <f>IF('Objectifs de récolte et PC'!BC459="s",#REF!,"")</f>
        <v/>
      </c>
      <c r="AV447" s="132" t="str">
        <f>IF('Objectifs de récolte et PC'!BD459="s",#REF!,"")</f>
        <v/>
      </c>
      <c r="AW447" s="132" t="str">
        <f>IF('Objectifs de récolte et PC'!BE459="s",#REF!,"")</f>
        <v/>
      </c>
      <c r="AX447" s="132" t="str">
        <f>IF('Objectifs de récolte et PC'!BF459="s",#REF!,"")</f>
        <v/>
      </c>
    </row>
    <row r="448" spans="2:50" x14ac:dyDescent="0.25">
      <c r="B448" s="132" t="str">
        <f>IF('Objectifs de récolte et PC'!G460="s",#REF!,"")</f>
        <v/>
      </c>
      <c r="C448" s="132" t="str">
        <f>IF('Objectifs de récolte et PC'!H460="s",#REF!,"")</f>
        <v/>
      </c>
      <c r="D448" s="132" t="str">
        <f>IF('Objectifs de récolte et PC'!I460="s",#REF!,"")</f>
        <v/>
      </c>
      <c r="E448" s="132"/>
      <c r="F448" s="132" t="str">
        <f>IF('Objectifs de récolte et PC'!J460="s",#REF!,"")</f>
        <v/>
      </c>
      <c r="G448" s="132" t="str">
        <f>IF('Objectifs de récolte et PC'!K460="s",#REF!,"")</f>
        <v/>
      </c>
      <c r="H448" s="132" t="str">
        <f>IF('Objectifs de récolte et PC'!L460="s",#REF!,"")</f>
        <v/>
      </c>
      <c r="I448" s="132" t="str">
        <f>IF('Objectifs de récolte et PC'!M460="s",#REF!,"")</f>
        <v/>
      </c>
      <c r="J448" s="132" t="str">
        <f>IF('Objectifs de récolte et PC'!N460="s",#REF!,"")</f>
        <v/>
      </c>
      <c r="K448" s="132" t="str">
        <f>IF('Objectifs de récolte et PC'!S460="s",#REF!,"")</f>
        <v/>
      </c>
      <c r="L448" s="132" t="str">
        <f>IF('Objectifs de récolte et PC'!T460="s",#REF!,"")</f>
        <v/>
      </c>
      <c r="M448" s="132" t="str">
        <f>IF('Objectifs de récolte et PC'!U460="s",#REF!,"")</f>
        <v/>
      </c>
      <c r="N448" s="132" t="str">
        <f>IF('Objectifs de récolte et PC'!V460="s",#REF!,"")</f>
        <v/>
      </c>
      <c r="O448" s="132" t="str">
        <f>IF('Objectifs de récolte et PC'!W460="s",#REF!,"")</f>
        <v/>
      </c>
      <c r="P448" s="132" t="str">
        <f>IF('Objectifs de récolte et PC'!X460="s",#REF!,"")</f>
        <v/>
      </c>
      <c r="Q448" s="132" t="str">
        <f>IF('Objectifs de récolte et PC'!Y460="s",#REF!,"")</f>
        <v/>
      </c>
      <c r="R448" s="132" t="str">
        <f>IF('Objectifs de récolte et PC'!Z460="s",#REF!,"")</f>
        <v/>
      </c>
      <c r="S448" s="132" t="str">
        <f>IF('Objectifs de récolte et PC'!AA460="s",#REF!,"")</f>
        <v/>
      </c>
      <c r="T448" s="132" t="str">
        <f>IF('Objectifs de récolte et PC'!AB460="s",#REF!,"")</f>
        <v/>
      </c>
      <c r="U448" s="132" t="str">
        <f>IF('Objectifs de récolte et PC'!AC460="s",#REF!,"")</f>
        <v/>
      </c>
      <c r="V448" s="132" t="str">
        <f>IF('Objectifs de récolte et PC'!AD460="s",#REF!,"")</f>
        <v/>
      </c>
      <c r="W448" s="132" t="str">
        <f>IF('Objectifs de récolte et PC'!AE460="s",#REF!,"")</f>
        <v/>
      </c>
      <c r="X448" s="132" t="str">
        <f>IF('Objectifs de récolte et PC'!AF460="s",#REF!,"")</f>
        <v/>
      </c>
      <c r="Y448" s="132" t="str">
        <f>IF('Objectifs de récolte et PC'!AG460="s",#REF!,"")</f>
        <v/>
      </c>
      <c r="Z448" s="132" t="str">
        <f>IF('Objectifs de récolte et PC'!AH460="s",#REF!,"")</f>
        <v/>
      </c>
      <c r="AA448" s="132" t="str">
        <f>IF('Objectifs de récolte et PC'!AI460="s",#REF!,"")</f>
        <v/>
      </c>
      <c r="AB448" s="132" t="str">
        <f>IF('Objectifs de récolte et PC'!AJ460="s",#REF!,"")</f>
        <v/>
      </c>
      <c r="AC448" s="132" t="str">
        <f>IF('Objectifs de récolte et PC'!AK460="s",#REF!,"")</f>
        <v/>
      </c>
      <c r="AD448" s="132" t="str">
        <f>IF('Objectifs de récolte et PC'!AL460="s",#REF!,"")</f>
        <v/>
      </c>
      <c r="AE448" s="132" t="str">
        <f>IF('Objectifs de récolte et PC'!AM460="s",#REF!,"")</f>
        <v/>
      </c>
      <c r="AF448" s="132" t="str">
        <f>IF('Objectifs de récolte et PC'!AN460="s",#REF!,"")</f>
        <v/>
      </c>
      <c r="AG448" s="132" t="str">
        <f>IF('Objectifs de récolte et PC'!AO460="s",#REF!,"")</f>
        <v/>
      </c>
      <c r="AH448" s="132" t="str">
        <f>IF('Objectifs de récolte et PC'!AP460="s",#REF!,"")</f>
        <v/>
      </c>
      <c r="AI448" s="132" t="str">
        <f>IF('Objectifs de récolte et PC'!AQ460="s",#REF!,"")</f>
        <v/>
      </c>
      <c r="AJ448" s="132" t="str">
        <f>IF('Objectifs de récolte et PC'!AR460="s",#REF!,"")</f>
        <v/>
      </c>
      <c r="AK448" s="132" t="str">
        <f>IF('Objectifs de récolte et PC'!AS460="s",#REF!,"")</f>
        <v/>
      </c>
      <c r="AL448" s="132" t="str">
        <f>IF('Objectifs de récolte et PC'!AT460="s",#REF!,"")</f>
        <v/>
      </c>
      <c r="AM448" s="132" t="str">
        <f>IF('Objectifs de récolte et PC'!AU460="s",#REF!,"")</f>
        <v/>
      </c>
      <c r="AN448" s="132" t="str">
        <f>IF('Objectifs de récolte et PC'!AV460="s",#REF!,"")</f>
        <v/>
      </c>
      <c r="AO448" s="132" t="str">
        <f>IF('Objectifs de récolte et PC'!AW460="s",#REF!,"")</f>
        <v/>
      </c>
      <c r="AP448" s="132" t="str">
        <f>IF('Objectifs de récolte et PC'!AX460="s",#REF!,"")</f>
        <v/>
      </c>
      <c r="AQ448" s="132" t="str">
        <f>IF('Objectifs de récolte et PC'!AY460="s",#REF!,"")</f>
        <v/>
      </c>
      <c r="AR448" s="132" t="str">
        <f>IF('Objectifs de récolte et PC'!AZ460="s",#REF!,"")</f>
        <v/>
      </c>
      <c r="AS448" s="132" t="str">
        <f>IF('Objectifs de récolte et PC'!BA460="s",#REF!,"")</f>
        <v/>
      </c>
      <c r="AT448" s="132" t="str">
        <f>IF('Objectifs de récolte et PC'!BB460="s",#REF!,"")</f>
        <v/>
      </c>
      <c r="AU448" s="132" t="str">
        <f>IF('Objectifs de récolte et PC'!BC460="s",#REF!,"")</f>
        <v/>
      </c>
      <c r="AV448" s="132" t="str">
        <f>IF('Objectifs de récolte et PC'!BD460="s",#REF!,"")</f>
        <v/>
      </c>
      <c r="AW448" s="132" t="str">
        <f>IF('Objectifs de récolte et PC'!BE460="s",#REF!,"")</f>
        <v/>
      </c>
      <c r="AX448" s="132" t="str">
        <f>IF('Objectifs de récolte et PC'!BF460="s",#REF!,"")</f>
        <v/>
      </c>
    </row>
    <row r="449" spans="2:50" x14ac:dyDescent="0.25">
      <c r="B449" s="132" t="str">
        <f>IF('Objectifs de récolte et PC'!G461="s",#REF!,"")</f>
        <v/>
      </c>
      <c r="C449" s="132" t="str">
        <f>IF('Objectifs de récolte et PC'!H461="s",#REF!,"")</f>
        <v/>
      </c>
      <c r="D449" s="132" t="str">
        <f>IF('Objectifs de récolte et PC'!I461="s",#REF!,"")</f>
        <v/>
      </c>
      <c r="E449" s="132"/>
      <c r="F449" s="132" t="str">
        <f>IF('Objectifs de récolte et PC'!J461="s",#REF!,"")</f>
        <v/>
      </c>
      <c r="G449" s="132" t="str">
        <f>IF('Objectifs de récolte et PC'!K461="s",#REF!,"")</f>
        <v/>
      </c>
      <c r="H449" s="132" t="str">
        <f>IF('Objectifs de récolte et PC'!L461="s",#REF!,"")</f>
        <v/>
      </c>
      <c r="I449" s="132" t="str">
        <f>IF('Objectifs de récolte et PC'!M461="s",#REF!,"")</f>
        <v/>
      </c>
      <c r="J449" s="132" t="str">
        <f>IF('Objectifs de récolte et PC'!N461="s",#REF!,"")</f>
        <v/>
      </c>
      <c r="K449" s="132" t="str">
        <f>IF('Objectifs de récolte et PC'!S461="s",#REF!,"")</f>
        <v/>
      </c>
      <c r="L449" s="132" t="str">
        <f>IF('Objectifs de récolte et PC'!T461="s",#REF!,"")</f>
        <v/>
      </c>
      <c r="M449" s="132" t="str">
        <f>IF('Objectifs de récolte et PC'!U461="s",#REF!,"")</f>
        <v/>
      </c>
      <c r="N449" s="132" t="str">
        <f>IF('Objectifs de récolte et PC'!V461="s",#REF!,"")</f>
        <v/>
      </c>
      <c r="O449" s="132" t="str">
        <f>IF('Objectifs de récolte et PC'!W461="s",#REF!,"")</f>
        <v/>
      </c>
      <c r="P449" s="132" t="str">
        <f>IF('Objectifs de récolte et PC'!X461="s",#REF!,"")</f>
        <v/>
      </c>
      <c r="Q449" s="132" t="str">
        <f>IF('Objectifs de récolte et PC'!Y461="s",#REF!,"")</f>
        <v/>
      </c>
      <c r="R449" s="132" t="str">
        <f>IF('Objectifs de récolte et PC'!Z461="s",#REF!,"")</f>
        <v/>
      </c>
      <c r="S449" s="132" t="str">
        <f>IF('Objectifs de récolte et PC'!AA461="s",#REF!,"")</f>
        <v/>
      </c>
      <c r="T449" s="132" t="str">
        <f>IF('Objectifs de récolte et PC'!AB461="s",#REF!,"")</f>
        <v/>
      </c>
      <c r="U449" s="132" t="str">
        <f>IF('Objectifs de récolte et PC'!AC461="s",#REF!,"")</f>
        <v/>
      </c>
      <c r="V449" s="132" t="str">
        <f>IF('Objectifs de récolte et PC'!AD461="s",#REF!,"")</f>
        <v/>
      </c>
      <c r="W449" s="132" t="str">
        <f>IF('Objectifs de récolte et PC'!AE461="s",#REF!,"")</f>
        <v/>
      </c>
      <c r="X449" s="132" t="str">
        <f>IF('Objectifs de récolte et PC'!AF461="s",#REF!,"")</f>
        <v/>
      </c>
      <c r="Y449" s="132" t="str">
        <f>IF('Objectifs de récolte et PC'!AG461="s",#REF!,"")</f>
        <v/>
      </c>
      <c r="Z449" s="132" t="str">
        <f>IF('Objectifs de récolte et PC'!AH461="s",#REF!,"")</f>
        <v/>
      </c>
      <c r="AA449" s="132" t="str">
        <f>IF('Objectifs de récolte et PC'!AI461="s",#REF!,"")</f>
        <v/>
      </c>
      <c r="AB449" s="132" t="str">
        <f>IF('Objectifs de récolte et PC'!AJ461="s",#REF!,"")</f>
        <v/>
      </c>
      <c r="AC449" s="132" t="str">
        <f>IF('Objectifs de récolte et PC'!AK461="s",#REF!,"")</f>
        <v/>
      </c>
      <c r="AD449" s="132" t="str">
        <f>IF('Objectifs de récolte et PC'!AL461="s",#REF!,"")</f>
        <v/>
      </c>
      <c r="AE449" s="132" t="str">
        <f>IF('Objectifs de récolte et PC'!AM461="s",#REF!,"")</f>
        <v/>
      </c>
      <c r="AF449" s="132" t="str">
        <f>IF('Objectifs de récolte et PC'!AN461="s",#REF!,"")</f>
        <v/>
      </c>
      <c r="AG449" s="132" t="str">
        <f>IF('Objectifs de récolte et PC'!AO461="s",#REF!,"")</f>
        <v/>
      </c>
      <c r="AH449" s="132" t="str">
        <f>IF('Objectifs de récolte et PC'!AP461="s",#REF!,"")</f>
        <v/>
      </c>
      <c r="AI449" s="132" t="str">
        <f>IF('Objectifs de récolte et PC'!AQ461="s",#REF!,"")</f>
        <v/>
      </c>
      <c r="AJ449" s="132" t="str">
        <f>IF('Objectifs de récolte et PC'!AR461="s",#REF!,"")</f>
        <v/>
      </c>
      <c r="AK449" s="132" t="str">
        <f>IF('Objectifs de récolte et PC'!AS461="s",#REF!,"")</f>
        <v/>
      </c>
      <c r="AL449" s="132" t="str">
        <f>IF('Objectifs de récolte et PC'!AT461="s",#REF!,"")</f>
        <v/>
      </c>
      <c r="AM449" s="132" t="str">
        <f>IF('Objectifs de récolte et PC'!AU461="s",#REF!,"")</f>
        <v/>
      </c>
      <c r="AN449" s="132" t="str">
        <f>IF('Objectifs de récolte et PC'!AV461="s",#REF!,"")</f>
        <v/>
      </c>
      <c r="AO449" s="132" t="str">
        <f>IF('Objectifs de récolte et PC'!AW461="s",#REF!,"")</f>
        <v/>
      </c>
      <c r="AP449" s="132" t="str">
        <f>IF('Objectifs de récolte et PC'!AX461="s",#REF!,"")</f>
        <v/>
      </c>
      <c r="AQ449" s="132" t="str">
        <f>IF('Objectifs de récolte et PC'!AY461="s",#REF!,"")</f>
        <v/>
      </c>
      <c r="AR449" s="132" t="str">
        <f>IF('Objectifs de récolte et PC'!AZ461="s",#REF!,"")</f>
        <v/>
      </c>
      <c r="AS449" s="132" t="str">
        <f>IF('Objectifs de récolte et PC'!BA461="s",#REF!,"")</f>
        <v/>
      </c>
      <c r="AT449" s="132" t="str">
        <f>IF('Objectifs de récolte et PC'!BB461="s",#REF!,"")</f>
        <v/>
      </c>
      <c r="AU449" s="132" t="str">
        <f>IF('Objectifs de récolte et PC'!BC461="s",#REF!,"")</f>
        <v/>
      </c>
      <c r="AV449" s="132" t="str">
        <f>IF('Objectifs de récolte et PC'!BD461="s",#REF!,"")</f>
        <v/>
      </c>
      <c r="AW449" s="132" t="str">
        <f>IF('Objectifs de récolte et PC'!BE461="s",#REF!,"")</f>
        <v/>
      </c>
      <c r="AX449" s="132" t="str">
        <f>IF('Objectifs de récolte et PC'!BF461="s",#REF!,"")</f>
        <v/>
      </c>
    </row>
    <row r="450" spans="2:50" x14ac:dyDescent="0.25">
      <c r="B450" s="132" t="str">
        <f>IF('Objectifs de récolte et PC'!G462="s",#REF!,"")</f>
        <v/>
      </c>
      <c r="C450" s="132" t="str">
        <f>IF('Objectifs de récolte et PC'!H462="s",#REF!,"")</f>
        <v/>
      </c>
      <c r="D450" s="132" t="str">
        <f>IF('Objectifs de récolte et PC'!I462="s",#REF!,"")</f>
        <v/>
      </c>
      <c r="E450" s="132"/>
      <c r="F450" s="132" t="str">
        <f>IF('Objectifs de récolte et PC'!J462="s",#REF!,"")</f>
        <v/>
      </c>
      <c r="G450" s="132" t="str">
        <f>IF('Objectifs de récolte et PC'!K462="s",#REF!,"")</f>
        <v/>
      </c>
      <c r="H450" s="132" t="str">
        <f>IF('Objectifs de récolte et PC'!L462="s",#REF!,"")</f>
        <v/>
      </c>
      <c r="I450" s="132" t="str">
        <f>IF('Objectifs de récolte et PC'!M462="s",#REF!,"")</f>
        <v/>
      </c>
      <c r="J450" s="132" t="str">
        <f>IF('Objectifs de récolte et PC'!N462="s",#REF!,"")</f>
        <v/>
      </c>
      <c r="K450" s="132" t="str">
        <f>IF('Objectifs de récolte et PC'!S462="s",#REF!,"")</f>
        <v/>
      </c>
      <c r="L450" s="132" t="str">
        <f>IF('Objectifs de récolte et PC'!T462="s",#REF!,"")</f>
        <v/>
      </c>
      <c r="M450" s="132" t="str">
        <f>IF('Objectifs de récolte et PC'!U462="s",#REF!,"")</f>
        <v/>
      </c>
      <c r="N450" s="132" t="str">
        <f>IF('Objectifs de récolte et PC'!V462="s",#REF!,"")</f>
        <v/>
      </c>
      <c r="O450" s="132" t="str">
        <f>IF('Objectifs de récolte et PC'!W462="s",#REF!,"")</f>
        <v/>
      </c>
      <c r="P450" s="132" t="str">
        <f>IF('Objectifs de récolte et PC'!X462="s",#REF!,"")</f>
        <v/>
      </c>
      <c r="Q450" s="132" t="str">
        <f>IF('Objectifs de récolte et PC'!Y462="s",#REF!,"")</f>
        <v/>
      </c>
      <c r="R450" s="132" t="str">
        <f>IF('Objectifs de récolte et PC'!Z462="s",#REF!,"")</f>
        <v/>
      </c>
      <c r="S450" s="132" t="str">
        <f>IF('Objectifs de récolte et PC'!AA462="s",#REF!,"")</f>
        <v/>
      </c>
      <c r="T450" s="132" t="str">
        <f>IF('Objectifs de récolte et PC'!AB462="s",#REF!,"")</f>
        <v/>
      </c>
      <c r="U450" s="132" t="str">
        <f>IF('Objectifs de récolte et PC'!AC462="s",#REF!,"")</f>
        <v/>
      </c>
      <c r="V450" s="132" t="str">
        <f>IF('Objectifs de récolte et PC'!AD462="s",#REF!,"")</f>
        <v/>
      </c>
      <c r="W450" s="132" t="str">
        <f>IF('Objectifs de récolte et PC'!AE462="s",#REF!,"")</f>
        <v/>
      </c>
      <c r="X450" s="132" t="str">
        <f>IF('Objectifs de récolte et PC'!AF462="s",#REF!,"")</f>
        <v/>
      </c>
      <c r="Y450" s="132" t="str">
        <f>IF('Objectifs de récolte et PC'!AG462="s",#REF!,"")</f>
        <v/>
      </c>
      <c r="Z450" s="132" t="str">
        <f>IF('Objectifs de récolte et PC'!AH462="s",#REF!,"")</f>
        <v/>
      </c>
      <c r="AA450" s="132" t="str">
        <f>IF('Objectifs de récolte et PC'!AI462="s",#REF!,"")</f>
        <v/>
      </c>
      <c r="AB450" s="132" t="str">
        <f>IF('Objectifs de récolte et PC'!AJ462="s",#REF!,"")</f>
        <v/>
      </c>
      <c r="AC450" s="132" t="str">
        <f>IF('Objectifs de récolte et PC'!AK462="s",#REF!,"")</f>
        <v/>
      </c>
      <c r="AD450" s="132" t="str">
        <f>IF('Objectifs de récolte et PC'!AL462="s",#REF!,"")</f>
        <v/>
      </c>
      <c r="AE450" s="132" t="str">
        <f>IF('Objectifs de récolte et PC'!AM462="s",#REF!,"")</f>
        <v/>
      </c>
      <c r="AF450" s="132" t="str">
        <f>IF('Objectifs de récolte et PC'!AN462="s",#REF!,"")</f>
        <v/>
      </c>
      <c r="AG450" s="132" t="str">
        <f>IF('Objectifs de récolte et PC'!AO462="s",#REF!,"")</f>
        <v/>
      </c>
      <c r="AH450" s="132" t="str">
        <f>IF('Objectifs de récolte et PC'!AP462="s",#REF!,"")</f>
        <v/>
      </c>
      <c r="AI450" s="132" t="str">
        <f>IF('Objectifs de récolte et PC'!AQ462="s",#REF!,"")</f>
        <v/>
      </c>
      <c r="AJ450" s="132" t="str">
        <f>IF('Objectifs de récolte et PC'!AR462="s",#REF!,"")</f>
        <v/>
      </c>
      <c r="AK450" s="132" t="str">
        <f>IF('Objectifs de récolte et PC'!AS462="s",#REF!,"")</f>
        <v/>
      </c>
      <c r="AL450" s="132" t="str">
        <f>IF('Objectifs de récolte et PC'!AT462="s",#REF!,"")</f>
        <v/>
      </c>
      <c r="AM450" s="132" t="str">
        <f>IF('Objectifs de récolte et PC'!AU462="s",#REF!,"")</f>
        <v/>
      </c>
      <c r="AN450" s="132" t="str">
        <f>IF('Objectifs de récolte et PC'!AV462="s",#REF!,"")</f>
        <v/>
      </c>
      <c r="AO450" s="132" t="str">
        <f>IF('Objectifs de récolte et PC'!AW462="s",#REF!,"")</f>
        <v/>
      </c>
      <c r="AP450" s="132" t="str">
        <f>IF('Objectifs de récolte et PC'!AX462="s",#REF!,"")</f>
        <v/>
      </c>
      <c r="AQ450" s="132" t="str">
        <f>IF('Objectifs de récolte et PC'!AY462="s",#REF!,"")</f>
        <v/>
      </c>
      <c r="AR450" s="132" t="str">
        <f>IF('Objectifs de récolte et PC'!AZ462="s",#REF!,"")</f>
        <v/>
      </c>
      <c r="AS450" s="132" t="str">
        <f>IF('Objectifs de récolte et PC'!BA462="s",#REF!,"")</f>
        <v/>
      </c>
      <c r="AT450" s="132" t="str">
        <f>IF('Objectifs de récolte et PC'!BB462="s",#REF!,"")</f>
        <v/>
      </c>
      <c r="AU450" s="132" t="str">
        <f>IF('Objectifs de récolte et PC'!BC462="s",#REF!,"")</f>
        <v/>
      </c>
      <c r="AV450" s="132" t="str">
        <f>IF('Objectifs de récolte et PC'!BD462="s",#REF!,"")</f>
        <v/>
      </c>
      <c r="AW450" s="132" t="str">
        <f>IF('Objectifs de récolte et PC'!BE462="s",#REF!,"")</f>
        <v/>
      </c>
      <c r="AX450" s="132" t="str">
        <f>IF('Objectifs de récolte et PC'!BF462="s",#REF!,"")</f>
        <v/>
      </c>
    </row>
    <row r="451" spans="2:50" x14ac:dyDescent="0.25">
      <c r="B451" s="132" t="str">
        <f>IF('Objectifs de récolte et PC'!G463="s",#REF!,"")</f>
        <v/>
      </c>
      <c r="C451" s="132" t="str">
        <f>IF('Objectifs de récolte et PC'!H463="s",#REF!,"")</f>
        <v/>
      </c>
      <c r="D451" s="132" t="str">
        <f>IF('Objectifs de récolte et PC'!I463="s",#REF!,"")</f>
        <v/>
      </c>
      <c r="E451" s="132"/>
      <c r="F451" s="132" t="str">
        <f>IF('Objectifs de récolte et PC'!J463="s",#REF!,"")</f>
        <v/>
      </c>
      <c r="G451" s="132" t="str">
        <f>IF('Objectifs de récolte et PC'!K463="s",#REF!,"")</f>
        <v/>
      </c>
      <c r="H451" s="132" t="str">
        <f>IF('Objectifs de récolte et PC'!L463="s",#REF!,"")</f>
        <v/>
      </c>
      <c r="I451" s="132" t="str">
        <f>IF('Objectifs de récolte et PC'!M463="s",#REF!,"")</f>
        <v/>
      </c>
      <c r="J451" s="132" t="str">
        <f>IF('Objectifs de récolte et PC'!N463="s",#REF!,"")</f>
        <v/>
      </c>
      <c r="K451" s="132" t="str">
        <f>IF('Objectifs de récolte et PC'!S463="s",#REF!,"")</f>
        <v/>
      </c>
      <c r="L451" s="132" t="str">
        <f>IF('Objectifs de récolte et PC'!T463="s",#REF!,"")</f>
        <v/>
      </c>
      <c r="M451" s="132" t="str">
        <f>IF('Objectifs de récolte et PC'!U463="s",#REF!,"")</f>
        <v/>
      </c>
      <c r="N451" s="132" t="str">
        <f>IF('Objectifs de récolte et PC'!V463="s",#REF!,"")</f>
        <v/>
      </c>
      <c r="O451" s="132" t="str">
        <f>IF('Objectifs de récolte et PC'!W463="s",#REF!,"")</f>
        <v/>
      </c>
      <c r="P451" s="132" t="str">
        <f>IF('Objectifs de récolte et PC'!X463="s",#REF!,"")</f>
        <v/>
      </c>
      <c r="Q451" s="132" t="str">
        <f>IF('Objectifs de récolte et PC'!Y463="s",#REF!,"")</f>
        <v/>
      </c>
      <c r="R451" s="132" t="str">
        <f>IF('Objectifs de récolte et PC'!Z463="s",#REF!,"")</f>
        <v/>
      </c>
      <c r="S451" s="132" t="str">
        <f>IF('Objectifs de récolte et PC'!AA463="s",#REF!,"")</f>
        <v/>
      </c>
      <c r="T451" s="132" t="str">
        <f>IF('Objectifs de récolte et PC'!AB463="s",#REF!,"")</f>
        <v/>
      </c>
      <c r="U451" s="132" t="str">
        <f>IF('Objectifs de récolte et PC'!AC463="s",#REF!,"")</f>
        <v/>
      </c>
      <c r="V451" s="132" t="str">
        <f>IF('Objectifs de récolte et PC'!AD463="s",#REF!,"")</f>
        <v/>
      </c>
      <c r="W451" s="132" t="str">
        <f>IF('Objectifs de récolte et PC'!AE463="s",#REF!,"")</f>
        <v/>
      </c>
      <c r="X451" s="132" t="str">
        <f>IF('Objectifs de récolte et PC'!AF463="s",#REF!,"")</f>
        <v/>
      </c>
      <c r="Y451" s="132" t="str">
        <f>IF('Objectifs de récolte et PC'!AG463="s",#REF!,"")</f>
        <v/>
      </c>
      <c r="Z451" s="132" t="str">
        <f>IF('Objectifs de récolte et PC'!AH463="s",#REF!,"")</f>
        <v/>
      </c>
      <c r="AA451" s="132" t="str">
        <f>IF('Objectifs de récolte et PC'!AI463="s",#REF!,"")</f>
        <v/>
      </c>
      <c r="AB451" s="132" t="str">
        <f>IF('Objectifs de récolte et PC'!AJ463="s",#REF!,"")</f>
        <v/>
      </c>
      <c r="AC451" s="132" t="str">
        <f>IF('Objectifs de récolte et PC'!AK463="s",#REF!,"")</f>
        <v/>
      </c>
      <c r="AD451" s="132" t="str">
        <f>IF('Objectifs de récolte et PC'!AL463="s",#REF!,"")</f>
        <v/>
      </c>
      <c r="AE451" s="132" t="str">
        <f>IF('Objectifs de récolte et PC'!AM463="s",#REF!,"")</f>
        <v/>
      </c>
      <c r="AF451" s="132" t="str">
        <f>IF('Objectifs de récolte et PC'!AN463="s",#REF!,"")</f>
        <v/>
      </c>
      <c r="AG451" s="132" t="str">
        <f>IF('Objectifs de récolte et PC'!AO463="s",#REF!,"")</f>
        <v/>
      </c>
      <c r="AH451" s="132" t="str">
        <f>IF('Objectifs de récolte et PC'!AP463="s",#REF!,"")</f>
        <v/>
      </c>
      <c r="AI451" s="132" t="str">
        <f>IF('Objectifs de récolte et PC'!AQ463="s",#REF!,"")</f>
        <v/>
      </c>
      <c r="AJ451" s="132" t="str">
        <f>IF('Objectifs de récolte et PC'!AR463="s",#REF!,"")</f>
        <v/>
      </c>
      <c r="AK451" s="132" t="str">
        <f>IF('Objectifs de récolte et PC'!AS463="s",#REF!,"")</f>
        <v/>
      </c>
      <c r="AL451" s="132" t="str">
        <f>IF('Objectifs de récolte et PC'!AT463="s",#REF!,"")</f>
        <v/>
      </c>
      <c r="AM451" s="132" t="str">
        <f>IF('Objectifs de récolte et PC'!AU463="s",#REF!,"")</f>
        <v/>
      </c>
      <c r="AN451" s="132" t="str">
        <f>IF('Objectifs de récolte et PC'!AV463="s",#REF!,"")</f>
        <v/>
      </c>
      <c r="AO451" s="132" t="str">
        <f>IF('Objectifs de récolte et PC'!AW463="s",#REF!,"")</f>
        <v/>
      </c>
      <c r="AP451" s="132" t="str">
        <f>IF('Objectifs de récolte et PC'!AX463="s",#REF!,"")</f>
        <v/>
      </c>
      <c r="AQ451" s="132" t="str">
        <f>IF('Objectifs de récolte et PC'!AY463="s",#REF!,"")</f>
        <v/>
      </c>
      <c r="AR451" s="132" t="str">
        <f>IF('Objectifs de récolte et PC'!AZ463="s",#REF!,"")</f>
        <v/>
      </c>
      <c r="AS451" s="132" t="str">
        <f>IF('Objectifs de récolte et PC'!BA463="s",#REF!,"")</f>
        <v/>
      </c>
      <c r="AT451" s="132" t="str">
        <f>IF('Objectifs de récolte et PC'!BB463="s",#REF!,"")</f>
        <v/>
      </c>
      <c r="AU451" s="132" t="str">
        <f>IF('Objectifs de récolte et PC'!BC463="s",#REF!,"")</f>
        <v/>
      </c>
      <c r="AV451" s="132" t="str">
        <f>IF('Objectifs de récolte et PC'!BD463="s",#REF!,"")</f>
        <v/>
      </c>
      <c r="AW451" s="132" t="str">
        <f>IF('Objectifs de récolte et PC'!BE463="s",#REF!,"")</f>
        <v/>
      </c>
      <c r="AX451" s="132" t="str">
        <f>IF('Objectifs de récolte et PC'!BF463="s",#REF!,"")</f>
        <v/>
      </c>
    </row>
    <row r="452" spans="2:50" x14ac:dyDescent="0.25">
      <c r="B452" s="132" t="str">
        <f>IF('Objectifs de récolte et PC'!G464="s",#REF!,"")</f>
        <v/>
      </c>
      <c r="C452" s="132" t="str">
        <f>IF('Objectifs de récolte et PC'!H464="s",#REF!,"")</f>
        <v/>
      </c>
      <c r="D452" s="132" t="str">
        <f>IF('Objectifs de récolte et PC'!I464="s",#REF!,"")</f>
        <v/>
      </c>
      <c r="E452" s="132"/>
      <c r="F452" s="132" t="str">
        <f>IF('Objectifs de récolte et PC'!J464="s",#REF!,"")</f>
        <v/>
      </c>
      <c r="G452" s="132" t="str">
        <f>IF('Objectifs de récolte et PC'!K464="s",#REF!,"")</f>
        <v/>
      </c>
      <c r="H452" s="132" t="str">
        <f>IF('Objectifs de récolte et PC'!L464="s",#REF!,"")</f>
        <v/>
      </c>
      <c r="I452" s="132" t="str">
        <f>IF('Objectifs de récolte et PC'!M464="s",#REF!,"")</f>
        <v/>
      </c>
      <c r="J452" s="132" t="str">
        <f>IF('Objectifs de récolte et PC'!N464="s",#REF!,"")</f>
        <v/>
      </c>
      <c r="K452" s="132" t="str">
        <f>IF('Objectifs de récolte et PC'!S464="s",#REF!,"")</f>
        <v/>
      </c>
      <c r="L452" s="132" t="str">
        <f>IF('Objectifs de récolte et PC'!T464="s",#REF!,"")</f>
        <v/>
      </c>
      <c r="M452" s="132" t="str">
        <f>IF('Objectifs de récolte et PC'!U464="s",#REF!,"")</f>
        <v/>
      </c>
      <c r="N452" s="132" t="str">
        <f>IF('Objectifs de récolte et PC'!V464="s",#REF!,"")</f>
        <v/>
      </c>
      <c r="O452" s="132" t="str">
        <f>IF('Objectifs de récolte et PC'!W464="s",#REF!,"")</f>
        <v/>
      </c>
      <c r="P452" s="132" t="str">
        <f>IF('Objectifs de récolte et PC'!X464="s",#REF!,"")</f>
        <v/>
      </c>
      <c r="Q452" s="132" t="str">
        <f>IF('Objectifs de récolte et PC'!Y464="s",#REF!,"")</f>
        <v/>
      </c>
      <c r="R452" s="132" t="str">
        <f>IF('Objectifs de récolte et PC'!Z464="s",#REF!,"")</f>
        <v/>
      </c>
      <c r="S452" s="132" t="str">
        <f>IF('Objectifs de récolte et PC'!AA464="s",#REF!,"")</f>
        <v/>
      </c>
      <c r="T452" s="132" t="str">
        <f>IF('Objectifs de récolte et PC'!AB464="s",#REF!,"")</f>
        <v/>
      </c>
      <c r="U452" s="132" t="str">
        <f>IF('Objectifs de récolte et PC'!AC464="s",#REF!,"")</f>
        <v/>
      </c>
      <c r="V452" s="132" t="str">
        <f>IF('Objectifs de récolte et PC'!AD464="s",#REF!,"")</f>
        <v/>
      </c>
      <c r="W452" s="132" t="str">
        <f>IF('Objectifs de récolte et PC'!AE464="s",#REF!,"")</f>
        <v/>
      </c>
      <c r="X452" s="132" t="str">
        <f>IF('Objectifs de récolte et PC'!AF464="s",#REF!,"")</f>
        <v/>
      </c>
      <c r="Y452" s="132" t="str">
        <f>IF('Objectifs de récolte et PC'!AG464="s",#REF!,"")</f>
        <v/>
      </c>
      <c r="Z452" s="132" t="str">
        <f>IF('Objectifs de récolte et PC'!AH464="s",#REF!,"")</f>
        <v/>
      </c>
      <c r="AA452" s="132" t="str">
        <f>IF('Objectifs de récolte et PC'!AI464="s",#REF!,"")</f>
        <v/>
      </c>
      <c r="AB452" s="132" t="str">
        <f>IF('Objectifs de récolte et PC'!AJ464="s",#REF!,"")</f>
        <v/>
      </c>
      <c r="AC452" s="132" t="str">
        <f>IF('Objectifs de récolte et PC'!AK464="s",#REF!,"")</f>
        <v/>
      </c>
      <c r="AD452" s="132" t="str">
        <f>IF('Objectifs de récolte et PC'!AL464="s",#REF!,"")</f>
        <v/>
      </c>
      <c r="AE452" s="132" t="str">
        <f>IF('Objectifs de récolte et PC'!AM464="s",#REF!,"")</f>
        <v/>
      </c>
      <c r="AF452" s="132" t="str">
        <f>IF('Objectifs de récolte et PC'!AN464="s",#REF!,"")</f>
        <v/>
      </c>
      <c r="AG452" s="132" t="str">
        <f>IF('Objectifs de récolte et PC'!AO464="s",#REF!,"")</f>
        <v/>
      </c>
      <c r="AH452" s="132" t="str">
        <f>IF('Objectifs de récolte et PC'!AP464="s",#REF!,"")</f>
        <v/>
      </c>
      <c r="AI452" s="132" t="str">
        <f>IF('Objectifs de récolte et PC'!AQ464="s",#REF!,"")</f>
        <v/>
      </c>
      <c r="AJ452" s="132" t="str">
        <f>IF('Objectifs de récolte et PC'!AR464="s",#REF!,"")</f>
        <v/>
      </c>
      <c r="AK452" s="132" t="str">
        <f>IF('Objectifs de récolte et PC'!AS464="s",#REF!,"")</f>
        <v/>
      </c>
      <c r="AL452" s="132" t="str">
        <f>IF('Objectifs de récolte et PC'!AT464="s",#REF!,"")</f>
        <v/>
      </c>
      <c r="AM452" s="132" t="str">
        <f>IF('Objectifs de récolte et PC'!AU464="s",#REF!,"")</f>
        <v/>
      </c>
      <c r="AN452" s="132" t="str">
        <f>IF('Objectifs de récolte et PC'!AV464="s",#REF!,"")</f>
        <v/>
      </c>
      <c r="AO452" s="132" t="str">
        <f>IF('Objectifs de récolte et PC'!AW464="s",#REF!,"")</f>
        <v/>
      </c>
      <c r="AP452" s="132" t="str">
        <f>IF('Objectifs de récolte et PC'!AX464="s",#REF!,"")</f>
        <v/>
      </c>
      <c r="AQ452" s="132" t="str">
        <f>IF('Objectifs de récolte et PC'!AY464="s",#REF!,"")</f>
        <v/>
      </c>
      <c r="AR452" s="132" t="str">
        <f>IF('Objectifs de récolte et PC'!AZ464="s",#REF!,"")</f>
        <v/>
      </c>
      <c r="AS452" s="132" t="str">
        <f>IF('Objectifs de récolte et PC'!BA464="s",#REF!,"")</f>
        <v/>
      </c>
      <c r="AT452" s="132" t="str">
        <f>IF('Objectifs de récolte et PC'!BB464="s",#REF!,"")</f>
        <v/>
      </c>
      <c r="AU452" s="132" t="str">
        <f>IF('Objectifs de récolte et PC'!BC464="s",#REF!,"")</f>
        <v/>
      </c>
      <c r="AV452" s="132" t="str">
        <f>IF('Objectifs de récolte et PC'!BD464="s",#REF!,"")</f>
        <v/>
      </c>
      <c r="AW452" s="132" t="str">
        <f>IF('Objectifs de récolte et PC'!BE464="s",#REF!,"")</f>
        <v/>
      </c>
      <c r="AX452" s="132" t="str">
        <f>IF('Objectifs de récolte et PC'!BF464="s",#REF!,"")</f>
        <v/>
      </c>
    </row>
    <row r="453" spans="2:50" x14ac:dyDescent="0.25">
      <c r="B453" s="132" t="str">
        <f>IF('Objectifs de récolte et PC'!G465="s",#REF!,"")</f>
        <v/>
      </c>
      <c r="C453" s="132" t="str">
        <f>IF('Objectifs de récolte et PC'!H465="s",#REF!,"")</f>
        <v/>
      </c>
      <c r="D453" s="132" t="str">
        <f>IF('Objectifs de récolte et PC'!I465="s",#REF!,"")</f>
        <v/>
      </c>
      <c r="E453" s="132"/>
      <c r="F453" s="132" t="str">
        <f>IF('Objectifs de récolte et PC'!J465="s",#REF!,"")</f>
        <v/>
      </c>
      <c r="G453" s="132" t="str">
        <f>IF('Objectifs de récolte et PC'!K465="s",#REF!,"")</f>
        <v/>
      </c>
      <c r="H453" s="132" t="str">
        <f>IF('Objectifs de récolte et PC'!L465="s",#REF!,"")</f>
        <v/>
      </c>
      <c r="I453" s="132" t="str">
        <f>IF('Objectifs de récolte et PC'!M465="s",#REF!,"")</f>
        <v/>
      </c>
      <c r="J453" s="132" t="str">
        <f>IF('Objectifs de récolte et PC'!N465="s",#REF!,"")</f>
        <v/>
      </c>
      <c r="K453" s="132" t="str">
        <f>IF('Objectifs de récolte et PC'!S465="s",#REF!,"")</f>
        <v/>
      </c>
      <c r="L453" s="132" t="str">
        <f>IF('Objectifs de récolte et PC'!T465="s",#REF!,"")</f>
        <v/>
      </c>
      <c r="M453" s="132" t="str">
        <f>IF('Objectifs de récolte et PC'!U465="s",#REF!,"")</f>
        <v/>
      </c>
      <c r="N453" s="132" t="str">
        <f>IF('Objectifs de récolte et PC'!V465="s",#REF!,"")</f>
        <v/>
      </c>
      <c r="O453" s="132" t="str">
        <f>IF('Objectifs de récolte et PC'!W465="s",#REF!,"")</f>
        <v/>
      </c>
      <c r="P453" s="132" t="str">
        <f>IF('Objectifs de récolte et PC'!X465="s",#REF!,"")</f>
        <v/>
      </c>
      <c r="Q453" s="132" t="str">
        <f>IF('Objectifs de récolte et PC'!Y465="s",#REF!,"")</f>
        <v/>
      </c>
      <c r="R453" s="132" t="str">
        <f>IF('Objectifs de récolte et PC'!Z465="s",#REF!,"")</f>
        <v/>
      </c>
      <c r="S453" s="132" t="str">
        <f>IF('Objectifs de récolte et PC'!AA465="s",#REF!,"")</f>
        <v/>
      </c>
      <c r="T453" s="132" t="str">
        <f>IF('Objectifs de récolte et PC'!AB465="s",#REF!,"")</f>
        <v/>
      </c>
      <c r="U453" s="132" t="str">
        <f>IF('Objectifs de récolte et PC'!AC465="s",#REF!,"")</f>
        <v/>
      </c>
      <c r="V453" s="132" t="str">
        <f>IF('Objectifs de récolte et PC'!AD465="s",#REF!,"")</f>
        <v/>
      </c>
      <c r="W453" s="132" t="str">
        <f>IF('Objectifs de récolte et PC'!AE465="s",#REF!,"")</f>
        <v/>
      </c>
      <c r="X453" s="132" t="str">
        <f>IF('Objectifs de récolte et PC'!AF465="s",#REF!,"")</f>
        <v/>
      </c>
      <c r="Y453" s="132" t="str">
        <f>IF('Objectifs de récolte et PC'!AG465="s",#REF!,"")</f>
        <v/>
      </c>
      <c r="Z453" s="132" t="str">
        <f>IF('Objectifs de récolte et PC'!AH465="s",#REF!,"")</f>
        <v/>
      </c>
      <c r="AA453" s="132" t="str">
        <f>IF('Objectifs de récolte et PC'!AI465="s",#REF!,"")</f>
        <v/>
      </c>
      <c r="AB453" s="132" t="str">
        <f>IF('Objectifs de récolte et PC'!AJ465="s",#REF!,"")</f>
        <v/>
      </c>
      <c r="AC453" s="132" t="str">
        <f>IF('Objectifs de récolte et PC'!AK465="s",#REF!,"")</f>
        <v/>
      </c>
      <c r="AD453" s="132" t="str">
        <f>IF('Objectifs de récolte et PC'!AL465="s",#REF!,"")</f>
        <v/>
      </c>
      <c r="AE453" s="132" t="str">
        <f>IF('Objectifs de récolte et PC'!AM465="s",#REF!,"")</f>
        <v/>
      </c>
      <c r="AF453" s="132" t="str">
        <f>IF('Objectifs de récolte et PC'!AN465="s",#REF!,"")</f>
        <v/>
      </c>
      <c r="AG453" s="132" t="str">
        <f>IF('Objectifs de récolte et PC'!AO465="s",#REF!,"")</f>
        <v/>
      </c>
      <c r="AH453" s="132" t="str">
        <f>IF('Objectifs de récolte et PC'!AP465="s",#REF!,"")</f>
        <v/>
      </c>
      <c r="AI453" s="132" t="str">
        <f>IF('Objectifs de récolte et PC'!AQ465="s",#REF!,"")</f>
        <v/>
      </c>
      <c r="AJ453" s="132" t="str">
        <f>IF('Objectifs de récolte et PC'!AR465="s",#REF!,"")</f>
        <v/>
      </c>
      <c r="AK453" s="132" t="str">
        <f>IF('Objectifs de récolte et PC'!AS465="s",#REF!,"")</f>
        <v/>
      </c>
      <c r="AL453" s="132" t="str">
        <f>IF('Objectifs de récolte et PC'!AT465="s",#REF!,"")</f>
        <v/>
      </c>
      <c r="AM453" s="132" t="str">
        <f>IF('Objectifs de récolte et PC'!AU465="s",#REF!,"")</f>
        <v/>
      </c>
      <c r="AN453" s="132" t="str">
        <f>IF('Objectifs de récolte et PC'!AV465="s",#REF!,"")</f>
        <v/>
      </c>
      <c r="AO453" s="132" t="str">
        <f>IF('Objectifs de récolte et PC'!AW465="s",#REF!,"")</f>
        <v/>
      </c>
      <c r="AP453" s="132" t="str">
        <f>IF('Objectifs de récolte et PC'!AX465="s",#REF!,"")</f>
        <v/>
      </c>
      <c r="AQ453" s="132" t="str">
        <f>IF('Objectifs de récolte et PC'!AY465="s",#REF!,"")</f>
        <v/>
      </c>
      <c r="AR453" s="132" t="str">
        <f>IF('Objectifs de récolte et PC'!AZ465="s",#REF!,"")</f>
        <v/>
      </c>
      <c r="AS453" s="132" t="str">
        <f>IF('Objectifs de récolte et PC'!BA465="s",#REF!,"")</f>
        <v/>
      </c>
      <c r="AT453" s="132" t="str">
        <f>IF('Objectifs de récolte et PC'!BB465="s",#REF!,"")</f>
        <v/>
      </c>
      <c r="AU453" s="132" t="str">
        <f>IF('Objectifs de récolte et PC'!BC465="s",#REF!,"")</f>
        <v/>
      </c>
      <c r="AV453" s="132" t="str">
        <f>IF('Objectifs de récolte et PC'!BD465="s",#REF!,"")</f>
        <v/>
      </c>
      <c r="AW453" s="132" t="str">
        <f>IF('Objectifs de récolte et PC'!BE465="s",#REF!,"")</f>
        <v/>
      </c>
      <c r="AX453" s="132" t="str">
        <f>IF('Objectifs de récolte et PC'!BF465="s",#REF!,"")</f>
        <v/>
      </c>
    </row>
    <row r="454" spans="2:50" x14ac:dyDescent="0.25">
      <c r="B454" s="132" t="str">
        <f>IF('Objectifs de récolte et PC'!G466="s",#REF!,"")</f>
        <v/>
      </c>
      <c r="C454" s="132" t="str">
        <f>IF('Objectifs de récolte et PC'!H466="s",#REF!,"")</f>
        <v/>
      </c>
      <c r="D454" s="132" t="str">
        <f>IF('Objectifs de récolte et PC'!I466="s",#REF!,"")</f>
        <v/>
      </c>
      <c r="E454" s="132"/>
      <c r="F454" s="132" t="str">
        <f>IF('Objectifs de récolte et PC'!J466="s",#REF!,"")</f>
        <v/>
      </c>
      <c r="G454" s="132" t="str">
        <f>IF('Objectifs de récolte et PC'!K466="s",#REF!,"")</f>
        <v/>
      </c>
      <c r="H454" s="132" t="str">
        <f>IF('Objectifs de récolte et PC'!L466="s",#REF!,"")</f>
        <v/>
      </c>
      <c r="I454" s="132" t="str">
        <f>IF('Objectifs de récolte et PC'!M466="s",#REF!,"")</f>
        <v/>
      </c>
      <c r="J454" s="132" t="str">
        <f>IF('Objectifs de récolte et PC'!N466="s",#REF!,"")</f>
        <v/>
      </c>
      <c r="K454" s="132" t="str">
        <f>IF('Objectifs de récolte et PC'!S466="s",#REF!,"")</f>
        <v/>
      </c>
      <c r="L454" s="132" t="str">
        <f>IF('Objectifs de récolte et PC'!T466="s",#REF!,"")</f>
        <v/>
      </c>
      <c r="M454" s="132" t="str">
        <f>IF('Objectifs de récolte et PC'!U466="s",#REF!,"")</f>
        <v/>
      </c>
      <c r="N454" s="132" t="str">
        <f>IF('Objectifs de récolte et PC'!V466="s",#REF!,"")</f>
        <v/>
      </c>
      <c r="O454" s="132" t="str">
        <f>IF('Objectifs de récolte et PC'!W466="s",#REF!,"")</f>
        <v/>
      </c>
      <c r="P454" s="132" t="str">
        <f>IF('Objectifs de récolte et PC'!X466="s",#REF!,"")</f>
        <v/>
      </c>
      <c r="Q454" s="132" t="str">
        <f>IF('Objectifs de récolte et PC'!Y466="s",#REF!,"")</f>
        <v/>
      </c>
      <c r="R454" s="132" t="str">
        <f>IF('Objectifs de récolte et PC'!Z466="s",#REF!,"")</f>
        <v/>
      </c>
      <c r="S454" s="132" t="str">
        <f>IF('Objectifs de récolte et PC'!AA466="s",#REF!,"")</f>
        <v/>
      </c>
      <c r="T454" s="132" t="str">
        <f>IF('Objectifs de récolte et PC'!AB466="s",#REF!,"")</f>
        <v/>
      </c>
      <c r="U454" s="132" t="str">
        <f>IF('Objectifs de récolte et PC'!AC466="s",#REF!,"")</f>
        <v/>
      </c>
      <c r="V454" s="132" t="str">
        <f>IF('Objectifs de récolte et PC'!AD466="s",#REF!,"")</f>
        <v/>
      </c>
      <c r="W454" s="132" t="str">
        <f>IF('Objectifs de récolte et PC'!AE466="s",#REF!,"")</f>
        <v/>
      </c>
      <c r="X454" s="132" t="str">
        <f>IF('Objectifs de récolte et PC'!AF466="s",#REF!,"")</f>
        <v/>
      </c>
      <c r="Y454" s="132" t="str">
        <f>IF('Objectifs de récolte et PC'!AG466="s",#REF!,"")</f>
        <v/>
      </c>
      <c r="Z454" s="132" t="str">
        <f>IF('Objectifs de récolte et PC'!AH466="s",#REF!,"")</f>
        <v/>
      </c>
      <c r="AA454" s="132" t="str">
        <f>IF('Objectifs de récolte et PC'!AI466="s",#REF!,"")</f>
        <v/>
      </c>
      <c r="AB454" s="132" t="str">
        <f>IF('Objectifs de récolte et PC'!AJ466="s",#REF!,"")</f>
        <v/>
      </c>
      <c r="AC454" s="132" t="str">
        <f>IF('Objectifs de récolte et PC'!AK466="s",#REF!,"")</f>
        <v/>
      </c>
      <c r="AD454" s="132" t="str">
        <f>IF('Objectifs de récolte et PC'!AL466="s",#REF!,"")</f>
        <v/>
      </c>
      <c r="AE454" s="132" t="str">
        <f>IF('Objectifs de récolte et PC'!AM466="s",#REF!,"")</f>
        <v/>
      </c>
      <c r="AF454" s="132" t="str">
        <f>IF('Objectifs de récolte et PC'!AN466="s",#REF!,"")</f>
        <v/>
      </c>
      <c r="AG454" s="132" t="str">
        <f>IF('Objectifs de récolte et PC'!AO466="s",#REF!,"")</f>
        <v/>
      </c>
      <c r="AH454" s="132" t="str">
        <f>IF('Objectifs de récolte et PC'!AP466="s",#REF!,"")</f>
        <v/>
      </c>
      <c r="AI454" s="132" t="str">
        <f>IF('Objectifs de récolte et PC'!AQ466="s",#REF!,"")</f>
        <v/>
      </c>
      <c r="AJ454" s="132" t="str">
        <f>IF('Objectifs de récolte et PC'!AR466="s",#REF!,"")</f>
        <v/>
      </c>
      <c r="AK454" s="132" t="str">
        <f>IF('Objectifs de récolte et PC'!AS466="s",#REF!,"")</f>
        <v/>
      </c>
      <c r="AL454" s="132" t="str">
        <f>IF('Objectifs de récolte et PC'!AT466="s",#REF!,"")</f>
        <v/>
      </c>
      <c r="AM454" s="132" t="str">
        <f>IF('Objectifs de récolte et PC'!AU466="s",#REF!,"")</f>
        <v/>
      </c>
      <c r="AN454" s="132" t="str">
        <f>IF('Objectifs de récolte et PC'!AV466="s",#REF!,"")</f>
        <v/>
      </c>
      <c r="AO454" s="132" t="str">
        <f>IF('Objectifs de récolte et PC'!AW466="s",#REF!,"")</f>
        <v/>
      </c>
      <c r="AP454" s="132" t="str">
        <f>IF('Objectifs de récolte et PC'!AX466="s",#REF!,"")</f>
        <v/>
      </c>
      <c r="AQ454" s="132" t="str">
        <f>IF('Objectifs de récolte et PC'!AY466="s",#REF!,"")</f>
        <v/>
      </c>
      <c r="AR454" s="132" t="str">
        <f>IF('Objectifs de récolte et PC'!AZ466="s",#REF!,"")</f>
        <v/>
      </c>
      <c r="AS454" s="132" t="str">
        <f>IF('Objectifs de récolte et PC'!BA466="s",#REF!,"")</f>
        <v/>
      </c>
      <c r="AT454" s="132" t="str">
        <f>IF('Objectifs de récolte et PC'!BB466="s",#REF!,"")</f>
        <v/>
      </c>
      <c r="AU454" s="132" t="str">
        <f>IF('Objectifs de récolte et PC'!BC466="s",#REF!,"")</f>
        <v/>
      </c>
      <c r="AV454" s="132" t="str">
        <f>IF('Objectifs de récolte et PC'!BD466="s",#REF!,"")</f>
        <v/>
      </c>
      <c r="AW454" s="132" t="str">
        <f>IF('Objectifs de récolte et PC'!BE466="s",#REF!,"")</f>
        <v/>
      </c>
      <c r="AX454" s="132" t="str">
        <f>IF('Objectifs de récolte et PC'!BF466="s",#REF!,"")</f>
        <v/>
      </c>
    </row>
    <row r="455" spans="2:50" x14ac:dyDescent="0.25">
      <c r="B455" s="132" t="str">
        <f>IF('Objectifs de récolte et PC'!G467="s",#REF!,"")</f>
        <v/>
      </c>
      <c r="C455" s="132" t="str">
        <f>IF('Objectifs de récolte et PC'!H467="s",#REF!,"")</f>
        <v/>
      </c>
      <c r="D455" s="132" t="str">
        <f>IF('Objectifs de récolte et PC'!I467="s",#REF!,"")</f>
        <v/>
      </c>
      <c r="E455" s="132"/>
      <c r="F455" s="132" t="str">
        <f>IF('Objectifs de récolte et PC'!J467="s",#REF!,"")</f>
        <v/>
      </c>
      <c r="G455" s="132" t="str">
        <f>IF('Objectifs de récolte et PC'!K467="s",#REF!,"")</f>
        <v/>
      </c>
      <c r="H455" s="132" t="str">
        <f>IF('Objectifs de récolte et PC'!L467="s",#REF!,"")</f>
        <v/>
      </c>
      <c r="I455" s="132" t="str">
        <f>IF('Objectifs de récolte et PC'!M467="s",#REF!,"")</f>
        <v/>
      </c>
      <c r="J455" s="132" t="str">
        <f>IF('Objectifs de récolte et PC'!N467="s",#REF!,"")</f>
        <v/>
      </c>
      <c r="K455" s="132" t="str">
        <f>IF('Objectifs de récolte et PC'!S467="s",#REF!,"")</f>
        <v/>
      </c>
      <c r="L455" s="132" t="str">
        <f>IF('Objectifs de récolte et PC'!T467="s",#REF!,"")</f>
        <v/>
      </c>
      <c r="M455" s="132" t="str">
        <f>IF('Objectifs de récolte et PC'!U467="s",#REF!,"")</f>
        <v/>
      </c>
      <c r="N455" s="132" t="str">
        <f>IF('Objectifs de récolte et PC'!V467="s",#REF!,"")</f>
        <v/>
      </c>
      <c r="O455" s="132" t="str">
        <f>IF('Objectifs de récolte et PC'!W467="s",#REF!,"")</f>
        <v/>
      </c>
      <c r="P455" s="132" t="str">
        <f>IF('Objectifs de récolte et PC'!X467="s",#REF!,"")</f>
        <v/>
      </c>
      <c r="Q455" s="132" t="str">
        <f>IF('Objectifs de récolte et PC'!Y467="s",#REF!,"")</f>
        <v/>
      </c>
      <c r="R455" s="132" t="str">
        <f>IF('Objectifs de récolte et PC'!Z467="s",#REF!,"")</f>
        <v/>
      </c>
      <c r="S455" s="132" t="str">
        <f>IF('Objectifs de récolte et PC'!AA467="s",#REF!,"")</f>
        <v/>
      </c>
      <c r="T455" s="132" t="str">
        <f>IF('Objectifs de récolte et PC'!AB467="s",#REF!,"")</f>
        <v/>
      </c>
      <c r="U455" s="132" t="str">
        <f>IF('Objectifs de récolte et PC'!AC467="s",#REF!,"")</f>
        <v/>
      </c>
      <c r="V455" s="132" t="str">
        <f>IF('Objectifs de récolte et PC'!AD467="s",#REF!,"")</f>
        <v/>
      </c>
      <c r="W455" s="132" t="str">
        <f>IF('Objectifs de récolte et PC'!AE467="s",#REF!,"")</f>
        <v/>
      </c>
      <c r="X455" s="132" t="str">
        <f>IF('Objectifs de récolte et PC'!AF467="s",#REF!,"")</f>
        <v/>
      </c>
      <c r="Y455" s="132" t="str">
        <f>IF('Objectifs de récolte et PC'!AG467="s",#REF!,"")</f>
        <v/>
      </c>
      <c r="Z455" s="132" t="str">
        <f>IF('Objectifs de récolte et PC'!AH467="s",#REF!,"")</f>
        <v/>
      </c>
      <c r="AA455" s="132" t="str">
        <f>IF('Objectifs de récolte et PC'!AI467="s",#REF!,"")</f>
        <v/>
      </c>
      <c r="AB455" s="132" t="str">
        <f>IF('Objectifs de récolte et PC'!AJ467="s",#REF!,"")</f>
        <v/>
      </c>
      <c r="AC455" s="132" t="str">
        <f>IF('Objectifs de récolte et PC'!AK467="s",#REF!,"")</f>
        <v/>
      </c>
      <c r="AD455" s="132" t="str">
        <f>IF('Objectifs de récolte et PC'!AL467="s",#REF!,"")</f>
        <v/>
      </c>
      <c r="AE455" s="132" t="str">
        <f>IF('Objectifs de récolte et PC'!AM467="s",#REF!,"")</f>
        <v/>
      </c>
      <c r="AF455" s="132" t="str">
        <f>IF('Objectifs de récolte et PC'!AN467="s",#REF!,"")</f>
        <v/>
      </c>
      <c r="AG455" s="132" t="str">
        <f>IF('Objectifs de récolte et PC'!AO467="s",#REF!,"")</f>
        <v/>
      </c>
      <c r="AH455" s="132" t="str">
        <f>IF('Objectifs de récolte et PC'!AP467="s",#REF!,"")</f>
        <v/>
      </c>
      <c r="AI455" s="132" t="str">
        <f>IF('Objectifs de récolte et PC'!AQ467="s",#REF!,"")</f>
        <v/>
      </c>
      <c r="AJ455" s="132" t="str">
        <f>IF('Objectifs de récolte et PC'!AR467="s",#REF!,"")</f>
        <v/>
      </c>
      <c r="AK455" s="132" t="str">
        <f>IF('Objectifs de récolte et PC'!AS467="s",#REF!,"")</f>
        <v/>
      </c>
      <c r="AL455" s="132" t="str">
        <f>IF('Objectifs de récolte et PC'!AT467="s",#REF!,"")</f>
        <v/>
      </c>
      <c r="AM455" s="132" t="str">
        <f>IF('Objectifs de récolte et PC'!AU467="s",#REF!,"")</f>
        <v/>
      </c>
      <c r="AN455" s="132" t="str">
        <f>IF('Objectifs de récolte et PC'!AV467="s",#REF!,"")</f>
        <v/>
      </c>
      <c r="AO455" s="132" t="str">
        <f>IF('Objectifs de récolte et PC'!AW467="s",#REF!,"")</f>
        <v/>
      </c>
      <c r="AP455" s="132" t="str">
        <f>IF('Objectifs de récolte et PC'!AX467="s",#REF!,"")</f>
        <v/>
      </c>
      <c r="AQ455" s="132" t="str">
        <f>IF('Objectifs de récolte et PC'!AY467="s",#REF!,"")</f>
        <v/>
      </c>
      <c r="AR455" s="132" t="str">
        <f>IF('Objectifs de récolte et PC'!AZ467="s",#REF!,"")</f>
        <v/>
      </c>
      <c r="AS455" s="132" t="str">
        <f>IF('Objectifs de récolte et PC'!BA467="s",#REF!,"")</f>
        <v/>
      </c>
      <c r="AT455" s="132" t="str">
        <f>IF('Objectifs de récolte et PC'!BB467="s",#REF!,"")</f>
        <v/>
      </c>
      <c r="AU455" s="132" t="str">
        <f>IF('Objectifs de récolte et PC'!BC467="s",#REF!,"")</f>
        <v/>
      </c>
      <c r="AV455" s="132" t="str">
        <f>IF('Objectifs de récolte et PC'!BD467="s",#REF!,"")</f>
        <v/>
      </c>
      <c r="AW455" s="132" t="str">
        <f>IF('Objectifs de récolte et PC'!BE467="s",#REF!,"")</f>
        <v/>
      </c>
      <c r="AX455" s="132" t="str">
        <f>IF('Objectifs de récolte et PC'!BF467="s",#REF!,"")</f>
        <v/>
      </c>
    </row>
    <row r="456" spans="2:50" x14ac:dyDescent="0.25">
      <c r="B456" s="132" t="str">
        <f>IF('Objectifs de récolte et PC'!G468="s",#REF!,"")</f>
        <v/>
      </c>
      <c r="C456" s="132" t="str">
        <f>IF('Objectifs de récolte et PC'!H468="s",#REF!,"")</f>
        <v/>
      </c>
      <c r="D456" s="132" t="str">
        <f>IF('Objectifs de récolte et PC'!I468="s",#REF!,"")</f>
        <v/>
      </c>
      <c r="E456" s="132"/>
      <c r="F456" s="132" t="str">
        <f>IF('Objectifs de récolte et PC'!J468="s",#REF!,"")</f>
        <v/>
      </c>
      <c r="G456" s="132" t="str">
        <f>IF('Objectifs de récolte et PC'!K468="s",#REF!,"")</f>
        <v/>
      </c>
      <c r="H456" s="132" t="str">
        <f>IF('Objectifs de récolte et PC'!L468="s",#REF!,"")</f>
        <v/>
      </c>
      <c r="I456" s="132" t="str">
        <f>IF('Objectifs de récolte et PC'!M468="s",#REF!,"")</f>
        <v/>
      </c>
      <c r="J456" s="132" t="str">
        <f>IF('Objectifs de récolte et PC'!N468="s",#REF!,"")</f>
        <v/>
      </c>
      <c r="K456" s="132" t="str">
        <f>IF('Objectifs de récolte et PC'!S468="s",#REF!,"")</f>
        <v/>
      </c>
      <c r="L456" s="132" t="str">
        <f>IF('Objectifs de récolte et PC'!T468="s",#REF!,"")</f>
        <v/>
      </c>
      <c r="M456" s="132" t="str">
        <f>IF('Objectifs de récolte et PC'!U468="s",#REF!,"")</f>
        <v/>
      </c>
      <c r="N456" s="132" t="str">
        <f>IF('Objectifs de récolte et PC'!V468="s",#REF!,"")</f>
        <v/>
      </c>
      <c r="O456" s="132" t="str">
        <f>IF('Objectifs de récolte et PC'!W468="s",#REF!,"")</f>
        <v/>
      </c>
      <c r="P456" s="132" t="str">
        <f>IF('Objectifs de récolte et PC'!X468="s",#REF!,"")</f>
        <v/>
      </c>
      <c r="Q456" s="132" t="str">
        <f>IF('Objectifs de récolte et PC'!Y468="s",#REF!,"")</f>
        <v/>
      </c>
      <c r="R456" s="132" t="str">
        <f>IF('Objectifs de récolte et PC'!Z468="s",#REF!,"")</f>
        <v/>
      </c>
      <c r="S456" s="132" t="str">
        <f>IF('Objectifs de récolte et PC'!AA468="s",#REF!,"")</f>
        <v/>
      </c>
      <c r="T456" s="132" t="str">
        <f>IF('Objectifs de récolte et PC'!AB468="s",#REF!,"")</f>
        <v/>
      </c>
      <c r="U456" s="132" t="str">
        <f>IF('Objectifs de récolte et PC'!AC468="s",#REF!,"")</f>
        <v/>
      </c>
      <c r="V456" s="132" t="str">
        <f>IF('Objectifs de récolte et PC'!AD468="s",#REF!,"")</f>
        <v/>
      </c>
      <c r="W456" s="132" t="str">
        <f>IF('Objectifs de récolte et PC'!AE468="s",#REF!,"")</f>
        <v/>
      </c>
      <c r="X456" s="132" t="str">
        <f>IF('Objectifs de récolte et PC'!AF468="s",#REF!,"")</f>
        <v/>
      </c>
      <c r="Y456" s="132" t="str">
        <f>IF('Objectifs de récolte et PC'!AG468="s",#REF!,"")</f>
        <v/>
      </c>
      <c r="Z456" s="132" t="str">
        <f>IF('Objectifs de récolte et PC'!AH468="s",#REF!,"")</f>
        <v/>
      </c>
      <c r="AA456" s="132" t="str">
        <f>IF('Objectifs de récolte et PC'!AI468="s",#REF!,"")</f>
        <v/>
      </c>
      <c r="AB456" s="132" t="str">
        <f>IF('Objectifs de récolte et PC'!AJ468="s",#REF!,"")</f>
        <v/>
      </c>
      <c r="AC456" s="132" t="str">
        <f>IF('Objectifs de récolte et PC'!AK468="s",#REF!,"")</f>
        <v/>
      </c>
      <c r="AD456" s="132" t="str">
        <f>IF('Objectifs de récolte et PC'!AL468="s",#REF!,"")</f>
        <v/>
      </c>
      <c r="AE456" s="132" t="str">
        <f>IF('Objectifs de récolte et PC'!AM468="s",#REF!,"")</f>
        <v/>
      </c>
      <c r="AF456" s="132" t="str">
        <f>IF('Objectifs de récolte et PC'!AN468="s",#REF!,"")</f>
        <v/>
      </c>
      <c r="AG456" s="132" t="str">
        <f>IF('Objectifs de récolte et PC'!AO468="s",#REF!,"")</f>
        <v/>
      </c>
      <c r="AH456" s="132" t="str">
        <f>IF('Objectifs de récolte et PC'!AP468="s",#REF!,"")</f>
        <v/>
      </c>
      <c r="AI456" s="132" t="str">
        <f>IF('Objectifs de récolte et PC'!AQ468="s",#REF!,"")</f>
        <v/>
      </c>
      <c r="AJ456" s="132" t="str">
        <f>IF('Objectifs de récolte et PC'!AR468="s",#REF!,"")</f>
        <v/>
      </c>
      <c r="AK456" s="132" t="str">
        <f>IF('Objectifs de récolte et PC'!AS468="s",#REF!,"")</f>
        <v/>
      </c>
      <c r="AL456" s="132" t="str">
        <f>IF('Objectifs de récolte et PC'!AT468="s",#REF!,"")</f>
        <v/>
      </c>
      <c r="AM456" s="132" t="str">
        <f>IF('Objectifs de récolte et PC'!AU468="s",#REF!,"")</f>
        <v/>
      </c>
      <c r="AN456" s="132" t="str">
        <f>IF('Objectifs de récolte et PC'!AV468="s",#REF!,"")</f>
        <v/>
      </c>
      <c r="AO456" s="132" t="str">
        <f>IF('Objectifs de récolte et PC'!AW468="s",#REF!,"")</f>
        <v/>
      </c>
      <c r="AP456" s="132" t="str">
        <f>IF('Objectifs de récolte et PC'!AX468="s",#REF!,"")</f>
        <v/>
      </c>
      <c r="AQ456" s="132" t="str">
        <f>IF('Objectifs de récolte et PC'!AY468="s",#REF!,"")</f>
        <v/>
      </c>
      <c r="AR456" s="132" t="str">
        <f>IF('Objectifs de récolte et PC'!AZ468="s",#REF!,"")</f>
        <v/>
      </c>
      <c r="AS456" s="132" t="str">
        <f>IF('Objectifs de récolte et PC'!BA468="s",#REF!,"")</f>
        <v/>
      </c>
      <c r="AT456" s="132" t="str">
        <f>IF('Objectifs de récolte et PC'!BB468="s",#REF!,"")</f>
        <v/>
      </c>
      <c r="AU456" s="132" t="str">
        <f>IF('Objectifs de récolte et PC'!BC468="s",#REF!,"")</f>
        <v/>
      </c>
      <c r="AV456" s="132" t="str">
        <f>IF('Objectifs de récolte et PC'!BD468="s",#REF!,"")</f>
        <v/>
      </c>
      <c r="AW456" s="132" t="str">
        <f>IF('Objectifs de récolte et PC'!BE468="s",#REF!,"")</f>
        <v/>
      </c>
      <c r="AX456" s="132" t="str">
        <f>IF('Objectifs de récolte et PC'!BF468="s",#REF!,"")</f>
        <v/>
      </c>
    </row>
    <row r="457" spans="2:50" x14ac:dyDescent="0.25">
      <c r="B457" s="132" t="str">
        <f>IF('Objectifs de récolte et PC'!G469="s",#REF!,"")</f>
        <v/>
      </c>
      <c r="C457" s="132" t="str">
        <f>IF('Objectifs de récolte et PC'!H469="s",#REF!,"")</f>
        <v/>
      </c>
      <c r="D457" s="132" t="str">
        <f>IF('Objectifs de récolte et PC'!I469="s",#REF!,"")</f>
        <v/>
      </c>
      <c r="E457" s="132"/>
      <c r="F457" s="132" t="str">
        <f>IF('Objectifs de récolte et PC'!J469="s",#REF!,"")</f>
        <v/>
      </c>
      <c r="G457" s="132" t="str">
        <f>IF('Objectifs de récolte et PC'!K469="s",#REF!,"")</f>
        <v/>
      </c>
      <c r="H457" s="132" t="str">
        <f>IF('Objectifs de récolte et PC'!L469="s",#REF!,"")</f>
        <v/>
      </c>
      <c r="I457" s="132" t="str">
        <f>IF('Objectifs de récolte et PC'!M469="s",#REF!,"")</f>
        <v/>
      </c>
      <c r="J457" s="132" t="str">
        <f>IF('Objectifs de récolte et PC'!N469="s",#REF!,"")</f>
        <v/>
      </c>
      <c r="K457" s="132" t="str">
        <f>IF('Objectifs de récolte et PC'!S469="s",#REF!,"")</f>
        <v/>
      </c>
      <c r="L457" s="132" t="str">
        <f>IF('Objectifs de récolte et PC'!T469="s",#REF!,"")</f>
        <v/>
      </c>
      <c r="M457" s="132" t="str">
        <f>IF('Objectifs de récolte et PC'!U469="s",#REF!,"")</f>
        <v/>
      </c>
      <c r="N457" s="132" t="str">
        <f>IF('Objectifs de récolte et PC'!V469="s",#REF!,"")</f>
        <v/>
      </c>
      <c r="O457" s="132" t="str">
        <f>IF('Objectifs de récolte et PC'!W469="s",#REF!,"")</f>
        <v/>
      </c>
      <c r="P457" s="132" t="str">
        <f>IF('Objectifs de récolte et PC'!X469="s",#REF!,"")</f>
        <v/>
      </c>
      <c r="Q457" s="132" t="str">
        <f>IF('Objectifs de récolte et PC'!Y469="s",#REF!,"")</f>
        <v/>
      </c>
      <c r="R457" s="132" t="str">
        <f>IF('Objectifs de récolte et PC'!Z469="s",#REF!,"")</f>
        <v/>
      </c>
      <c r="S457" s="132" t="str">
        <f>IF('Objectifs de récolte et PC'!AA469="s",#REF!,"")</f>
        <v/>
      </c>
      <c r="T457" s="132" t="str">
        <f>IF('Objectifs de récolte et PC'!AB469="s",#REF!,"")</f>
        <v/>
      </c>
      <c r="U457" s="132" t="str">
        <f>IF('Objectifs de récolte et PC'!AC469="s",#REF!,"")</f>
        <v/>
      </c>
      <c r="V457" s="132" t="str">
        <f>IF('Objectifs de récolte et PC'!AD469="s",#REF!,"")</f>
        <v/>
      </c>
      <c r="W457" s="132" t="str">
        <f>IF('Objectifs de récolte et PC'!AE469="s",#REF!,"")</f>
        <v/>
      </c>
      <c r="X457" s="132" t="str">
        <f>IF('Objectifs de récolte et PC'!AF469="s",#REF!,"")</f>
        <v/>
      </c>
      <c r="Y457" s="132" t="str">
        <f>IF('Objectifs de récolte et PC'!AG469="s",#REF!,"")</f>
        <v/>
      </c>
      <c r="Z457" s="132" t="str">
        <f>IF('Objectifs de récolte et PC'!AH469="s",#REF!,"")</f>
        <v/>
      </c>
      <c r="AA457" s="132" t="str">
        <f>IF('Objectifs de récolte et PC'!AI469="s",#REF!,"")</f>
        <v/>
      </c>
      <c r="AB457" s="132" t="str">
        <f>IF('Objectifs de récolte et PC'!AJ469="s",#REF!,"")</f>
        <v/>
      </c>
      <c r="AC457" s="132" t="str">
        <f>IF('Objectifs de récolte et PC'!AK469="s",#REF!,"")</f>
        <v/>
      </c>
      <c r="AD457" s="132" t="str">
        <f>IF('Objectifs de récolte et PC'!AL469="s",#REF!,"")</f>
        <v/>
      </c>
      <c r="AE457" s="132" t="str">
        <f>IF('Objectifs de récolte et PC'!AM469="s",#REF!,"")</f>
        <v/>
      </c>
      <c r="AF457" s="132" t="str">
        <f>IF('Objectifs de récolte et PC'!AN469="s",#REF!,"")</f>
        <v/>
      </c>
      <c r="AG457" s="132" t="str">
        <f>IF('Objectifs de récolte et PC'!AO469="s",#REF!,"")</f>
        <v/>
      </c>
      <c r="AH457" s="132" t="str">
        <f>IF('Objectifs de récolte et PC'!AP469="s",#REF!,"")</f>
        <v/>
      </c>
      <c r="AI457" s="132" t="str">
        <f>IF('Objectifs de récolte et PC'!AQ469="s",#REF!,"")</f>
        <v/>
      </c>
      <c r="AJ457" s="132" t="str">
        <f>IF('Objectifs de récolte et PC'!AR469="s",#REF!,"")</f>
        <v/>
      </c>
      <c r="AK457" s="132" t="str">
        <f>IF('Objectifs de récolte et PC'!AS469="s",#REF!,"")</f>
        <v/>
      </c>
      <c r="AL457" s="132" t="str">
        <f>IF('Objectifs de récolte et PC'!AT469="s",#REF!,"")</f>
        <v/>
      </c>
      <c r="AM457" s="132" t="str">
        <f>IF('Objectifs de récolte et PC'!AU469="s",#REF!,"")</f>
        <v/>
      </c>
      <c r="AN457" s="132" t="str">
        <f>IF('Objectifs de récolte et PC'!AV469="s",#REF!,"")</f>
        <v/>
      </c>
      <c r="AO457" s="132" t="str">
        <f>IF('Objectifs de récolte et PC'!AW469="s",#REF!,"")</f>
        <v/>
      </c>
      <c r="AP457" s="132" t="str">
        <f>IF('Objectifs de récolte et PC'!AX469="s",#REF!,"")</f>
        <v/>
      </c>
      <c r="AQ457" s="132" t="str">
        <f>IF('Objectifs de récolte et PC'!AY469="s",#REF!,"")</f>
        <v/>
      </c>
      <c r="AR457" s="132" t="str">
        <f>IF('Objectifs de récolte et PC'!AZ469="s",#REF!,"")</f>
        <v/>
      </c>
      <c r="AS457" s="132" t="str">
        <f>IF('Objectifs de récolte et PC'!BA469="s",#REF!,"")</f>
        <v/>
      </c>
      <c r="AT457" s="132" t="str">
        <f>IF('Objectifs de récolte et PC'!BB469="s",#REF!,"")</f>
        <v/>
      </c>
      <c r="AU457" s="132" t="str">
        <f>IF('Objectifs de récolte et PC'!BC469="s",#REF!,"")</f>
        <v/>
      </c>
      <c r="AV457" s="132" t="str">
        <f>IF('Objectifs de récolte et PC'!BD469="s",#REF!,"")</f>
        <v/>
      </c>
      <c r="AW457" s="132" t="str">
        <f>IF('Objectifs de récolte et PC'!BE469="s",#REF!,"")</f>
        <v/>
      </c>
      <c r="AX457" s="132" t="str">
        <f>IF('Objectifs de récolte et PC'!BF469="s",#REF!,"")</f>
        <v/>
      </c>
    </row>
    <row r="458" spans="2:50" x14ac:dyDescent="0.25">
      <c r="B458" s="132" t="str">
        <f>IF('Objectifs de récolte et PC'!G470="s",#REF!,"")</f>
        <v/>
      </c>
      <c r="C458" s="132" t="str">
        <f>IF('Objectifs de récolte et PC'!H470="s",#REF!,"")</f>
        <v/>
      </c>
      <c r="D458" s="132" t="str">
        <f>IF('Objectifs de récolte et PC'!I470="s",#REF!,"")</f>
        <v/>
      </c>
      <c r="E458" s="132"/>
      <c r="F458" s="132" t="str">
        <f>IF('Objectifs de récolte et PC'!J470="s",#REF!,"")</f>
        <v/>
      </c>
      <c r="G458" s="132" t="str">
        <f>IF('Objectifs de récolte et PC'!K470="s",#REF!,"")</f>
        <v/>
      </c>
      <c r="H458" s="132" t="str">
        <f>IF('Objectifs de récolte et PC'!L470="s",#REF!,"")</f>
        <v/>
      </c>
      <c r="I458" s="132" t="str">
        <f>IF('Objectifs de récolte et PC'!M470="s",#REF!,"")</f>
        <v/>
      </c>
      <c r="J458" s="132" t="str">
        <f>IF('Objectifs de récolte et PC'!N470="s",#REF!,"")</f>
        <v/>
      </c>
      <c r="K458" s="132" t="str">
        <f>IF('Objectifs de récolte et PC'!S470="s",#REF!,"")</f>
        <v/>
      </c>
      <c r="L458" s="132" t="str">
        <f>IF('Objectifs de récolte et PC'!T470="s",#REF!,"")</f>
        <v/>
      </c>
      <c r="M458" s="132" t="str">
        <f>IF('Objectifs de récolte et PC'!U470="s",#REF!,"")</f>
        <v/>
      </c>
      <c r="N458" s="132" t="str">
        <f>IF('Objectifs de récolte et PC'!V470="s",#REF!,"")</f>
        <v/>
      </c>
      <c r="O458" s="132" t="str">
        <f>IF('Objectifs de récolte et PC'!W470="s",#REF!,"")</f>
        <v/>
      </c>
      <c r="P458" s="132" t="str">
        <f>IF('Objectifs de récolte et PC'!X470="s",#REF!,"")</f>
        <v/>
      </c>
      <c r="Q458" s="132" t="str">
        <f>IF('Objectifs de récolte et PC'!Y470="s",#REF!,"")</f>
        <v/>
      </c>
      <c r="R458" s="132" t="str">
        <f>IF('Objectifs de récolte et PC'!Z470="s",#REF!,"")</f>
        <v/>
      </c>
      <c r="S458" s="132" t="str">
        <f>IF('Objectifs de récolte et PC'!AA470="s",#REF!,"")</f>
        <v/>
      </c>
      <c r="T458" s="132" t="str">
        <f>IF('Objectifs de récolte et PC'!AB470="s",#REF!,"")</f>
        <v/>
      </c>
      <c r="U458" s="132" t="str">
        <f>IF('Objectifs de récolte et PC'!AC470="s",#REF!,"")</f>
        <v/>
      </c>
      <c r="V458" s="132" t="str">
        <f>IF('Objectifs de récolte et PC'!AD470="s",#REF!,"")</f>
        <v/>
      </c>
      <c r="W458" s="132" t="str">
        <f>IF('Objectifs de récolte et PC'!AE470="s",#REF!,"")</f>
        <v/>
      </c>
      <c r="X458" s="132" t="str">
        <f>IF('Objectifs de récolte et PC'!AF470="s",#REF!,"")</f>
        <v/>
      </c>
      <c r="Y458" s="132" t="str">
        <f>IF('Objectifs de récolte et PC'!AG470="s",#REF!,"")</f>
        <v/>
      </c>
      <c r="Z458" s="132" t="str">
        <f>IF('Objectifs de récolte et PC'!AH470="s",#REF!,"")</f>
        <v/>
      </c>
      <c r="AA458" s="132" t="str">
        <f>IF('Objectifs de récolte et PC'!AI470="s",#REF!,"")</f>
        <v/>
      </c>
      <c r="AB458" s="132" t="str">
        <f>IF('Objectifs de récolte et PC'!AJ470="s",#REF!,"")</f>
        <v/>
      </c>
      <c r="AC458" s="132" t="str">
        <f>IF('Objectifs de récolte et PC'!AK470="s",#REF!,"")</f>
        <v/>
      </c>
      <c r="AD458" s="132" t="str">
        <f>IF('Objectifs de récolte et PC'!AL470="s",#REF!,"")</f>
        <v/>
      </c>
      <c r="AE458" s="132" t="str">
        <f>IF('Objectifs de récolte et PC'!AM470="s",#REF!,"")</f>
        <v/>
      </c>
      <c r="AF458" s="132" t="str">
        <f>IF('Objectifs de récolte et PC'!AN470="s",#REF!,"")</f>
        <v/>
      </c>
      <c r="AG458" s="132" t="str">
        <f>IF('Objectifs de récolte et PC'!AO470="s",#REF!,"")</f>
        <v/>
      </c>
      <c r="AH458" s="132" t="str">
        <f>IF('Objectifs de récolte et PC'!AP470="s",#REF!,"")</f>
        <v/>
      </c>
      <c r="AI458" s="132" t="str">
        <f>IF('Objectifs de récolte et PC'!AQ470="s",#REF!,"")</f>
        <v/>
      </c>
      <c r="AJ458" s="132" t="str">
        <f>IF('Objectifs de récolte et PC'!AR470="s",#REF!,"")</f>
        <v/>
      </c>
      <c r="AK458" s="132" t="str">
        <f>IF('Objectifs de récolte et PC'!AS470="s",#REF!,"")</f>
        <v/>
      </c>
      <c r="AL458" s="132" t="str">
        <f>IF('Objectifs de récolte et PC'!AT470="s",#REF!,"")</f>
        <v/>
      </c>
      <c r="AM458" s="132" t="str">
        <f>IF('Objectifs de récolte et PC'!AU470="s",#REF!,"")</f>
        <v/>
      </c>
      <c r="AN458" s="132" t="str">
        <f>IF('Objectifs de récolte et PC'!AV470="s",#REF!,"")</f>
        <v/>
      </c>
      <c r="AO458" s="132" t="str">
        <f>IF('Objectifs de récolte et PC'!AW470="s",#REF!,"")</f>
        <v/>
      </c>
      <c r="AP458" s="132" t="str">
        <f>IF('Objectifs de récolte et PC'!AX470="s",#REF!,"")</f>
        <v/>
      </c>
      <c r="AQ458" s="132" t="str">
        <f>IF('Objectifs de récolte et PC'!AY470="s",#REF!,"")</f>
        <v/>
      </c>
      <c r="AR458" s="132" t="str">
        <f>IF('Objectifs de récolte et PC'!AZ470="s",#REF!,"")</f>
        <v/>
      </c>
      <c r="AS458" s="132" t="str">
        <f>IF('Objectifs de récolte et PC'!BA470="s",#REF!,"")</f>
        <v/>
      </c>
      <c r="AT458" s="132" t="str">
        <f>IF('Objectifs de récolte et PC'!BB470="s",#REF!,"")</f>
        <v/>
      </c>
      <c r="AU458" s="132" t="str">
        <f>IF('Objectifs de récolte et PC'!BC470="s",#REF!,"")</f>
        <v/>
      </c>
      <c r="AV458" s="132" t="str">
        <f>IF('Objectifs de récolte et PC'!BD470="s",#REF!,"")</f>
        <v/>
      </c>
      <c r="AW458" s="132" t="str">
        <f>IF('Objectifs de récolte et PC'!BE470="s",#REF!,"")</f>
        <v/>
      </c>
      <c r="AX458" s="132" t="str">
        <f>IF('Objectifs de récolte et PC'!BF470="s",#REF!,"")</f>
        <v/>
      </c>
    </row>
    <row r="459" spans="2:50" x14ac:dyDescent="0.25">
      <c r="B459" s="132" t="str">
        <f>IF('Objectifs de récolte et PC'!G471="s",#REF!,"")</f>
        <v/>
      </c>
      <c r="C459" s="132" t="str">
        <f>IF('Objectifs de récolte et PC'!H471="s",#REF!,"")</f>
        <v/>
      </c>
      <c r="D459" s="132" t="str">
        <f>IF('Objectifs de récolte et PC'!I471="s",#REF!,"")</f>
        <v/>
      </c>
      <c r="E459" s="132"/>
      <c r="F459" s="132" t="str">
        <f>IF('Objectifs de récolte et PC'!J471="s",#REF!,"")</f>
        <v/>
      </c>
      <c r="G459" s="132" t="str">
        <f>IF('Objectifs de récolte et PC'!K471="s",#REF!,"")</f>
        <v/>
      </c>
      <c r="H459" s="132" t="str">
        <f>IF('Objectifs de récolte et PC'!L471="s",#REF!,"")</f>
        <v/>
      </c>
      <c r="I459" s="132" t="str">
        <f>IF('Objectifs de récolte et PC'!M471="s",#REF!,"")</f>
        <v/>
      </c>
      <c r="J459" s="132" t="str">
        <f>IF('Objectifs de récolte et PC'!N471="s",#REF!,"")</f>
        <v/>
      </c>
      <c r="K459" s="132" t="str">
        <f>IF('Objectifs de récolte et PC'!S471="s",#REF!,"")</f>
        <v/>
      </c>
      <c r="L459" s="132" t="str">
        <f>IF('Objectifs de récolte et PC'!T471="s",#REF!,"")</f>
        <v/>
      </c>
      <c r="M459" s="132" t="str">
        <f>IF('Objectifs de récolte et PC'!U471="s",#REF!,"")</f>
        <v/>
      </c>
      <c r="N459" s="132" t="str">
        <f>IF('Objectifs de récolte et PC'!V471="s",#REF!,"")</f>
        <v/>
      </c>
      <c r="O459" s="132" t="str">
        <f>IF('Objectifs de récolte et PC'!W471="s",#REF!,"")</f>
        <v/>
      </c>
      <c r="P459" s="132" t="str">
        <f>IF('Objectifs de récolte et PC'!X471="s",#REF!,"")</f>
        <v/>
      </c>
      <c r="Q459" s="132" t="str">
        <f>IF('Objectifs de récolte et PC'!Y471="s",#REF!,"")</f>
        <v/>
      </c>
      <c r="R459" s="132" t="str">
        <f>IF('Objectifs de récolte et PC'!Z471="s",#REF!,"")</f>
        <v/>
      </c>
      <c r="S459" s="132" t="str">
        <f>IF('Objectifs de récolte et PC'!AA471="s",#REF!,"")</f>
        <v/>
      </c>
      <c r="T459" s="132" t="str">
        <f>IF('Objectifs de récolte et PC'!AB471="s",#REF!,"")</f>
        <v/>
      </c>
      <c r="U459" s="132" t="str">
        <f>IF('Objectifs de récolte et PC'!AC471="s",#REF!,"")</f>
        <v/>
      </c>
      <c r="V459" s="132" t="str">
        <f>IF('Objectifs de récolte et PC'!AD471="s",#REF!,"")</f>
        <v/>
      </c>
      <c r="W459" s="132" t="str">
        <f>IF('Objectifs de récolte et PC'!AE471="s",#REF!,"")</f>
        <v/>
      </c>
      <c r="X459" s="132" t="str">
        <f>IF('Objectifs de récolte et PC'!AF471="s",#REF!,"")</f>
        <v/>
      </c>
      <c r="Y459" s="132" t="str">
        <f>IF('Objectifs de récolte et PC'!AG471="s",#REF!,"")</f>
        <v/>
      </c>
      <c r="Z459" s="132" t="str">
        <f>IF('Objectifs de récolte et PC'!AH471="s",#REF!,"")</f>
        <v/>
      </c>
      <c r="AA459" s="132" t="str">
        <f>IF('Objectifs de récolte et PC'!AI471="s",#REF!,"")</f>
        <v/>
      </c>
      <c r="AB459" s="132" t="str">
        <f>IF('Objectifs de récolte et PC'!AJ471="s",#REF!,"")</f>
        <v/>
      </c>
      <c r="AC459" s="132" t="str">
        <f>IF('Objectifs de récolte et PC'!AK471="s",#REF!,"")</f>
        <v/>
      </c>
      <c r="AD459" s="132" t="str">
        <f>IF('Objectifs de récolte et PC'!AL471="s",#REF!,"")</f>
        <v/>
      </c>
      <c r="AE459" s="132" t="str">
        <f>IF('Objectifs de récolte et PC'!AM471="s",#REF!,"")</f>
        <v/>
      </c>
      <c r="AF459" s="132" t="str">
        <f>IF('Objectifs de récolte et PC'!AN471="s",#REF!,"")</f>
        <v/>
      </c>
      <c r="AG459" s="132" t="str">
        <f>IF('Objectifs de récolte et PC'!AO471="s",#REF!,"")</f>
        <v/>
      </c>
      <c r="AH459" s="132" t="str">
        <f>IF('Objectifs de récolte et PC'!AP471="s",#REF!,"")</f>
        <v/>
      </c>
      <c r="AI459" s="132" t="str">
        <f>IF('Objectifs de récolte et PC'!AQ471="s",#REF!,"")</f>
        <v/>
      </c>
      <c r="AJ459" s="132" t="str">
        <f>IF('Objectifs de récolte et PC'!AR471="s",#REF!,"")</f>
        <v/>
      </c>
      <c r="AK459" s="132" t="str">
        <f>IF('Objectifs de récolte et PC'!AS471="s",#REF!,"")</f>
        <v/>
      </c>
      <c r="AL459" s="132" t="str">
        <f>IF('Objectifs de récolte et PC'!AT471="s",#REF!,"")</f>
        <v/>
      </c>
      <c r="AM459" s="132" t="str">
        <f>IF('Objectifs de récolte et PC'!AU471="s",#REF!,"")</f>
        <v/>
      </c>
      <c r="AN459" s="132" t="str">
        <f>IF('Objectifs de récolte et PC'!AV471="s",#REF!,"")</f>
        <v/>
      </c>
      <c r="AO459" s="132" t="str">
        <f>IF('Objectifs de récolte et PC'!AW471="s",#REF!,"")</f>
        <v/>
      </c>
      <c r="AP459" s="132" t="str">
        <f>IF('Objectifs de récolte et PC'!AX471="s",#REF!,"")</f>
        <v/>
      </c>
      <c r="AQ459" s="132" t="str">
        <f>IF('Objectifs de récolte et PC'!AY471="s",#REF!,"")</f>
        <v/>
      </c>
      <c r="AR459" s="132" t="str">
        <f>IF('Objectifs de récolte et PC'!AZ471="s",#REF!,"")</f>
        <v/>
      </c>
      <c r="AS459" s="132" t="str">
        <f>IF('Objectifs de récolte et PC'!BA471="s",#REF!,"")</f>
        <v/>
      </c>
      <c r="AT459" s="132" t="str">
        <f>IF('Objectifs de récolte et PC'!BB471="s",#REF!,"")</f>
        <v/>
      </c>
      <c r="AU459" s="132" t="str">
        <f>IF('Objectifs de récolte et PC'!BC471="s",#REF!,"")</f>
        <v/>
      </c>
      <c r="AV459" s="132" t="str">
        <f>IF('Objectifs de récolte et PC'!BD471="s",#REF!,"")</f>
        <v/>
      </c>
      <c r="AW459" s="132" t="str">
        <f>IF('Objectifs de récolte et PC'!BE471="s",#REF!,"")</f>
        <v/>
      </c>
      <c r="AX459" s="132" t="str">
        <f>IF('Objectifs de récolte et PC'!BF471="s",#REF!,"")</f>
        <v/>
      </c>
    </row>
    <row r="460" spans="2:50" x14ac:dyDescent="0.25">
      <c r="B460" s="132" t="str">
        <f>IF('Objectifs de récolte et PC'!G472="s",#REF!,"")</f>
        <v/>
      </c>
      <c r="C460" s="132" t="str">
        <f>IF('Objectifs de récolte et PC'!H472="s",#REF!,"")</f>
        <v/>
      </c>
      <c r="D460" s="132" t="str">
        <f>IF('Objectifs de récolte et PC'!I472="s",#REF!,"")</f>
        <v/>
      </c>
      <c r="E460" s="132"/>
      <c r="F460" s="132" t="str">
        <f>IF('Objectifs de récolte et PC'!J472="s",#REF!,"")</f>
        <v/>
      </c>
      <c r="G460" s="132" t="str">
        <f>IF('Objectifs de récolte et PC'!K472="s",#REF!,"")</f>
        <v/>
      </c>
      <c r="H460" s="132" t="str">
        <f>IF('Objectifs de récolte et PC'!L472="s",#REF!,"")</f>
        <v/>
      </c>
      <c r="I460" s="132" t="str">
        <f>IF('Objectifs de récolte et PC'!M472="s",#REF!,"")</f>
        <v/>
      </c>
      <c r="J460" s="132" t="str">
        <f>IF('Objectifs de récolte et PC'!N472="s",#REF!,"")</f>
        <v/>
      </c>
      <c r="K460" s="132" t="str">
        <f>IF('Objectifs de récolte et PC'!S472="s",#REF!,"")</f>
        <v/>
      </c>
      <c r="L460" s="132" t="str">
        <f>IF('Objectifs de récolte et PC'!T472="s",#REF!,"")</f>
        <v/>
      </c>
      <c r="M460" s="132" t="str">
        <f>IF('Objectifs de récolte et PC'!U472="s",#REF!,"")</f>
        <v/>
      </c>
      <c r="N460" s="132" t="str">
        <f>IF('Objectifs de récolte et PC'!V472="s",#REF!,"")</f>
        <v/>
      </c>
      <c r="O460" s="132" t="str">
        <f>IF('Objectifs de récolte et PC'!W472="s",#REF!,"")</f>
        <v/>
      </c>
      <c r="P460" s="132" t="str">
        <f>IF('Objectifs de récolte et PC'!X472="s",#REF!,"")</f>
        <v/>
      </c>
      <c r="Q460" s="132" t="str">
        <f>IF('Objectifs de récolte et PC'!Y472="s",#REF!,"")</f>
        <v/>
      </c>
      <c r="R460" s="132" t="str">
        <f>IF('Objectifs de récolte et PC'!Z472="s",#REF!,"")</f>
        <v/>
      </c>
      <c r="S460" s="132" t="str">
        <f>IF('Objectifs de récolte et PC'!AA472="s",#REF!,"")</f>
        <v/>
      </c>
      <c r="T460" s="132" t="str">
        <f>IF('Objectifs de récolte et PC'!AB472="s",#REF!,"")</f>
        <v/>
      </c>
      <c r="U460" s="132" t="str">
        <f>IF('Objectifs de récolte et PC'!AC472="s",#REF!,"")</f>
        <v/>
      </c>
      <c r="V460" s="132" t="str">
        <f>IF('Objectifs de récolte et PC'!AD472="s",#REF!,"")</f>
        <v/>
      </c>
      <c r="W460" s="132" t="str">
        <f>IF('Objectifs de récolte et PC'!AE472="s",#REF!,"")</f>
        <v/>
      </c>
      <c r="X460" s="132" t="str">
        <f>IF('Objectifs de récolte et PC'!AF472="s",#REF!,"")</f>
        <v/>
      </c>
      <c r="Y460" s="132" t="str">
        <f>IF('Objectifs de récolte et PC'!AG472="s",#REF!,"")</f>
        <v/>
      </c>
      <c r="Z460" s="132" t="str">
        <f>IF('Objectifs de récolte et PC'!AH472="s",#REF!,"")</f>
        <v/>
      </c>
      <c r="AA460" s="132" t="str">
        <f>IF('Objectifs de récolte et PC'!AI472="s",#REF!,"")</f>
        <v/>
      </c>
      <c r="AB460" s="132" t="str">
        <f>IF('Objectifs de récolte et PC'!AJ472="s",#REF!,"")</f>
        <v/>
      </c>
      <c r="AC460" s="132" t="str">
        <f>IF('Objectifs de récolte et PC'!AK472="s",#REF!,"")</f>
        <v/>
      </c>
      <c r="AD460" s="132" t="str">
        <f>IF('Objectifs de récolte et PC'!AL472="s",#REF!,"")</f>
        <v/>
      </c>
      <c r="AE460" s="132" t="str">
        <f>IF('Objectifs de récolte et PC'!AM472="s",#REF!,"")</f>
        <v/>
      </c>
      <c r="AF460" s="132" t="str">
        <f>IF('Objectifs de récolte et PC'!AN472="s",#REF!,"")</f>
        <v/>
      </c>
      <c r="AG460" s="132" t="str">
        <f>IF('Objectifs de récolte et PC'!AO472="s",#REF!,"")</f>
        <v/>
      </c>
      <c r="AH460" s="132" t="str">
        <f>IF('Objectifs de récolte et PC'!AP472="s",#REF!,"")</f>
        <v/>
      </c>
      <c r="AI460" s="132" t="str">
        <f>IF('Objectifs de récolte et PC'!AQ472="s",#REF!,"")</f>
        <v/>
      </c>
      <c r="AJ460" s="132" t="str">
        <f>IF('Objectifs de récolte et PC'!AR472="s",#REF!,"")</f>
        <v/>
      </c>
      <c r="AK460" s="132" t="str">
        <f>IF('Objectifs de récolte et PC'!AS472="s",#REF!,"")</f>
        <v/>
      </c>
      <c r="AL460" s="132" t="str">
        <f>IF('Objectifs de récolte et PC'!AT472="s",#REF!,"")</f>
        <v/>
      </c>
      <c r="AM460" s="132" t="str">
        <f>IF('Objectifs de récolte et PC'!AU472="s",#REF!,"")</f>
        <v/>
      </c>
      <c r="AN460" s="132" t="str">
        <f>IF('Objectifs de récolte et PC'!AV472="s",#REF!,"")</f>
        <v/>
      </c>
      <c r="AO460" s="132" t="str">
        <f>IF('Objectifs de récolte et PC'!AW472="s",#REF!,"")</f>
        <v/>
      </c>
      <c r="AP460" s="132" t="str">
        <f>IF('Objectifs de récolte et PC'!AX472="s",#REF!,"")</f>
        <v/>
      </c>
      <c r="AQ460" s="132" t="str">
        <f>IF('Objectifs de récolte et PC'!AY472="s",#REF!,"")</f>
        <v/>
      </c>
      <c r="AR460" s="132" t="str">
        <f>IF('Objectifs de récolte et PC'!AZ472="s",#REF!,"")</f>
        <v/>
      </c>
      <c r="AS460" s="132" t="str">
        <f>IF('Objectifs de récolte et PC'!BA472="s",#REF!,"")</f>
        <v/>
      </c>
      <c r="AT460" s="132" t="str">
        <f>IF('Objectifs de récolte et PC'!BB472="s",#REF!,"")</f>
        <v/>
      </c>
      <c r="AU460" s="132" t="str">
        <f>IF('Objectifs de récolte et PC'!BC472="s",#REF!,"")</f>
        <v/>
      </c>
      <c r="AV460" s="132" t="str">
        <f>IF('Objectifs de récolte et PC'!BD472="s",#REF!,"")</f>
        <v/>
      </c>
      <c r="AW460" s="132" t="str">
        <f>IF('Objectifs de récolte et PC'!BE472="s",#REF!,"")</f>
        <v/>
      </c>
      <c r="AX460" s="132" t="str">
        <f>IF('Objectifs de récolte et PC'!BF472="s",#REF!,"")</f>
        <v/>
      </c>
    </row>
    <row r="461" spans="2:50" x14ac:dyDescent="0.25">
      <c r="B461" s="132" t="str">
        <f>IF('Objectifs de récolte et PC'!G473="s",#REF!,"")</f>
        <v/>
      </c>
      <c r="C461" s="132" t="str">
        <f>IF('Objectifs de récolte et PC'!H473="s",#REF!,"")</f>
        <v/>
      </c>
      <c r="D461" s="132" t="str">
        <f>IF('Objectifs de récolte et PC'!I473="s",#REF!,"")</f>
        <v/>
      </c>
      <c r="E461" s="132"/>
      <c r="F461" s="132" t="str">
        <f>IF('Objectifs de récolte et PC'!J473="s",#REF!,"")</f>
        <v/>
      </c>
      <c r="G461" s="132" t="str">
        <f>IF('Objectifs de récolte et PC'!K473="s",#REF!,"")</f>
        <v/>
      </c>
      <c r="H461" s="132" t="str">
        <f>IF('Objectifs de récolte et PC'!L473="s",#REF!,"")</f>
        <v/>
      </c>
      <c r="I461" s="132" t="str">
        <f>IF('Objectifs de récolte et PC'!M473="s",#REF!,"")</f>
        <v/>
      </c>
      <c r="J461" s="132" t="str">
        <f>IF('Objectifs de récolte et PC'!N473="s",#REF!,"")</f>
        <v/>
      </c>
      <c r="K461" s="132" t="str">
        <f>IF('Objectifs de récolte et PC'!S473="s",#REF!,"")</f>
        <v/>
      </c>
      <c r="L461" s="132" t="str">
        <f>IF('Objectifs de récolte et PC'!T473="s",#REF!,"")</f>
        <v/>
      </c>
      <c r="M461" s="132" t="str">
        <f>IF('Objectifs de récolte et PC'!U473="s",#REF!,"")</f>
        <v/>
      </c>
      <c r="N461" s="132" t="str">
        <f>IF('Objectifs de récolte et PC'!V473="s",#REF!,"")</f>
        <v/>
      </c>
      <c r="O461" s="132" t="str">
        <f>IF('Objectifs de récolte et PC'!W473="s",#REF!,"")</f>
        <v/>
      </c>
      <c r="P461" s="132" t="str">
        <f>IF('Objectifs de récolte et PC'!X473="s",#REF!,"")</f>
        <v/>
      </c>
      <c r="Q461" s="132" t="str">
        <f>IF('Objectifs de récolte et PC'!Y473="s",#REF!,"")</f>
        <v/>
      </c>
      <c r="R461" s="132" t="str">
        <f>IF('Objectifs de récolte et PC'!Z473="s",#REF!,"")</f>
        <v/>
      </c>
      <c r="S461" s="132" t="str">
        <f>IF('Objectifs de récolte et PC'!AA473="s",#REF!,"")</f>
        <v/>
      </c>
      <c r="T461" s="132" t="str">
        <f>IF('Objectifs de récolte et PC'!AB473="s",#REF!,"")</f>
        <v/>
      </c>
      <c r="U461" s="132" t="str">
        <f>IF('Objectifs de récolte et PC'!AC473="s",#REF!,"")</f>
        <v/>
      </c>
      <c r="V461" s="132" t="str">
        <f>IF('Objectifs de récolte et PC'!AD473="s",#REF!,"")</f>
        <v/>
      </c>
      <c r="W461" s="132" t="str">
        <f>IF('Objectifs de récolte et PC'!AE473="s",#REF!,"")</f>
        <v/>
      </c>
      <c r="X461" s="132" t="str">
        <f>IF('Objectifs de récolte et PC'!AF473="s",#REF!,"")</f>
        <v/>
      </c>
      <c r="Y461" s="132" t="str">
        <f>IF('Objectifs de récolte et PC'!AG473="s",#REF!,"")</f>
        <v/>
      </c>
      <c r="Z461" s="132" t="str">
        <f>IF('Objectifs de récolte et PC'!AH473="s",#REF!,"")</f>
        <v/>
      </c>
      <c r="AA461" s="132" t="str">
        <f>IF('Objectifs de récolte et PC'!AI473="s",#REF!,"")</f>
        <v/>
      </c>
      <c r="AB461" s="132" t="str">
        <f>IF('Objectifs de récolte et PC'!AJ473="s",#REF!,"")</f>
        <v/>
      </c>
      <c r="AC461" s="132" t="str">
        <f>IF('Objectifs de récolte et PC'!AK473="s",#REF!,"")</f>
        <v/>
      </c>
      <c r="AD461" s="132" t="str">
        <f>IF('Objectifs de récolte et PC'!AL473="s",#REF!,"")</f>
        <v/>
      </c>
      <c r="AE461" s="132" t="str">
        <f>IF('Objectifs de récolte et PC'!AM473="s",#REF!,"")</f>
        <v/>
      </c>
      <c r="AF461" s="132" t="str">
        <f>IF('Objectifs de récolte et PC'!AN473="s",#REF!,"")</f>
        <v/>
      </c>
      <c r="AG461" s="132" t="str">
        <f>IF('Objectifs de récolte et PC'!AO473="s",#REF!,"")</f>
        <v/>
      </c>
      <c r="AH461" s="132" t="str">
        <f>IF('Objectifs de récolte et PC'!AP473="s",#REF!,"")</f>
        <v/>
      </c>
      <c r="AI461" s="132" t="str">
        <f>IF('Objectifs de récolte et PC'!AQ473="s",#REF!,"")</f>
        <v/>
      </c>
      <c r="AJ461" s="132" t="str">
        <f>IF('Objectifs de récolte et PC'!AR473="s",#REF!,"")</f>
        <v/>
      </c>
      <c r="AK461" s="132" t="str">
        <f>IF('Objectifs de récolte et PC'!AS473="s",#REF!,"")</f>
        <v/>
      </c>
      <c r="AL461" s="132" t="str">
        <f>IF('Objectifs de récolte et PC'!AT473="s",#REF!,"")</f>
        <v/>
      </c>
      <c r="AM461" s="132" t="str">
        <f>IF('Objectifs de récolte et PC'!AU473="s",#REF!,"")</f>
        <v/>
      </c>
      <c r="AN461" s="132" t="str">
        <f>IF('Objectifs de récolte et PC'!AV473="s",#REF!,"")</f>
        <v/>
      </c>
      <c r="AO461" s="132" t="str">
        <f>IF('Objectifs de récolte et PC'!AW473="s",#REF!,"")</f>
        <v/>
      </c>
      <c r="AP461" s="132" t="str">
        <f>IF('Objectifs de récolte et PC'!AX473="s",#REF!,"")</f>
        <v/>
      </c>
      <c r="AQ461" s="132" t="str">
        <f>IF('Objectifs de récolte et PC'!AY473="s",#REF!,"")</f>
        <v/>
      </c>
      <c r="AR461" s="132" t="str">
        <f>IF('Objectifs de récolte et PC'!AZ473="s",#REF!,"")</f>
        <v/>
      </c>
      <c r="AS461" s="132" t="str">
        <f>IF('Objectifs de récolte et PC'!BA473="s",#REF!,"")</f>
        <v/>
      </c>
      <c r="AT461" s="132" t="str">
        <f>IF('Objectifs de récolte et PC'!BB473="s",#REF!,"")</f>
        <v/>
      </c>
      <c r="AU461" s="132" t="str">
        <f>IF('Objectifs de récolte et PC'!BC473="s",#REF!,"")</f>
        <v/>
      </c>
      <c r="AV461" s="132" t="str">
        <f>IF('Objectifs de récolte et PC'!BD473="s",#REF!,"")</f>
        <v/>
      </c>
      <c r="AW461" s="132" t="str">
        <f>IF('Objectifs de récolte et PC'!BE473="s",#REF!,"")</f>
        <v/>
      </c>
      <c r="AX461" s="132" t="str">
        <f>IF('Objectifs de récolte et PC'!BF473="s",#REF!,"")</f>
        <v/>
      </c>
    </row>
    <row r="462" spans="2:50" x14ac:dyDescent="0.25">
      <c r="B462" s="132" t="str">
        <f>IF('Objectifs de récolte et PC'!G474="s",#REF!,"")</f>
        <v/>
      </c>
      <c r="C462" s="132" t="str">
        <f>IF('Objectifs de récolte et PC'!H474="s",#REF!,"")</f>
        <v/>
      </c>
      <c r="D462" s="132" t="str">
        <f>IF('Objectifs de récolte et PC'!I474="s",#REF!,"")</f>
        <v/>
      </c>
      <c r="E462" s="132"/>
      <c r="F462" s="132" t="str">
        <f>IF('Objectifs de récolte et PC'!J474="s",#REF!,"")</f>
        <v/>
      </c>
      <c r="G462" s="132" t="str">
        <f>IF('Objectifs de récolte et PC'!K474="s",#REF!,"")</f>
        <v/>
      </c>
      <c r="H462" s="132" t="str">
        <f>IF('Objectifs de récolte et PC'!L474="s",#REF!,"")</f>
        <v/>
      </c>
      <c r="I462" s="132" t="str">
        <f>IF('Objectifs de récolte et PC'!M474="s",#REF!,"")</f>
        <v/>
      </c>
      <c r="J462" s="132" t="str">
        <f>IF('Objectifs de récolte et PC'!N474="s",#REF!,"")</f>
        <v/>
      </c>
      <c r="K462" s="132" t="str">
        <f>IF('Objectifs de récolte et PC'!S474="s",#REF!,"")</f>
        <v/>
      </c>
      <c r="L462" s="132" t="str">
        <f>IF('Objectifs de récolte et PC'!T474="s",#REF!,"")</f>
        <v/>
      </c>
      <c r="M462" s="132" t="str">
        <f>IF('Objectifs de récolte et PC'!U474="s",#REF!,"")</f>
        <v/>
      </c>
      <c r="N462" s="132" t="str">
        <f>IF('Objectifs de récolte et PC'!V474="s",#REF!,"")</f>
        <v/>
      </c>
      <c r="O462" s="132" t="str">
        <f>IF('Objectifs de récolte et PC'!W474="s",#REF!,"")</f>
        <v/>
      </c>
      <c r="P462" s="132" t="str">
        <f>IF('Objectifs de récolte et PC'!X474="s",#REF!,"")</f>
        <v/>
      </c>
      <c r="Q462" s="132" t="str">
        <f>IF('Objectifs de récolte et PC'!Y474="s",#REF!,"")</f>
        <v/>
      </c>
      <c r="R462" s="132" t="str">
        <f>IF('Objectifs de récolte et PC'!Z474="s",#REF!,"")</f>
        <v/>
      </c>
      <c r="S462" s="132" t="str">
        <f>IF('Objectifs de récolte et PC'!AA474="s",#REF!,"")</f>
        <v/>
      </c>
      <c r="T462" s="132" t="str">
        <f>IF('Objectifs de récolte et PC'!AB474="s",#REF!,"")</f>
        <v/>
      </c>
      <c r="U462" s="132" t="str">
        <f>IF('Objectifs de récolte et PC'!AC474="s",#REF!,"")</f>
        <v/>
      </c>
      <c r="V462" s="132" t="str">
        <f>IF('Objectifs de récolte et PC'!AD474="s",#REF!,"")</f>
        <v/>
      </c>
      <c r="W462" s="132" t="str">
        <f>IF('Objectifs de récolte et PC'!AE474="s",#REF!,"")</f>
        <v/>
      </c>
      <c r="X462" s="132" t="str">
        <f>IF('Objectifs de récolte et PC'!AF474="s",#REF!,"")</f>
        <v/>
      </c>
      <c r="Y462" s="132" t="str">
        <f>IF('Objectifs de récolte et PC'!AG474="s",#REF!,"")</f>
        <v/>
      </c>
      <c r="Z462" s="132" t="str">
        <f>IF('Objectifs de récolte et PC'!AH474="s",#REF!,"")</f>
        <v/>
      </c>
      <c r="AA462" s="132" t="str">
        <f>IF('Objectifs de récolte et PC'!AI474="s",#REF!,"")</f>
        <v/>
      </c>
      <c r="AB462" s="132" t="str">
        <f>IF('Objectifs de récolte et PC'!AJ474="s",#REF!,"")</f>
        <v/>
      </c>
      <c r="AC462" s="132" t="str">
        <f>IF('Objectifs de récolte et PC'!AK474="s",#REF!,"")</f>
        <v/>
      </c>
      <c r="AD462" s="132" t="str">
        <f>IF('Objectifs de récolte et PC'!AL474="s",#REF!,"")</f>
        <v/>
      </c>
      <c r="AE462" s="132" t="str">
        <f>IF('Objectifs de récolte et PC'!AM474="s",#REF!,"")</f>
        <v/>
      </c>
      <c r="AF462" s="132" t="str">
        <f>IF('Objectifs de récolte et PC'!AN474="s",#REF!,"")</f>
        <v/>
      </c>
      <c r="AG462" s="132" t="str">
        <f>IF('Objectifs de récolte et PC'!AO474="s",#REF!,"")</f>
        <v/>
      </c>
      <c r="AH462" s="132" t="str">
        <f>IF('Objectifs de récolte et PC'!AP474="s",#REF!,"")</f>
        <v/>
      </c>
      <c r="AI462" s="132" t="str">
        <f>IF('Objectifs de récolte et PC'!AQ474="s",#REF!,"")</f>
        <v/>
      </c>
      <c r="AJ462" s="132" t="str">
        <f>IF('Objectifs de récolte et PC'!AR474="s",#REF!,"")</f>
        <v/>
      </c>
      <c r="AK462" s="132" t="str">
        <f>IF('Objectifs de récolte et PC'!AS474="s",#REF!,"")</f>
        <v/>
      </c>
      <c r="AL462" s="132" t="str">
        <f>IF('Objectifs de récolte et PC'!AT474="s",#REF!,"")</f>
        <v/>
      </c>
      <c r="AM462" s="132" t="str">
        <f>IF('Objectifs de récolte et PC'!AU474="s",#REF!,"")</f>
        <v/>
      </c>
      <c r="AN462" s="132" t="str">
        <f>IF('Objectifs de récolte et PC'!AV474="s",#REF!,"")</f>
        <v/>
      </c>
      <c r="AO462" s="132" t="str">
        <f>IF('Objectifs de récolte et PC'!AW474="s",#REF!,"")</f>
        <v/>
      </c>
      <c r="AP462" s="132" t="str">
        <f>IF('Objectifs de récolte et PC'!AX474="s",#REF!,"")</f>
        <v/>
      </c>
      <c r="AQ462" s="132" t="str">
        <f>IF('Objectifs de récolte et PC'!AY474="s",#REF!,"")</f>
        <v/>
      </c>
      <c r="AR462" s="132" t="str">
        <f>IF('Objectifs de récolte et PC'!AZ474="s",#REF!,"")</f>
        <v/>
      </c>
      <c r="AS462" s="132" t="str">
        <f>IF('Objectifs de récolte et PC'!BA474="s",#REF!,"")</f>
        <v/>
      </c>
      <c r="AT462" s="132" t="str">
        <f>IF('Objectifs de récolte et PC'!BB474="s",#REF!,"")</f>
        <v/>
      </c>
      <c r="AU462" s="132" t="str">
        <f>IF('Objectifs de récolte et PC'!BC474="s",#REF!,"")</f>
        <v/>
      </c>
      <c r="AV462" s="132" t="str">
        <f>IF('Objectifs de récolte et PC'!BD474="s",#REF!,"")</f>
        <v/>
      </c>
      <c r="AW462" s="132" t="str">
        <f>IF('Objectifs de récolte et PC'!BE474="s",#REF!,"")</f>
        <v/>
      </c>
      <c r="AX462" s="132" t="str">
        <f>IF('Objectifs de récolte et PC'!BF474="s",#REF!,"")</f>
        <v/>
      </c>
    </row>
    <row r="463" spans="2:50" x14ac:dyDescent="0.25">
      <c r="B463" s="132" t="str">
        <f>IF('Objectifs de récolte et PC'!G475="s",#REF!,"")</f>
        <v/>
      </c>
      <c r="C463" s="132" t="str">
        <f>IF('Objectifs de récolte et PC'!H475="s",#REF!,"")</f>
        <v/>
      </c>
      <c r="D463" s="132" t="str">
        <f>IF('Objectifs de récolte et PC'!I475="s",#REF!,"")</f>
        <v/>
      </c>
      <c r="E463" s="132"/>
      <c r="F463" s="132" t="str">
        <f>IF('Objectifs de récolte et PC'!J475="s",#REF!,"")</f>
        <v/>
      </c>
      <c r="G463" s="132" t="str">
        <f>IF('Objectifs de récolte et PC'!K475="s",#REF!,"")</f>
        <v/>
      </c>
      <c r="H463" s="132" t="str">
        <f>IF('Objectifs de récolte et PC'!L475="s",#REF!,"")</f>
        <v/>
      </c>
      <c r="I463" s="132" t="str">
        <f>IF('Objectifs de récolte et PC'!M475="s",#REF!,"")</f>
        <v/>
      </c>
      <c r="J463" s="132" t="str">
        <f>IF('Objectifs de récolte et PC'!N475="s",#REF!,"")</f>
        <v/>
      </c>
      <c r="K463" s="132" t="str">
        <f>IF('Objectifs de récolte et PC'!S475="s",#REF!,"")</f>
        <v/>
      </c>
      <c r="L463" s="132" t="str">
        <f>IF('Objectifs de récolte et PC'!T475="s",#REF!,"")</f>
        <v/>
      </c>
      <c r="M463" s="132" t="str">
        <f>IF('Objectifs de récolte et PC'!U475="s",#REF!,"")</f>
        <v/>
      </c>
      <c r="N463" s="132" t="str">
        <f>IF('Objectifs de récolte et PC'!V475="s",#REF!,"")</f>
        <v/>
      </c>
      <c r="O463" s="132" t="str">
        <f>IF('Objectifs de récolte et PC'!W475="s",#REF!,"")</f>
        <v/>
      </c>
      <c r="P463" s="132" t="str">
        <f>IF('Objectifs de récolte et PC'!X475="s",#REF!,"")</f>
        <v/>
      </c>
      <c r="Q463" s="132" t="str">
        <f>IF('Objectifs de récolte et PC'!Y475="s",#REF!,"")</f>
        <v/>
      </c>
      <c r="R463" s="132" t="str">
        <f>IF('Objectifs de récolte et PC'!Z475="s",#REF!,"")</f>
        <v/>
      </c>
      <c r="S463" s="132" t="str">
        <f>IF('Objectifs de récolte et PC'!AA475="s",#REF!,"")</f>
        <v/>
      </c>
      <c r="T463" s="132" t="str">
        <f>IF('Objectifs de récolte et PC'!AB475="s",#REF!,"")</f>
        <v/>
      </c>
      <c r="U463" s="132" t="str">
        <f>IF('Objectifs de récolte et PC'!AC475="s",#REF!,"")</f>
        <v/>
      </c>
      <c r="V463" s="132" t="str">
        <f>IF('Objectifs de récolte et PC'!AD475="s",#REF!,"")</f>
        <v/>
      </c>
      <c r="W463" s="132" t="str">
        <f>IF('Objectifs de récolte et PC'!AE475="s",#REF!,"")</f>
        <v/>
      </c>
      <c r="X463" s="132" t="str">
        <f>IF('Objectifs de récolte et PC'!AF475="s",#REF!,"")</f>
        <v/>
      </c>
      <c r="Y463" s="132" t="str">
        <f>IF('Objectifs de récolte et PC'!AG475="s",#REF!,"")</f>
        <v/>
      </c>
      <c r="Z463" s="132" t="str">
        <f>IF('Objectifs de récolte et PC'!AH475="s",#REF!,"")</f>
        <v/>
      </c>
      <c r="AA463" s="132" t="str">
        <f>IF('Objectifs de récolte et PC'!AI475="s",#REF!,"")</f>
        <v/>
      </c>
      <c r="AB463" s="132" t="str">
        <f>IF('Objectifs de récolte et PC'!AJ475="s",#REF!,"")</f>
        <v/>
      </c>
      <c r="AC463" s="132" t="str">
        <f>IF('Objectifs de récolte et PC'!AK475="s",#REF!,"")</f>
        <v/>
      </c>
      <c r="AD463" s="132" t="str">
        <f>IF('Objectifs de récolte et PC'!AL475="s",#REF!,"")</f>
        <v/>
      </c>
      <c r="AE463" s="132" t="str">
        <f>IF('Objectifs de récolte et PC'!AM475="s",#REF!,"")</f>
        <v/>
      </c>
      <c r="AF463" s="132" t="str">
        <f>IF('Objectifs de récolte et PC'!AN475="s",#REF!,"")</f>
        <v/>
      </c>
      <c r="AG463" s="132" t="str">
        <f>IF('Objectifs de récolte et PC'!AO475="s",#REF!,"")</f>
        <v/>
      </c>
      <c r="AH463" s="132" t="str">
        <f>IF('Objectifs de récolte et PC'!AP475="s",#REF!,"")</f>
        <v/>
      </c>
      <c r="AI463" s="132" t="str">
        <f>IF('Objectifs de récolte et PC'!AQ475="s",#REF!,"")</f>
        <v/>
      </c>
      <c r="AJ463" s="132" t="str">
        <f>IF('Objectifs de récolte et PC'!AR475="s",#REF!,"")</f>
        <v/>
      </c>
      <c r="AK463" s="132" t="str">
        <f>IF('Objectifs de récolte et PC'!AS475="s",#REF!,"")</f>
        <v/>
      </c>
      <c r="AL463" s="132" t="str">
        <f>IF('Objectifs de récolte et PC'!AT475="s",#REF!,"")</f>
        <v/>
      </c>
      <c r="AM463" s="132" t="str">
        <f>IF('Objectifs de récolte et PC'!AU475="s",#REF!,"")</f>
        <v/>
      </c>
      <c r="AN463" s="132" t="str">
        <f>IF('Objectifs de récolte et PC'!AV475="s",#REF!,"")</f>
        <v/>
      </c>
      <c r="AO463" s="132" t="str">
        <f>IF('Objectifs de récolte et PC'!AW475="s",#REF!,"")</f>
        <v/>
      </c>
      <c r="AP463" s="132" t="str">
        <f>IF('Objectifs de récolte et PC'!AX475="s",#REF!,"")</f>
        <v/>
      </c>
      <c r="AQ463" s="132" t="str">
        <f>IF('Objectifs de récolte et PC'!AY475="s",#REF!,"")</f>
        <v/>
      </c>
      <c r="AR463" s="132" t="str">
        <f>IF('Objectifs de récolte et PC'!AZ475="s",#REF!,"")</f>
        <v/>
      </c>
      <c r="AS463" s="132" t="str">
        <f>IF('Objectifs de récolte et PC'!BA475="s",#REF!,"")</f>
        <v/>
      </c>
      <c r="AT463" s="132" t="str">
        <f>IF('Objectifs de récolte et PC'!BB475="s",#REF!,"")</f>
        <v/>
      </c>
      <c r="AU463" s="132" t="str">
        <f>IF('Objectifs de récolte et PC'!BC475="s",#REF!,"")</f>
        <v/>
      </c>
      <c r="AV463" s="132" t="str">
        <f>IF('Objectifs de récolte et PC'!BD475="s",#REF!,"")</f>
        <v/>
      </c>
      <c r="AW463" s="132" t="str">
        <f>IF('Objectifs de récolte et PC'!BE475="s",#REF!,"")</f>
        <v/>
      </c>
      <c r="AX463" s="132" t="str">
        <f>IF('Objectifs de récolte et PC'!BF475="s",#REF!,"")</f>
        <v/>
      </c>
    </row>
    <row r="464" spans="2:50" x14ac:dyDescent="0.25">
      <c r="B464" s="132" t="str">
        <f>IF('Objectifs de récolte et PC'!G476="s",#REF!,"")</f>
        <v/>
      </c>
      <c r="C464" s="132" t="str">
        <f>IF('Objectifs de récolte et PC'!H476="s",#REF!,"")</f>
        <v/>
      </c>
      <c r="D464" s="132" t="str">
        <f>IF('Objectifs de récolte et PC'!I476="s",#REF!,"")</f>
        <v/>
      </c>
      <c r="E464" s="132"/>
      <c r="F464" s="132" t="str">
        <f>IF('Objectifs de récolte et PC'!J476="s",#REF!,"")</f>
        <v/>
      </c>
      <c r="G464" s="132" t="str">
        <f>IF('Objectifs de récolte et PC'!K476="s",#REF!,"")</f>
        <v/>
      </c>
      <c r="H464" s="132" t="str">
        <f>IF('Objectifs de récolte et PC'!L476="s",#REF!,"")</f>
        <v/>
      </c>
      <c r="I464" s="132" t="str">
        <f>IF('Objectifs de récolte et PC'!M476="s",#REF!,"")</f>
        <v/>
      </c>
      <c r="J464" s="132" t="str">
        <f>IF('Objectifs de récolte et PC'!N476="s",#REF!,"")</f>
        <v/>
      </c>
      <c r="K464" s="132" t="str">
        <f>IF('Objectifs de récolte et PC'!S476="s",#REF!,"")</f>
        <v/>
      </c>
      <c r="L464" s="132" t="str">
        <f>IF('Objectifs de récolte et PC'!T476="s",#REF!,"")</f>
        <v/>
      </c>
      <c r="M464" s="132" t="str">
        <f>IF('Objectifs de récolte et PC'!U476="s",#REF!,"")</f>
        <v/>
      </c>
      <c r="N464" s="132" t="str">
        <f>IF('Objectifs de récolte et PC'!V476="s",#REF!,"")</f>
        <v/>
      </c>
      <c r="O464" s="132" t="str">
        <f>IF('Objectifs de récolte et PC'!W476="s",#REF!,"")</f>
        <v/>
      </c>
      <c r="P464" s="132" t="str">
        <f>IF('Objectifs de récolte et PC'!X476="s",#REF!,"")</f>
        <v/>
      </c>
      <c r="Q464" s="132" t="str">
        <f>IF('Objectifs de récolte et PC'!Y476="s",#REF!,"")</f>
        <v/>
      </c>
      <c r="R464" s="132" t="str">
        <f>IF('Objectifs de récolte et PC'!Z476="s",#REF!,"")</f>
        <v/>
      </c>
      <c r="S464" s="132" t="str">
        <f>IF('Objectifs de récolte et PC'!AA476="s",#REF!,"")</f>
        <v/>
      </c>
      <c r="T464" s="132" t="str">
        <f>IF('Objectifs de récolte et PC'!AB476="s",#REF!,"")</f>
        <v/>
      </c>
      <c r="U464" s="132" t="str">
        <f>IF('Objectifs de récolte et PC'!AC476="s",#REF!,"")</f>
        <v/>
      </c>
      <c r="V464" s="132" t="str">
        <f>IF('Objectifs de récolte et PC'!AD476="s",#REF!,"")</f>
        <v/>
      </c>
      <c r="W464" s="132" t="str">
        <f>IF('Objectifs de récolte et PC'!AE476="s",#REF!,"")</f>
        <v/>
      </c>
      <c r="X464" s="132" t="str">
        <f>IF('Objectifs de récolte et PC'!AF476="s",#REF!,"")</f>
        <v/>
      </c>
      <c r="Y464" s="132" t="str">
        <f>IF('Objectifs de récolte et PC'!AG476="s",#REF!,"")</f>
        <v/>
      </c>
      <c r="Z464" s="132" t="str">
        <f>IF('Objectifs de récolte et PC'!AH476="s",#REF!,"")</f>
        <v/>
      </c>
      <c r="AA464" s="132" t="str">
        <f>IF('Objectifs de récolte et PC'!AI476="s",#REF!,"")</f>
        <v/>
      </c>
      <c r="AB464" s="132" t="str">
        <f>IF('Objectifs de récolte et PC'!AJ476="s",#REF!,"")</f>
        <v/>
      </c>
      <c r="AC464" s="132" t="str">
        <f>IF('Objectifs de récolte et PC'!AK476="s",#REF!,"")</f>
        <v/>
      </c>
      <c r="AD464" s="132" t="str">
        <f>IF('Objectifs de récolte et PC'!AL476="s",#REF!,"")</f>
        <v/>
      </c>
      <c r="AE464" s="132" t="str">
        <f>IF('Objectifs de récolte et PC'!AM476="s",#REF!,"")</f>
        <v/>
      </c>
      <c r="AF464" s="132" t="str">
        <f>IF('Objectifs de récolte et PC'!AN476="s",#REF!,"")</f>
        <v/>
      </c>
      <c r="AG464" s="132" t="str">
        <f>IF('Objectifs de récolte et PC'!AO476="s",#REF!,"")</f>
        <v/>
      </c>
      <c r="AH464" s="132" t="str">
        <f>IF('Objectifs de récolte et PC'!AP476="s",#REF!,"")</f>
        <v/>
      </c>
      <c r="AI464" s="132" t="str">
        <f>IF('Objectifs de récolte et PC'!AQ476="s",#REF!,"")</f>
        <v/>
      </c>
      <c r="AJ464" s="132" t="str">
        <f>IF('Objectifs de récolte et PC'!AR476="s",#REF!,"")</f>
        <v/>
      </c>
      <c r="AK464" s="132" t="str">
        <f>IF('Objectifs de récolte et PC'!AS476="s",#REF!,"")</f>
        <v/>
      </c>
      <c r="AL464" s="132" t="str">
        <f>IF('Objectifs de récolte et PC'!AT476="s",#REF!,"")</f>
        <v/>
      </c>
      <c r="AM464" s="132" t="str">
        <f>IF('Objectifs de récolte et PC'!AU476="s",#REF!,"")</f>
        <v/>
      </c>
      <c r="AN464" s="132" t="str">
        <f>IF('Objectifs de récolte et PC'!AV476="s",#REF!,"")</f>
        <v/>
      </c>
      <c r="AO464" s="132" t="str">
        <f>IF('Objectifs de récolte et PC'!AW476="s",#REF!,"")</f>
        <v/>
      </c>
      <c r="AP464" s="132" t="str">
        <f>IF('Objectifs de récolte et PC'!AX476="s",#REF!,"")</f>
        <v/>
      </c>
      <c r="AQ464" s="132" t="str">
        <f>IF('Objectifs de récolte et PC'!AY476="s",#REF!,"")</f>
        <v/>
      </c>
      <c r="AR464" s="132" t="str">
        <f>IF('Objectifs de récolte et PC'!AZ476="s",#REF!,"")</f>
        <v/>
      </c>
      <c r="AS464" s="132" t="str">
        <f>IF('Objectifs de récolte et PC'!BA476="s",#REF!,"")</f>
        <v/>
      </c>
      <c r="AT464" s="132" t="str">
        <f>IF('Objectifs de récolte et PC'!BB476="s",#REF!,"")</f>
        <v/>
      </c>
      <c r="AU464" s="132" t="str">
        <f>IF('Objectifs de récolte et PC'!BC476="s",#REF!,"")</f>
        <v/>
      </c>
      <c r="AV464" s="132" t="str">
        <f>IF('Objectifs de récolte et PC'!BD476="s",#REF!,"")</f>
        <v/>
      </c>
      <c r="AW464" s="132" t="str">
        <f>IF('Objectifs de récolte et PC'!BE476="s",#REF!,"")</f>
        <v/>
      </c>
      <c r="AX464" s="132" t="str">
        <f>IF('Objectifs de récolte et PC'!BF476="s",#REF!,"")</f>
        <v/>
      </c>
    </row>
    <row r="465" spans="2:50" x14ac:dyDescent="0.25">
      <c r="B465" s="132" t="str">
        <f>IF('Objectifs de récolte et PC'!G477="s",#REF!,"")</f>
        <v/>
      </c>
      <c r="C465" s="132" t="str">
        <f>IF('Objectifs de récolte et PC'!H477="s",#REF!,"")</f>
        <v/>
      </c>
      <c r="D465" s="132" t="str">
        <f>IF('Objectifs de récolte et PC'!I477="s",#REF!,"")</f>
        <v/>
      </c>
      <c r="E465" s="132"/>
      <c r="F465" s="132" t="str">
        <f>IF('Objectifs de récolte et PC'!J477="s",#REF!,"")</f>
        <v/>
      </c>
      <c r="G465" s="132" t="str">
        <f>IF('Objectifs de récolte et PC'!K477="s",#REF!,"")</f>
        <v/>
      </c>
      <c r="H465" s="132" t="str">
        <f>IF('Objectifs de récolte et PC'!L477="s",#REF!,"")</f>
        <v/>
      </c>
      <c r="I465" s="132" t="str">
        <f>IF('Objectifs de récolte et PC'!M477="s",#REF!,"")</f>
        <v/>
      </c>
      <c r="J465" s="132" t="str">
        <f>IF('Objectifs de récolte et PC'!N477="s",#REF!,"")</f>
        <v/>
      </c>
      <c r="K465" s="132" t="str">
        <f>IF('Objectifs de récolte et PC'!S477="s",#REF!,"")</f>
        <v/>
      </c>
      <c r="L465" s="132" t="str">
        <f>IF('Objectifs de récolte et PC'!T477="s",#REF!,"")</f>
        <v/>
      </c>
      <c r="M465" s="132" t="str">
        <f>IF('Objectifs de récolte et PC'!U477="s",#REF!,"")</f>
        <v/>
      </c>
      <c r="N465" s="132" t="str">
        <f>IF('Objectifs de récolte et PC'!V477="s",#REF!,"")</f>
        <v/>
      </c>
      <c r="O465" s="132" t="str">
        <f>IF('Objectifs de récolte et PC'!W477="s",#REF!,"")</f>
        <v/>
      </c>
      <c r="P465" s="132" t="str">
        <f>IF('Objectifs de récolte et PC'!X477="s",#REF!,"")</f>
        <v/>
      </c>
      <c r="Q465" s="132" t="str">
        <f>IF('Objectifs de récolte et PC'!Y477="s",#REF!,"")</f>
        <v/>
      </c>
      <c r="R465" s="132" t="str">
        <f>IF('Objectifs de récolte et PC'!Z477="s",#REF!,"")</f>
        <v/>
      </c>
      <c r="S465" s="132" t="str">
        <f>IF('Objectifs de récolte et PC'!AA477="s",#REF!,"")</f>
        <v/>
      </c>
      <c r="T465" s="132" t="str">
        <f>IF('Objectifs de récolte et PC'!AB477="s",#REF!,"")</f>
        <v/>
      </c>
      <c r="U465" s="132" t="str">
        <f>IF('Objectifs de récolte et PC'!AC477="s",#REF!,"")</f>
        <v/>
      </c>
      <c r="V465" s="132" t="str">
        <f>IF('Objectifs de récolte et PC'!AD477="s",#REF!,"")</f>
        <v/>
      </c>
      <c r="W465" s="132" t="str">
        <f>IF('Objectifs de récolte et PC'!AE477="s",#REF!,"")</f>
        <v/>
      </c>
      <c r="X465" s="132" t="str">
        <f>IF('Objectifs de récolte et PC'!AF477="s",#REF!,"")</f>
        <v/>
      </c>
      <c r="Y465" s="132" t="str">
        <f>IF('Objectifs de récolte et PC'!AG477="s",#REF!,"")</f>
        <v/>
      </c>
      <c r="Z465" s="132" t="str">
        <f>IF('Objectifs de récolte et PC'!AH477="s",#REF!,"")</f>
        <v/>
      </c>
      <c r="AA465" s="132" t="str">
        <f>IF('Objectifs de récolte et PC'!AI477="s",#REF!,"")</f>
        <v/>
      </c>
      <c r="AB465" s="132" t="str">
        <f>IF('Objectifs de récolte et PC'!AJ477="s",#REF!,"")</f>
        <v/>
      </c>
      <c r="AC465" s="132" t="str">
        <f>IF('Objectifs de récolte et PC'!AK477="s",#REF!,"")</f>
        <v/>
      </c>
      <c r="AD465" s="132" t="str">
        <f>IF('Objectifs de récolte et PC'!AL477="s",#REF!,"")</f>
        <v/>
      </c>
      <c r="AE465" s="132" t="str">
        <f>IF('Objectifs de récolte et PC'!AM477="s",#REF!,"")</f>
        <v/>
      </c>
      <c r="AF465" s="132" t="str">
        <f>IF('Objectifs de récolte et PC'!AN477="s",#REF!,"")</f>
        <v/>
      </c>
      <c r="AG465" s="132" t="str">
        <f>IF('Objectifs de récolte et PC'!AO477="s",#REF!,"")</f>
        <v/>
      </c>
      <c r="AH465" s="132" t="str">
        <f>IF('Objectifs de récolte et PC'!AP477="s",#REF!,"")</f>
        <v/>
      </c>
      <c r="AI465" s="132" t="str">
        <f>IF('Objectifs de récolte et PC'!AQ477="s",#REF!,"")</f>
        <v/>
      </c>
      <c r="AJ465" s="132" t="str">
        <f>IF('Objectifs de récolte et PC'!AR477="s",#REF!,"")</f>
        <v/>
      </c>
      <c r="AK465" s="132" t="str">
        <f>IF('Objectifs de récolte et PC'!AS477="s",#REF!,"")</f>
        <v/>
      </c>
      <c r="AL465" s="132" t="str">
        <f>IF('Objectifs de récolte et PC'!AT477="s",#REF!,"")</f>
        <v/>
      </c>
      <c r="AM465" s="132" t="str">
        <f>IF('Objectifs de récolte et PC'!AU477="s",#REF!,"")</f>
        <v/>
      </c>
      <c r="AN465" s="132" t="str">
        <f>IF('Objectifs de récolte et PC'!AV477="s",#REF!,"")</f>
        <v/>
      </c>
      <c r="AO465" s="132" t="str">
        <f>IF('Objectifs de récolte et PC'!AW477="s",#REF!,"")</f>
        <v/>
      </c>
      <c r="AP465" s="132" t="str">
        <f>IF('Objectifs de récolte et PC'!AX477="s",#REF!,"")</f>
        <v/>
      </c>
      <c r="AQ465" s="132" t="str">
        <f>IF('Objectifs de récolte et PC'!AY477="s",#REF!,"")</f>
        <v/>
      </c>
      <c r="AR465" s="132" t="str">
        <f>IF('Objectifs de récolte et PC'!AZ477="s",#REF!,"")</f>
        <v/>
      </c>
      <c r="AS465" s="132" t="str">
        <f>IF('Objectifs de récolte et PC'!BA477="s",#REF!,"")</f>
        <v/>
      </c>
      <c r="AT465" s="132" t="str">
        <f>IF('Objectifs de récolte et PC'!BB477="s",#REF!,"")</f>
        <v/>
      </c>
      <c r="AU465" s="132" t="str">
        <f>IF('Objectifs de récolte et PC'!BC477="s",#REF!,"")</f>
        <v/>
      </c>
      <c r="AV465" s="132" t="str">
        <f>IF('Objectifs de récolte et PC'!BD477="s",#REF!,"")</f>
        <v/>
      </c>
      <c r="AW465" s="132" t="str">
        <f>IF('Objectifs de récolte et PC'!BE477="s",#REF!,"")</f>
        <v/>
      </c>
      <c r="AX465" s="132" t="str">
        <f>IF('Objectifs de récolte et PC'!BF477="s",#REF!,"")</f>
        <v/>
      </c>
    </row>
    <row r="466" spans="2:50" x14ac:dyDescent="0.25">
      <c r="B466" s="132" t="str">
        <f>IF('Objectifs de récolte et PC'!G478="s",#REF!,"")</f>
        <v/>
      </c>
      <c r="C466" s="132" t="str">
        <f>IF('Objectifs de récolte et PC'!H478="s",#REF!,"")</f>
        <v/>
      </c>
      <c r="D466" s="132" t="str">
        <f>IF('Objectifs de récolte et PC'!I478="s",#REF!,"")</f>
        <v/>
      </c>
      <c r="E466" s="132"/>
      <c r="F466" s="132" t="str">
        <f>IF('Objectifs de récolte et PC'!J478="s",#REF!,"")</f>
        <v/>
      </c>
      <c r="G466" s="132" t="str">
        <f>IF('Objectifs de récolte et PC'!K478="s",#REF!,"")</f>
        <v/>
      </c>
      <c r="H466" s="132" t="str">
        <f>IF('Objectifs de récolte et PC'!L478="s",#REF!,"")</f>
        <v/>
      </c>
      <c r="I466" s="132" t="str">
        <f>IF('Objectifs de récolte et PC'!M478="s",#REF!,"")</f>
        <v/>
      </c>
      <c r="J466" s="132" t="str">
        <f>IF('Objectifs de récolte et PC'!N478="s",#REF!,"")</f>
        <v/>
      </c>
      <c r="K466" s="132" t="str">
        <f>IF('Objectifs de récolte et PC'!S478="s",#REF!,"")</f>
        <v/>
      </c>
      <c r="L466" s="132" t="str">
        <f>IF('Objectifs de récolte et PC'!T478="s",#REF!,"")</f>
        <v/>
      </c>
      <c r="M466" s="132" t="str">
        <f>IF('Objectifs de récolte et PC'!U478="s",#REF!,"")</f>
        <v/>
      </c>
      <c r="N466" s="132" t="str">
        <f>IF('Objectifs de récolte et PC'!V478="s",#REF!,"")</f>
        <v/>
      </c>
      <c r="O466" s="132" t="str">
        <f>IF('Objectifs de récolte et PC'!W478="s",#REF!,"")</f>
        <v/>
      </c>
      <c r="P466" s="132" t="str">
        <f>IF('Objectifs de récolte et PC'!X478="s",#REF!,"")</f>
        <v/>
      </c>
      <c r="Q466" s="132" t="str">
        <f>IF('Objectifs de récolte et PC'!Y478="s",#REF!,"")</f>
        <v/>
      </c>
      <c r="R466" s="132" t="str">
        <f>IF('Objectifs de récolte et PC'!Z478="s",#REF!,"")</f>
        <v/>
      </c>
      <c r="S466" s="132" t="str">
        <f>IF('Objectifs de récolte et PC'!AA478="s",#REF!,"")</f>
        <v/>
      </c>
      <c r="T466" s="132" t="str">
        <f>IF('Objectifs de récolte et PC'!AB478="s",#REF!,"")</f>
        <v/>
      </c>
      <c r="U466" s="132" t="str">
        <f>IF('Objectifs de récolte et PC'!AC478="s",#REF!,"")</f>
        <v/>
      </c>
      <c r="V466" s="132" t="str">
        <f>IF('Objectifs de récolte et PC'!AD478="s",#REF!,"")</f>
        <v/>
      </c>
      <c r="W466" s="132" t="str">
        <f>IF('Objectifs de récolte et PC'!AE478="s",#REF!,"")</f>
        <v/>
      </c>
      <c r="X466" s="132" t="str">
        <f>IF('Objectifs de récolte et PC'!AF478="s",#REF!,"")</f>
        <v/>
      </c>
      <c r="Y466" s="132" t="str">
        <f>IF('Objectifs de récolte et PC'!AG478="s",#REF!,"")</f>
        <v/>
      </c>
      <c r="Z466" s="132" t="str">
        <f>IF('Objectifs de récolte et PC'!AH478="s",#REF!,"")</f>
        <v/>
      </c>
      <c r="AA466" s="132" t="str">
        <f>IF('Objectifs de récolte et PC'!AI478="s",#REF!,"")</f>
        <v/>
      </c>
      <c r="AB466" s="132" t="str">
        <f>IF('Objectifs de récolte et PC'!AJ478="s",#REF!,"")</f>
        <v/>
      </c>
      <c r="AC466" s="132" t="str">
        <f>IF('Objectifs de récolte et PC'!AK478="s",#REF!,"")</f>
        <v/>
      </c>
      <c r="AD466" s="132" t="str">
        <f>IF('Objectifs de récolte et PC'!AL478="s",#REF!,"")</f>
        <v/>
      </c>
      <c r="AE466" s="132" t="str">
        <f>IF('Objectifs de récolte et PC'!AM478="s",#REF!,"")</f>
        <v/>
      </c>
      <c r="AF466" s="132" t="str">
        <f>IF('Objectifs de récolte et PC'!AN478="s",#REF!,"")</f>
        <v/>
      </c>
      <c r="AG466" s="132" t="str">
        <f>IF('Objectifs de récolte et PC'!AO478="s",#REF!,"")</f>
        <v/>
      </c>
      <c r="AH466" s="132" t="str">
        <f>IF('Objectifs de récolte et PC'!AP478="s",#REF!,"")</f>
        <v/>
      </c>
      <c r="AI466" s="132" t="str">
        <f>IF('Objectifs de récolte et PC'!AQ478="s",#REF!,"")</f>
        <v/>
      </c>
      <c r="AJ466" s="132" t="str">
        <f>IF('Objectifs de récolte et PC'!AR478="s",#REF!,"")</f>
        <v/>
      </c>
      <c r="AK466" s="132" t="str">
        <f>IF('Objectifs de récolte et PC'!AS478="s",#REF!,"")</f>
        <v/>
      </c>
      <c r="AL466" s="132" t="str">
        <f>IF('Objectifs de récolte et PC'!AT478="s",#REF!,"")</f>
        <v/>
      </c>
      <c r="AM466" s="132" t="str">
        <f>IF('Objectifs de récolte et PC'!AU478="s",#REF!,"")</f>
        <v/>
      </c>
      <c r="AN466" s="132" t="str">
        <f>IF('Objectifs de récolte et PC'!AV478="s",#REF!,"")</f>
        <v/>
      </c>
      <c r="AO466" s="132" t="str">
        <f>IF('Objectifs de récolte et PC'!AW478="s",#REF!,"")</f>
        <v/>
      </c>
      <c r="AP466" s="132" t="str">
        <f>IF('Objectifs de récolte et PC'!AX478="s",#REF!,"")</f>
        <v/>
      </c>
      <c r="AQ466" s="132" t="str">
        <f>IF('Objectifs de récolte et PC'!AY478="s",#REF!,"")</f>
        <v/>
      </c>
      <c r="AR466" s="132" t="str">
        <f>IF('Objectifs de récolte et PC'!AZ478="s",#REF!,"")</f>
        <v/>
      </c>
      <c r="AS466" s="132" t="str">
        <f>IF('Objectifs de récolte et PC'!BA478="s",#REF!,"")</f>
        <v/>
      </c>
      <c r="AT466" s="132" t="str">
        <f>IF('Objectifs de récolte et PC'!BB478="s",#REF!,"")</f>
        <v/>
      </c>
      <c r="AU466" s="132" t="str">
        <f>IF('Objectifs de récolte et PC'!BC478="s",#REF!,"")</f>
        <v/>
      </c>
      <c r="AV466" s="132" t="str">
        <f>IF('Objectifs de récolte et PC'!BD478="s",#REF!,"")</f>
        <v/>
      </c>
      <c r="AW466" s="132" t="str">
        <f>IF('Objectifs de récolte et PC'!BE478="s",#REF!,"")</f>
        <v/>
      </c>
      <c r="AX466" s="132" t="str">
        <f>IF('Objectifs de récolte et PC'!BF478="s",#REF!,"")</f>
        <v/>
      </c>
    </row>
    <row r="467" spans="2:50" x14ac:dyDescent="0.25">
      <c r="B467" s="132" t="str">
        <f>IF('Objectifs de récolte et PC'!G479="s",#REF!,"")</f>
        <v/>
      </c>
      <c r="C467" s="132" t="str">
        <f>IF('Objectifs de récolte et PC'!H479="s",#REF!,"")</f>
        <v/>
      </c>
      <c r="D467" s="132" t="str">
        <f>IF('Objectifs de récolte et PC'!I479="s",#REF!,"")</f>
        <v/>
      </c>
      <c r="E467" s="132"/>
      <c r="F467" s="132" t="str">
        <f>IF('Objectifs de récolte et PC'!J479="s",#REF!,"")</f>
        <v/>
      </c>
      <c r="G467" s="132" t="str">
        <f>IF('Objectifs de récolte et PC'!K479="s",#REF!,"")</f>
        <v/>
      </c>
      <c r="H467" s="132" t="str">
        <f>IF('Objectifs de récolte et PC'!L479="s",#REF!,"")</f>
        <v/>
      </c>
      <c r="I467" s="132" t="str">
        <f>IF('Objectifs de récolte et PC'!M479="s",#REF!,"")</f>
        <v/>
      </c>
      <c r="J467" s="132" t="str">
        <f>IF('Objectifs de récolte et PC'!N479="s",#REF!,"")</f>
        <v/>
      </c>
      <c r="K467" s="132" t="str">
        <f>IF('Objectifs de récolte et PC'!S479="s",#REF!,"")</f>
        <v/>
      </c>
      <c r="L467" s="132" t="str">
        <f>IF('Objectifs de récolte et PC'!T479="s",#REF!,"")</f>
        <v/>
      </c>
      <c r="M467" s="132" t="str">
        <f>IF('Objectifs de récolte et PC'!U479="s",#REF!,"")</f>
        <v/>
      </c>
      <c r="N467" s="132" t="str">
        <f>IF('Objectifs de récolte et PC'!V479="s",#REF!,"")</f>
        <v/>
      </c>
      <c r="O467" s="132" t="str">
        <f>IF('Objectifs de récolte et PC'!W479="s",#REF!,"")</f>
        <v/>
      </c>
      <c r="P467" s="132" t="str">
        <f>IF('Objectifs de récolte et PC'!X479="s",#REF!,"")</f>
        <v/>
      </c>
      <c r="Q467" s="132" t="str">
        <f>IF('Objectifs de récolte et PC'!Y479="s",#REF!,"")</f>
        <v/>
      </c>
      <c r="R467" s="132" t="str">
        <f>IF('Objectifs de récolte et PC'!Z479="s",#REF!,"")</f>
        <v/>
      </c>
      <c r="S467" s="132" t="str">
        <f>IF('Objectifs de récolte et PC'!AA479="s",#REF!,"")</f>
        <v/>
      </c>
      <c r="T467" s="132" t="str">
        <f>IF('Objectifs de récolte et PC'!AB479="s",#REF!,"")</f>
        <v/>
      </c>
      <c r="U467" s="132" t="str">
        <f>IF('Objectifs de récolte et PC'!AC479="s",#REF!,"")</f>
        <v/>
      </c>
      <c r="V467" s="132" t="str">
        <f>IF('Objectifs de récolte et PC'!AD479="s",#REF!,"")</f>
        <v/>
      </c>
      <c r="W467" s="132" t="str">
        <f>IF('Objectifs de récolte et PC'!AE479="s",#REF!,"")</f>
        <v/>
      </c>
      <c r="X467" s="132" t="str">
        <f>IF('Objectifs de récolte et PC'!AF479="s",#REF!,"")</f>
        <v/>
      </c>
      <c r="Y467" s="132" t="str">
        <f>IF('Objectifs de récolte et PC'!AG479="s",#REF!,"")</f>
        <v/>
      </c>
      <c r="Z467" s="132" t="str">
        <f>IF('Objectifs de récolte et PC'!AH479="s",#REF!,"")</f>
        <v/>
      </c>
      <c r="AA467" s="132" t="str">
        <f>IF('Objectifs de récolte et PC'!AI479="s",#REF!,"")</f>
        <v/>
      </c>
      <c r="AB467" s="132" t="str">
        <f>IF('Objectifs de récolte et PC'!AJ479="s",#REF!,"")</f>
        <v/>
      </c>
      <c r="AC467" s="132" t="str">
        <f>IF('Objectifs de récolte et PC'!AK479="s",#REF!,"")</f>
        <v/>
      </c>
      <c r="AD467" s="132" t="str">
        <f>IF('Objectifs de récolte et PC'!AL479="s",#REF!,"")</f>
        <v/>
      </c>
      <c r="AE467" s="132" t="str">
        <f>IF('Objectifs de récolte et PC'!AM479="s",#REF!,"")</f>
        <v/>
      </c>
      <c r="AF467" s="132" t="str">
        <f>IF('Objectifs de récolte et PC'!AN479="s",#REF!,"")</f>
        <v/>
      </c>
      <c r="AG467" s="132" t="str">
        <f>IF('Objectifs de récolte et PC'!AO479="s",#REF!,"")</f>
        <v/>
      </c>
      <c r="AH467" s="132" t="str">
        <f>IF('Objectifs de récolte et PC'!AP479="s",#REF!,"")</f>
        <v/>
      </c>
      <c r="AI467" s="132" t="str">
        <f>IF('Objectifs de récolte et PC'!AQ479="s",#REF!,"")</f>
        <v/>
      </c>
      <c r="AJ467" s="132" t="str">
        <f>IF('Objectifs de récolte et PC'!AR479="s",#REF!,"")</f>
        <v/>
      </c>
      <c r="AK467" s="132" t="str">
        <f>IF('Objectifs de récolte et PC'!AS479="s",#REF!,"")</f>
        <v/>
      </c>
      <c r="AL467" s="132" t="str">
        <f>IF('Objectifs de récolte et PC'!AT479="s",#REF!,"")</f>
        <v/>
      </c>
      <c r="AM467" s="132" t="str">
        <f>IF('Objectifs de récolte et PC'!AU479="s",#REF!,"")</f>
        <v/>
      </c>
      <c r="AN467" s="132" t="str">
        <f>IF('Objectifs de récolte et PC'!AV479="s",#REF!,"")</f>
        <v/>
      </c>
      <c r="AO467" s="132" t="str">
        <f>IF('Objectifs de récolte et PC'!AW479="s",#REF!,"")</f>
        <v/>
      </c>
      <c r="AP467" s="132" t="str">
        <f>IF('Objectifs de récolte et PC'!AX479="s",#REF!,"")</f>
        <v/>
      </c>
      <c r="AQ467" s="132" t="str">
        <f>IF('Objectifs de récolte et PC'!AY479="s",#REF!,"")</f>
        <v/>
      </c>
      <c r="AR467" s="132" t="str">
        <f>IF('Objectifs de récolte et PC'!AZ479="s",#REF!,"")</f>
        <v/>
      </c>
      <c r="AS467" s="132" t="str">
        <f>IF('Objectifs de récolte et PC'!BA479="s",#REF!,"")</f>
        <v/>
      </c>
      <c r="AT467" s="132" t="str">
        <f>IF('Objectifs de récolte et PC'!BB479="s",#REF!,"")</f>
        <v/>
      </c>
      <c r="AU467" s="132" t="str">
        <f>IF('Objectifs de récolte et PC'!BC479="s",#REF!,"")</f>
        <v/>
      </c>
      <c r="AV467" s="132" t="str">
        <f>IF('Objectifs de récolte et PC'!BD479="s",#REF!,"")</f>
        <v/>
      </c>
      <c r="AW467" s="132" t="str">
        <f>IF('Objectifs de récolte et PC'!BE479="s",#REF!,"")</f>
        <v/>
      </c>
      <c r="AX467" s="132" t="str">
        <f>IF('Objectifs de récolte et PC'!BF479="s",#REF!,"")</f>
        <v/>
      </c>
    </row>
    <row r="468" spans="2:50" x14ac:dyDescent="0.25">
      <c r="B468" s="132" t="str">
        <f>IF('Objectifs de récolte et PC'!G480="s",#REF!,"")</f>
        <v/>
      </c>
      <c r="C468" s="132" t="str">
        <f>IF('Objectifs de récolte et PC'!H480="s",#REF!,"")</f>
        <v/>
      </c>
      <c r="D468" s="132" t="str">
        <f>IF('Objectifs de récolte et PC'!I480="s",#REF!,"")</f>
        <v/>
      </c>
      <c r="E468" s="132"/>
      <c r="F468" s="132" t="str">
        <f>IF('Objectifs de récolte et PC'!J480="s",#REF!,"")</f>
        <v/>
      </c>
      <c r="G468" s="132" t="str">
        <f>IF('Objectifs de récolte et PC'!K480="s",#REF!,"")</f>
        <v/>
      </c>
      <c r="H468" s="132" t="str">
        <f>IF('Objectifs de récolte et PC'!L480="s",#REF!,"")</f>
        <v/>
      </c>
      <c r="I468" s="132" t="str">
        <f>IF('Objectifs de récolte et PC'!M480="s",#REF!,"")</f>
        <v/>
      </c>
      <c r="J468" s="132" t="str">
        <f>IF('Objectifs de récolte et PC'!N480="s",#REF!,"")</f>
        <v/>
      </c>
      <c r="K468" s="132" t="str">
        <f>IF('Objectifs de récolte et PC'!S480="s",#REF!,"")</f>
        <v/>
      </c>
      <c r="L468" s="132" t="str">
        <f>IF('Objectifs de récolte et PC'!T480="s",#REF!,"")</f>
        <v/>
      </c>
      <c r="M468" s="132" t="str">
        <f>IF('Objectifs de récolte et PC'!U480="s",#REF!,"")</f>
        <v/>
      </c>
      <c r="N468" s="132" t="str">
        <f>IF('Objectifs de récolte et PC'!V480="s",#REF!,"")</f>
        <v/>
      </c>
      <c r="O468" s="132" t="str">
        <f>IF('Objectifs de récolte et PC'!W480="s",#REF!,"")</f>
        <v/>
      </c>
      <c r="P468" s="132" t="str">
        <f>IF('Objectifs de récolte et PC'!X480="s",#REF!,"")</f>
        <v/>
      </c>
      <c r="Q468" s="132" t="str">
        <f>IF('Objectifs de récolte et PC'!Y480="s",#REF!,"")</f>
        <v/>
      </c>
      <c r="R468" s="132" t="str">
        <f>IF('Objectifs de récolte et PC'!Z480="s",#REF!,"")</f>
        <v/>
      </c>
      <c r="S468" s="132" t="str">
        <f>IF('Objectifs de récolte et PC'!AA480="s",#REF!,"")</f>
        <v/>
      </c>
      <c r="T468" s="132" t="str">
        <f>IF('Objectifs de récolte et PC'!AB480="s",#REF!,"")</f>
        <v/>
      </c>
      <c r="U468" s="132" t="str">
        <f>IF('Objectifs de récolte et PC'!AC480="s",#REF!,"")</f>
        <v/>
      </c>
      <c r="V468" s="132" t="str">
        <f>IF('Objectifs de récolte et PC'!AD480="s",#REF!,"")</f>
        <v/>
      </c>
      <c r="W468" s="132" t="str">
        <f>IF('Objectifs de récolte et PC'!AE480="s",#REF!,"")</f>
        <v/>
      </c>
      <c r="X468" s="132" t="str">
        <f>IF('Objectifs de récolte et PC'!AF480="s",#REF!,"")</f>
        <v/>
      </c>
      <c r="Y468" s="132" t="str">
        <f>IF('Objectifs de récolte et PC'!AG480="s",#REF!,"")</f>
        <v/>
      </c>
      <c r="Z468" s="132" t="str">
        <f>IF('Objectifs de récolte et PC'!AH480="s",#REF!,"")</f>
        <v/>
      </c>
      <c r="AA468" s="132" t="str">
        <f>IF('Objectifs de récolte et PC'!AI480="s",#REF!,"")</f>
        <v/>
      </c>
      <c r="AB468" s="132" t="str">
        <f>IF('Objectifs de récolte et PC'!AJ480="s",#REF!,"")</f>
        <v/>
      </c>
      <c r="AC468" s="132" t="str">
        <f>IF('Objectifs de récolte et PC'!AK480="s",#REF!,"")</f>
        <v/>
      </c>
      <c r="AD468" s="132" t="str">
        <f>IF('Objectifs de récolte et PC'!AL480="s",#REF!,"")</f>
        <v/>
      </c>
      <c r="AE468" s="132" t="str">
        <f>IF('Objectifs de récolte et PC'!AM480="s",#REF!,"")</f>
        <v/>
      </c>
      <c r="AF468" s="132" t="str">
        <f>IF('Objectifs de récolte et PC'!AN480="s",#REF!,"")</f>
        <v/>
      </c>
      <c r="AG468" s="132" t="str">
        <f>IF('Objectifs de récolte et PC'!AO480="s",#REF!,"")</f>
        <v/>
      </c>
      <c r="AH468" s="132" t="str">
        <f>IF('Objectifs de récolte et PC'!AP480="s",#REF!,"")</f>
        <v/>
      </c>
      <c r="AI468" s="132" t="str">
        <f>IF('Objectifs de récolte et PC'!AQ480="s",#REF!,"")</f>
        <v/>
      </c>
      <c r="AJ468" s="132" t="str">
        <f>IF('Objectifs de récolte et PC'!AR480="s",#REF!,"")</f>
        <v/>
      </c>
      <c r="AK468" s="132" t="str">
        <f>IF('Objectifs de récolte et PC'!AS480="s",#REF!,"")</f>
        <v/>
      </c>
      <c r="AL468" s="132" t="str">
        <f>IF('Objectifs de récolte et PC'!AT480="s",#REF!,"")</f>
        <v/>
      </c>
      <c r="AM468" s="132" t="str">
        <f>IF('Objectifs de récolte et PC'!AU480="s",#REF!,"")</f>
        <v/>
      </c>
      <c r="AN468" s="132" t="str">
        <f>IF('Objectifs de récolte et PC'!AV480="s",#REF!,"")</f>
        <v/>
      </c>
      <c r="AO468" s="132" t="str">
        <f>IF('Objectifs de récolte et PC'!AW480="s",#REF!,"")</f>
        <v/>
      </c>
      <c r="AP468" s="132" t="str">
        <f>IF('Objectifs de récolte et PC'!AX480="s",#REF!,"")</f>
        <v/>
      </c>
      <c r="AQ468" s="132" t="str">
        <f>IF('Objectifs de récolte et PC'!AY480="s",#REF!,"")</f>
        <v/>
      </c>
      <c r="AR468" s="132" t="str">
        <f>IF('Objectifs de récolte et PC'!AZ480="s",#REF!,"")</f>
        <v/>
      </c>
      <c r="AS468" s="132" t="str">
        <f>IF('Objectifs de récolte et PC'!BA480="s",#REF!,"")</f>
        <v/>
      </c>
      <c r="AT468" s="132" t="str">
        <f>IF('Objectifs de récolte et PC'!BB480="s",#REF!,"")</f>
        <v/>
      </c>
      <c r="AU468" s="132" t="str">
        <f>IF('Objectifs de récolte et PC'!BC480="s",#REF!,"")</f>
        <v/>
      </c>
      <c r="AV468" s="132" t="str">
        <f>IF('Objectifs de récolte et PC'!BD480="s",#REF!,"")</f>
        <v/>
      </c>
      <c r="AW468" s="132" t="str">
        <f>IF('Objectifs de récolte et PC'!BE480="s",#REF!,"")</f>
        <v/>
      </c>
      <c r="AX468" s="132" t="str">
        <f>IF('Objectifs de récolte et PC'!BF480="s",#REF!,"")</f>
        <v/>
      </c>
    </row>
    <row r="469" spans="2:50" x14ac:dyDescent="0.25">
      <c r="B469" s="132" t="str">
        <f>IF('Objectifs de récolte et PC'!G481="s",#REF!,"")</f>
        <v/>
      </c>
      <c r="C469" s="132" t="str">
        <f>IF('Objectifs de récolte et PC'!H481="s",#REF!,"")</f>
        <v/>
      </c>
      <c r="D469" s="132" t="str">
        <f>IF('Objectifs de récolte et PC'!I481="s",#REF!,"")</f>
        <v/>
      </c>
      <c r="E469" s="132"/>
      <c r="F469" s="132" t="str">
        <f>IF('Objectifs de récolte et PC'!J481="s",#REF!,"")</f>
        <v/>
      </c>
      <c r="G469" s="132" t="str">
        <f>IF('Objectifs de récolte et PC'!K481="s",#REF!,"")</f>
        <v/>
      </c>
      <c r="H469" s="132" t="str">
        <f>IF('Objectifs de récolte et PC'!L481="s",#REF!,"")</f>
        <v/>
      </c>
      <c r="I469" s="132" t="str">
        <f>IF('Objectifs de récolte et PC'!M481="s",#REF!,"")</f>
        <v/>
      </c>
      <c r="J469" s="132" t="str">
        <f>IF('Objectifs de récolte et PC'!N481="s",#REF!,"")</f>
        <v/>
      </c>
      <c r="K469" s="132" t="str">
        <f>IF('Objectifs de récolte et PC'!S481="s",#REF!,"")</f>
        <v/>
      </c>
      <c r="L469" s="132" t="str">
        <f>IF('Objectifs de récolte et PC'!T481="s",#REF!,"")</f>
        <v/>
      </c>
      <c r="M469" s="132" t="str">
        <f>IF('Objectifs de récolte et PC'!U481="s",#REF!,"")</f>
        <v/>
      </c>
      <c r="N469" s="132" t="str">
        <f>IF('Objectifs de récolte et PC'!V481="s",#REF!,"")</f>
        <v/>
      </c>
      <c r="O469" s="132" t="str">
        <f>IF('Objectifs de récolte et PC'!W481="s",#REF!,"")</f>
        <v/>
      </c>
      <c r="P469" s="132" t="str">
        <f>IF('Objectifs de récolte et PC'!X481="s",#REF!,"")</f>
        <v/>
      </c>
      <c r="Q469" s="132" t="str">
        <f>IF('Objectifs de récolte et PC'!Y481="s",#REF!,"")</f>
        <v/>
      </c>
      <c r="R469" s="132" t="str">
        <f>IF('Objectifs de récolte et PC'!Z481="s",#REF!,"")</f>
        <v/>
      </c>
      <c r="S469" s="132" t="str">
        <f>IF('Objectifs de récolte et PC'!AA481="s",#REF!,"")</f>
        <v/>
      </c>
      <c r="T469" s="132" t="str">
        <f>IF('Objectifs de récolte et PC'!AB481="s",#REF!,"")</f>
        <v/>
      </c>
      <c r="U469" s="132" t="str">
        <f>IF('Objectifs de récolte et PC'!AC481="s",#REF!,"")</f>
        <v/>
      </c>
      <c r="V469" s="132" t="str">
        <f>IF('Objectifs de récolte et PC'!AD481="s",#REF!,"")</f>
        <v/>
      </c>
      <c r="W469" s="132" t="str">
        <f>IF('Objectifs de récolte et PC'!AE481="s",#REF!,"")</f>
        <v/>
      </c>
      <c r="X469" s="132" t="str">
        <f>IF('Objectifs de récolte et PC'!AF481="s",#REF!,"")</f>
        <v/>
      </c>
      <c r="Y469" s="132" t="str">
        <f>IF('Objectifs de récolte et PC'!AG481="s",#REF!,"")</f>
        <v/>
      </c>
      <c r="Z469" s="132" t="str">
        <f>IF('Objectifs de récolte et PC'!AH481="s",#REF!,"")</f>
        <v/>
      </c>
      <c r="AA469" s="132" t="str">
        <f>IF('Objectifs de récolte et PC'!AI481="s",#REF!,"")</f>
        <v/>
      </c>
      <c r="AB469" s="132" t="str">
        <f>IF('Objectifs de récolte et PC'!AJ481="s",#REF!,"")</f>
        <v/>
      </c>
      <c r="AC469" s="132" t="str">
        <f>IF('Objectifs de récolte et PC'!AK481="s",#REF!,"")</f>
        <v/>
      </c>
      <c r="AD469" s="132" t="str">
        <f>IF('Objectifs de récolte et PC'!AL481="s",#REF!,"")</f>
        <v/>
      </c>
      <c r="AE469" s="132" t="str">
        <f>IF('Objectifs de récolte et PC'!AM481="s",#REF!,"")</f>
        <v/>
      </c>
      <c r="AF469" s="132" t="str">
        <f>IF('Objectifs de récolte et PC'!AN481="s",#REF!,"")</f>
        <v/>
      </c>
      <c r="AG469" s="132" t="str">
        <f>IF('Objectifs de récolte et PC'!AO481="s",#REF!,"")</f>
        <v/>
      </c>
      <c r="AH469" s="132" t="str">
        <f>IF('Objectifs de récolte et PC'!AP481="s",#REF!,"")</f>
        <v/>
      </c>
      <c r="AI469" s="132" t="str">
        <f>IF('Objectifs de récolte et PC'!AQ481="s",#REF!,"")</f>
        <v/>
      </c>
      <c r="AJ469" s="132" t="str">
        <f>IF('Objectifs de récolte et PC'!AR481="s",#REF!,"")</f>
        <v/>
      </c>
      <c r="AK469" s="132" t="str">
        <f>IF('Objectifs de récolte et PC'!AS481="s",#REF!,"")</f>
        <v/>
      </c>
      <c r="AL469" s="132" t="str">
        <f>IF('Objectifs de récolte et PC'!AT481="s",#REF!,"")</f>
        <v/>
      </c>
      <c r="AM469" s="132" t="str">
        <f>IF('Objectifs de récolte et PC'!AU481="s",#REF!,"")</f>
        <v/>
      </c>
      <c r="AN469" s="132" t="str">
        <f>IF('Objectifs de récolte et PC'!AV481="s",#REF!,"")</f>
        <v/>
      </c>
      <c r="AO469" s="132" t="str">
        <f>IF('Objectifs de récolte et PC'!AW481="s",#REF!,"")</f>
        <v/>
      </c>
      <c r="AP469" s="132" t="str">
        <f>IF('Objectifs de récolte et PC'!AX481="s",#REF!,"")</f>
        <v/>
      </c>
      <c r="AQ469" s="132" t="str">
        <f>IF('Objectifs de récolte et PC'!AY481="s",#REF!,"")</f>
        <v/>
      </c>
      <c r="AR469" s="132" t="str">
        <f>IF('Objectifs de récolte et PC'!AZ481="s",#REF!,"")</f>
        <v/>
      </c>
      <c r="AS469" s="132" t="str">
        <f>IF('Objectifs de récolte et PC'!BA481="s",#REF!,"")</f>
        <v/>
      </c>
      <c r="AT469" s="132" t="str">
        <f>IF('Objectifs de récolte et PC'!BB481="s",#REF!,"")</f>
        <v/>
      </c>
      <c r="AU469" s="132" t="str">
        <f>IF('Objectifs de récolte et PC'!BC481="s",#REF!,"")</f>
        <v/>
      </c>
      <c r="AV469" s="132" t="str">
        <f>IF('Objectifs de récolte et PC'!BD481="s",#REF!,"")</f>
        <v/>
      </c>
      <c r="AW469" s="132" t="str">
        <f>IF('Objectifs de récolte et PC'!BE481="s",#REF!,"")</f>
        <v/>
      </c>
      <c r="AX469" s="132" t="str">
        <f>IF('Objectifs de récolte et PC'!BF481="s",#REF!,"")</f>
        <v/>
      </c>
    </row>
    <row r="470" spans="2:50" x14ac:dyDescent="0.25">
      <c r="B470" s="132" t="str">
        <f>IF('Objectifs de récolte et PC'!G482="s",#REF!,"")</f>
        <v/>
      </c>
      <c r="C470" s="132" t="str">
        <f>IF('Objectifs de récolte et PC'!H482="s",#REF!,"")</f>
        <v/>
      </c>
      <c r="D470" s="132" t="str">
        <f>IF('Objectifs de récolte et PC'!I482="s",#REF!,"")</f>
        <v/>
      </c>
      <c r="E470" s="132"/>
      <c r="F470" s="132" t="str">
        <f>IF('Objectifs de récolte et PC'!J482="s",#REF!,"")</f>
        <v/>
      </c>
      <c r="G470" s="132" t="str">
        <f>IF('Objectifs de récolte et PC'!K482="s",#REF!,"")</f>
        <v/>
      </c>
      <c r="H470" s="132" t="str">
        <f>IF('Objectifs de récolte et PC'!L482="s",#REF!,"")</f>
        <v/>
      </c>
      <c r="I470" s="132" t="str">
        <f>IF('Objectifs de récolte et PC'!M482="s",#REF!,"")</f>
        <v/>
      </c>
      <c r="J470" s="132" t="str">
        <f>IF('Objectifs de récolte et PC'!N482="s",#REF!,"")</f>
        <v/>
      </c>
      <c r="K470" s="132" t="str">
        <f>IF('Objectifs de récolte et PC'!S482="s",#REF!,"")</f>
        <v/>
      </c>
      <c r="L470" s="132" t="str">
        <f>IF('Objectifs de récolte et PC'!T482="s",#REF!,"")</f>
        <v/>
      </c>
      <c r="M470" s="132" t="str">
        <f>IF('Objectifs de récolte et PC'!U482="s",#REF!,"")</f>
        <v/>
      </c>
      <c r="N470" s="132" t="str">
        <f>IF('Objectifs de récolte et PC'!V482="s",#REF!,"")</f>
        <v/>
      </c>
      <c r="O470" s="132" t="str">
        <f>IF('Objectifs de récolte et PC'!W482="s",#REF!,"")</f>
        <v/>
      </c>
      <c r="P470" s="132" t="str">
        <f>IF('Objectifs de récolte et PC'!X482="s",#REF!,"")</f>
        <v/>
      </c>
      <c r="Q470" s="132" t="str">
        <f>IF('Objectifs de récolte et PC'!Y482="s",#REF!,"")</f>
        <v/>
      </c>
      <c r="R470" s="132" t="str">
        <f>IF('Objectifs de récolte et PC'!Z482="s",#REF!,"")</f>
        <v/>
      </c>
      <c r="S470" s="132" t="str">
        <f>IF('Objectifs de récolte et PC'!AA482="s",#REF!,"")</f>
        <v/>
      </c>
      <c r="T470" s="132" t="str">
        <f>IF('Objectifs de récolte et PC'!AB482="s",#REF!,"")</f>
        <v/>
      </c>
      <c r="U470" s="132" t="str">
        <f>IF('Objectifs de récolte et PC'!AC482="s",#REF!,"")</f>
        <v/>
      </c>
      <c r="V470" s="132" t="str">
        <f>IF('Objectifs de récolte et PC'!AD482="s",#REF!,"")</f>
        <v/>
      </c>
      <c r="W470" s="132" t="str">
        <f>IF('Objectifs de récolte et PC'!AE482="s",#REF!,"")</f>
        <v/>
      </c>
      <c r="X470" s="132" t="str">
        <f>IF('Objectifs de récolte et PC'!AF482="s",#REF!,"")</f>
        <v/>
      </c>
      <c r="Y470" s="132" t="str">
        <f>IF('Objectifs de récolte et PC'!AG482="s",#REF!,"")</f>
        <v/>
      </c>
      <c r="Z470" s="132" t="str">
        <f>IF('Objectifs de récolte et PC'!AH482="s",#REF!,"")</f>
        <v/>
      </c>
      <c r="AA470" s="132" t="str">
        <f>IF('Objectifs de récolte et PC'!AI482="s",#REF!,"")</f>
        <v/>
      </c>
      <c r="AB470" s="132" t="str">
        <f>IF('Objectifs de récolte et PC'!AJ482="s",#REF!,"")</f>
        <v/>
      </c>
      <c r="AC470" s="132" t="str">
        <f>IF('Objectifs de récolte et PC'!AK482="s",#REF!,"")</f>
        <v/>
      </c>
      <c r="AD470" s="132" t="str">
        <f>IF('Objectifs de récolte et PC'!AL482="s",#REF!,"")</f>
        <v/>
      </c>
      <c r="AE470" s="132" t="str">
        <f>IF('Objectifs de récolte et PC'!AM482="s",#REF!,"")</f>
        <v/>
      </c>
      <c r="AF470" s="132" t="str">
        <f>IF('Objectifs de récolte et PC'!AN482="s",#REF!,"")</f>
        <v/>
      </c>
      <c r="AG470" s="132" t="str">
        <f>IF('Objectifs de récolte et PC'!AO482="s",#REF!,"")</f>
        <v/>
      </c>
      <c r="AH470" s="132" t="str">
        <f>IF('Objectifs de récolte et PC'!AP482="s",#REF!,"")</f>
        <v/>
      </c>
      <c r="AI470" s="132" t="str">
        <f>IF('Objectifs de récolte et PC'!AQ482="s",#REF!,"")</f>
        <v/>
      </c>
      <c r="AJ470" s="132" t="str">
        <f>IF('Objectifs de récolte et PC'!AR482="s",#REF!,"")</f>
        <v/>
      </c>
      <c r="AK470" s="132" t="str">
        <f>IF('Objectifs de récolte et PC'!AS482="s",#REF!,"")</f>
        <v/>
      </c>
      <c r="AL470" s="132" t="str">
        <f>IF('Objectifs de récolte et PC'!AT482="s",#REF!,"")</f>
        <v/>
      </c>
      <c r="AM470" s="132" t="str">
        <f>IF('Objectifs de récolte et PC'!AU482="s",#REF!,"")</f>
        <v/>
      </c>
      <c r="AN470" s="132" t="str">
        <f>IF('Objectifs de récolte et PC'!AV482="s",#REF!,"")</f>
        <v/>
      </c>
      <c r="AO470" s="132" t="str">
        <f>IF('Objectifs de récolte et PC'!AW482="s",#REF!,"")</f>
        <v/>
      </c>
      <c r="AP470" s="132" t="str">
        <f>IF('Objectifs de récolte et PC'!AX482="s",#REF!,"")</f>
        <v/>
      </c>
      <c r="AQ470" s="132" t="str">
        <f>IF('Objectifs de récolte et PC'!AY482="s",#REF!,"")</f>
        <v/>
      </c>
      <c r="AR470" s="132" t="str">
        <f>IF('Objectifs de récolte et PC'!AZ482="s",#REF!,"")</f>
        <v/>
      </c>
      <c r="AS470" s="132" t="str">
        <f>IF('Objectifs de récolte et PC'!BA482="s",#REF!,"")</f>
        <v/>
      </c>
      <c r="AT470" s="132" t="str">
        <f>IF('Objectifs de récolte et PC'!BB482="s",#REF!,"")</f>
        <v/>
      </c>
      <c r="AU470" s="132" t="str">
        <f>IF('Objectifs de récolte et PC'!BC482="s",#REF!,"")</f>
        <v/>
      </c>
      <c r="AV470" s="132" t="str">
        <f>IF('Objectifs de récolte et PC'!BD482="s",#REF!,"")</f>
        <v/>
      </c>
      <c r="AW470" s="132" t="str">
        <f>IF('Objectifs de récolte et PC'!BE482="s",#REF!,"")</f>
        <v/>
      </c>
      <c r="AX470" s="132" t="str">
        <f>IF('Objectifs de récolte et PC'!BF482="s",#REF!,"")</f>
        <v/>
      </c>
    </row>
    <row r="471" spans="2:50" x14ac:dyDescent="0.25">
      <c r="B471" s="132" t="str">
        <f>IF('Objectifs de récolte et PC'!G483="s",#REF!,"")</f>
        <v/>
      </c>
      <c r="C471" s="132" t="str">
        <f>IF('Objectifs de récolte et PC'!H483="s",#REF!,"")</f>
        <v/>
      </c>
      <c r="D471" s="132" t="str">
        <f>IF('Objectifs de récolte et PC'!I483="s",#REF!,"")</f>
        <v/>
      </c>
      <c r="E471" s="132"/>
      <c r="F471" s="132" t="str">
        <f>IF('Objectifs de récolte et PC'!J483="s",#REF!,"")</f>
        <v/>
      </c>
      <c r="G471" s="132" t="str">
        <f>IF('Objectifs de récolte et PC'!K483="s",#REF!,"")</f>
        <v/>
      </c>
      <c r="H471" s="132" t="str">
        <f>IF('Objectifs de récolte et PC'!L483="s",#REF!,"")</f>
        <v/>
      </c>
      <c r="I471" s="132" t="str">
        <f>IF('Objectifs de récolte et PC'!M483="s",#REF!,"")</f>
        <v/>
      </c>
      <c r="J471" s="132" t="str">
        <f>IF('Objectifs de récolte et PC'!N483="s",#REF!,"")</f>
        <v/>
      </c>
      <c r="K471" s="132" t="str">
        <f>IF('Objectifs de récolte et PC'!S483="s",#REF!,"")</f>
        <v/>
      </c>
      <c r="L471" s="132" t="str">
        <f>IF('Objectifs de récolte et PC'!T483="s",#REF!,"")</f>
        <v/>
      </c>
      <c r="M471" s="132" t="str">
        <f>IF('Objectifs de récolte et PC'!U483="s",#REF!,"")</f>
        <v/>
      </c>
      <c r="N471" s="132" t="str">
        <f>IF('Objectifs de récolte et PC'!V483="s",#REF!,"")</f>
        <v/>
      </c>
      <c r="O471" s="132" t="str">
        <f>IF('Objectifs de récolte et PC'!W483="s",#REF!,"")</f>
        <v/>
      </c>
      <c r="P471" s="132" t="str">
        <f>IF('Objectifs de récolte et PC'!X483="s",#REF!,"")</f>
        <v/>
      </c>
      <c r="Q471" s="132" t="str">
        <f>IF('Objectifs de récolte et PC'!Y483="s",#REF!,"")</f>
        <v/>
      </c>
      <c r="R471" s="132" t="str">
        <f>IF('Objectifs de récolte et PC'!Z483="s",#REF!,"")</f>
        <v/>
      </c>
      <c r="S471" s="132" t="str">
        <f>IF('Objectifs de récolte et PC'!AA483="s",#REF!,"")</f>
        <v/>
      </c>
      <c r="T471" s="132" t="str">
        <f>IF('Objectifs de récolte et PC'!AB483="s",#REF!,"")</f>
        <v/>
      </c>
      <c r="U471" s="132" t="str">
        <f>IF('Objectifs de récolte et PC'!AC483="s",#REF!,"")</f>
        <v/>
      </c>
      <c r="V471" s="132" t="str">
        <f>IF('Objectifs de récolte et PC'!AD483="s",#REF!,"")</f>
        <v/>
      </c>
      <c r="W471" s="132" t="str">
        <f>IF('Objectifs de récolte et PC'!AE483="s",#REF!,"")</f>
        <v/>
      </c>
      <c r="X471" s="132" t="str">
        <f>IF('Objectifs de récolte et PC'!AF483="s",#REF!,"")</f>
        <v/>
      </c>
      <c r="Y471" s="132" t="str">
        <f>IF('Objectifs de récolte et PC'!AG483="s",#REF!,"")</f>
        <v/>
      </c>
      <c r="Z471" s="132" t="str">
        <f>IF('Objectifs de récolte et PC'!AH483="s",#REF!,"")</f>
        <v/>
      </c>
      <c r="AA471" s="132" t="str">
        <f>IF('Objectifs de récolte et PC'!AI483="s",#REF!,"")</f>
        <v/>
      </c>
      <c r="AB471" s="132" t="str">
        <f>IF('Objectifs de récolte et PC'!AJ483="s",#REF!,"")</f>
        <v/>
      </c>
      <c r="AC471" s="132" t="str">
        <f>IF('Objectifs de récolte et PC'!AK483="s",#REF!,"")</f>
        <v/>
      </c>
      <c r="AD471" s="132" t="str">
        <f>IF('Objectifs de récolte et PC'!AL483="s",#REF!,"")</f>
        <v/>
      </c>
      <c r="AE471" s="132" t="str">
        <f>IF('Objectifs de récolte et PC'!AM483="s",#REF!,"")</f>
        <v/>
      </c>
      <c r="AF471" s="132" t="str">
        <f>IF('Objectifs de récolte et PC'!AN483="s",#REF!,"")</f>
        <v/>
      </c>
      <c r="AG471" s="132" t="str">
        <f>IF('Objectifs de récolte et PC'!AO483="s",#REF!,"")</f>
        <v/>
      </c>
      <c r="AH471" s="132" t="str">
        <f>IF('Objectifs de récolte et PC'!AP483="s",#REF!,"")</f>
        <v/>
      </c>
      <c r="AI471" s="132" t="str">
        <f>IF('Objectifs de récolte et PC'!AQ483="s",#REF!,"")</f>
        <v/>
      </c>
      <c r="AJ471" s="132" t="str">
        <f>IF('Objectifs de récolte et PC'!AR483="s",#REF!,"")</f>
        <v/>
      </c>
      <c r="AK471" s="132" t="str">
        <f>IF('Objectifs de récolte et PC'!AS483="s",#REF!,"")</f>
        <v/>
      </c>
      <c r="AL471" s="132" t="str">
        <f>IF('Objectifs de récolte et PC'!AT483="s",#REF!,"")</f>
        <v/>
      </c>
      <c r="AM471" s="132" t="str">
        <f>IF('Objectifs de récolte et PC'!AU483="s",#REF!,"")</f>
        <v/>
      </c>
      <c r="AN471" s="132" t="str">
        <f>IF('Objectifs de récolte et PC'!AV483="s",#REF!,"")</f>
        <v/>
      </c>
      <c r="AO471" s="132" t="str">
        <f>IF('Objectifs de récolte et PC'!AW483="s",#REF!,"")</f>
        <v/>
      </c>
      <c r="AP471" s="132" t="str">
        <f>IF('Objectifs de récolte et PC'!AX483="s",#REF!,"")</f>
        <v/>
      </c>
      <c r="AQ471" s="132" t="str">
        <f>IF('Objectifs de récolte et PC'!AY483="s",#REF!,"")</f>
        <v/>
      </c>
      <c r="AR471" s="132" t="str">
        <f>IF('Objectifs de récolte et PC'!AZ483="s",#REF!,"")</f>
        <v/>
      </c>
      <c r="AS471" s="132" t="str">
        <f>IF('Objectifs de récolte et PC'!BA483="s",#REF!,"")</f>
        <v/>
      </c>
      <c r="AT471" s="132" t="str">
        <f>IF('Objectifs de récolte et PC'!BB483="s",#REF!,"")</f>
        <v/>
      </c>
      <c r="AU471" s="132" t="str">
        <f>IF('Objectifs de récolte et PC'!BC483="s",#REF!,"")</f>
        <v/>
      </c>
      <c r="AV471" s="132" t="str">
        <f>IF('Objectifs de récolte et PC'!BD483="s",#REF!,"")</f>
        <v/>
      </c>
      <c r="AW471" s="132" t="str">
        <f>IF('Objectifs de récolte et PC'!BE483="s",#REF!,"")</f>
        <v/>
      </c>
      <c r="AX471" s="132" t="str">
        <f>IF('Objectifs de récolte et PC'!BF483="s",#REF!,"")</f>
        <v/>
      </c>
    </row>
    <row r="472" spans="2:50" x14ac:dyDescent="0.25">
      <c r="B472" s="132" t="str">
        <f>IF('Objectifs de récolte et PC'!G484="s",#REF!,"")</f>
        <v/>
      </c>
      <c r="C472" s="132" t="str">
        <f>IF('Objectifs de récolte et PC'!H484="s",#REF!,"")</f>
        <v/>
      </c>
      <c r="D472" s="132" t="str">
        <f>IF('Objectifs de récolte et PC'!I484="s",#REF!,"")</f>
        <v/>
      </c>
      <c r="E472" s="132"/>
      <c r="F472" s="132" t="str">
        <f>IF('Objectifs de récolte et PC'!J484="s",#REF!,"")</f>
        <v/>
      </c>
      <c r="G472" s="132" t="str">
        <f>IF('Objectifs de récolte et PC'!K484="s",#REF!,"")</f>
        <v/>
      </c>
      <c r="H472" s="132" t="str">
        <f>IF('Objectifs de récolte et PC'!L484="s",#REF!,"")</f>
        <v/>
      </c>
      <c r="I472" s="132" t="str">
        <f>IF('Objectifs de récolte et PC'!M484="s",#REF!,"")</f>
        <v/>
      </c>
      <c r="J472" s="132" t="str">
        <f>IF('Objectifs de récolte et PC'!N484="s",#REF!,"")</f>
        <v/>
      </c>
      <c r="K472" s="132" t="str">
        <f>IF('Objectifs de récolte et PC'!S484="s",#REF!,"")</f>
        <v/>
      </c>
      <c r="L472" s="132" t="str">
        <f>IF('Objectifs de récolte et PC'!T484="s",#REF!,"")</f>
        <v/>
      </c>
      <c r="M472" s="132" t="str">
        <f>IF('Objectifs de récolte et PC'!U484="s",#REF!,"")</f>
        <v/>
      </c>
      <c r="N472" s="132" t="str">
        <f>IF('Objectifs de récolte et PC'!V484="s",#REF!,"")</f>
        <v/>
      </c>
      <c r="O472" s="132" t="str">
        <f>IF('Objectifs de récolte et PC'!W484="s",#REF!,"")</f>
        <v/>
      </c>
      <c r="P472" s="132" t="str">
        <f>IF('Objectifs de récolte et PC'!X484="s",#REF!,"")</f>
        <v/>
      </c>
      <c r="Q472" s="132" t="str">
        <f>IF('Objectifs de récolte et PC'!Y484="s",#REF!,"")</f>
        <v/>
      </c>
      <c r="R472" s="132" t="str">
        <f>IF('Objectifs de récolte et PC'!Z484="s",#REF!,"")</f>
        <v/>
      </c>
      <c r="S472" s="132" t="str">
        <f>IF('Objectifs de récolte et PC'!AA484="s",#REF!,"")</f>
        <v/>
      </c>
      <c r="T472" s="132" t="str">
        <f>IF('Objectifs de récolte et PC'!AB484="s",#REF!,"")</f>
        <v/>
      </c>
      <c r="U472" s="132" t="str">
        <f>IF('Objectifs de récolte et PC'!AC484="s",#REF!,"")</f>
        <v/>
      </c>
      <c r="V472" s="132" t="str">
        <f>IF('Objectifs de récolte et PC'!AD484="s",#REF!,"")</f>
        <v/>
      </c>
      <c r="W472" s="132" t="str">
        <f>IF('Objectifs de récolte et PC'!AE484="s",#REF!,"")</f>
        <v/>
      </c>
      <c r="X472" s="132" t="str">
        <f>IF('Objectifs de récolte et PC'!AF484="s",#REF!,"")</f>
        <v/>
      </c>
      <c r="Y472" s="132" t="str">
        <f>IF('Objectifs de récolte et PC'!AG484="s",#REF!,"")</f>
        <v/>
      </c>
      <c r="Z472" s="132" t="str">
        <f>IF('Objectifs de récolte et PC'!AH484="s",#REF!,"")</f>
        <v/>
      </c>
      <c r="AA472" s="132" t="str">
        <f>IF('Objectifs de récolte et PC'!AI484="s",#REF!,"")</f>
        <v/>
      </c>
      <c r="AB472" s="132" t="str">
        <f>IF('Objectifs de récolte et PC'!AJ484="s",#REF!,"")</f>
        <v/>
      </c>
      <c r="AC472" s="132" t="str">
        <f>IF('Objectifs de récolte et PC'!AK484="s",#REF!,"")</f>
        <v/>
      </c>
      <c r="AD472" s="132" t="str">
        <f>IF('Objectifs de récolte et PC'!AL484="s",#REF!,"")</f>
        <v/>
      </c>
      <c r="AE472" s="132" t="str">
        <f>IF('Objectifs de récolte et PC'!AM484="s",#REF!,"")</f>
        <v/>
      </c>
      <c r="AF472" s="132" t="str">
        <f>IF('Objectifs de récolte et PC'!AN484="s",#REF!,"")</f>
        <v/>
      </c>
      <c r="AG472" s="132" t="str">
        <f>IF('Objectifs de récolte et PC'!AO484="s",#REF!,"")</f>
        <v/>
      </c>
      <c r="AH472" s="132" t="str">
        <f>IF('Objectifs de récolte et PC'!AP484="s",#REF!,"")</f>
        <v/>
      </c>
      <c r="AI472" s="132" t="str">
        <f>IF('Objectifs de récolte et PC'!AQ484="s",#REF!,"")</f>
        <v/>
      </c>
      <c r="AJ472" s="132" t="str">
        <f>IF('Objectifs de récolte et PC'!AR484="s",#REF!,"")</f>
        <v/>
      </c>
      <c r="AK472" s="132" t="str">
        <f>IF('Objectifs de récolte et PC'!AS484="s",#REF!,"")</f>
        <v/>
      </c>
      <c r="AL472" s="132" t="str">
        <f>IF('Objectifs de récolte et PC'!AT484="s",#REF!,"")</f>
        <v/>
      </c>
      <c r="AM472" s="132" t="str">
        <f>IF('Objectifs de récolte et PC'!AU484="s",#REF!,"")</f>
        <v/>
      </c>
      <c r="AN472" s="132" t="str">
        <f>IF('Objectifs de récolte et PC'!AV484="s",#REF!,"")</f>
        <v/>
      </c>
      <c r="AO472" s="132" t="str">
        <f>IF('Objectifs de récolte et PC'!AW484="s",#REF!,"")</f>
        <v/>
      </c>
      <c r="AP472" s="132" t="str">
        <f>IF('Objectifs de récolte et PC'!AX484="s",#REF!,"")</f>
        <v/>
      </c>
      <c r="AQ472" s="132" t="str">
        <f>IF('Objectifs de récolte et PC'!AY484="s",#REF!,"")</f>
        <v/>
      </c>
      <c r="AR472" s="132" t="str">
        <f>IF('Objectifs de récolte et PC'!AZ484="s",#REF!,"")</f>
        <v/>
      </c>
      <c r="AS472" s="132" t="str">
        <f>IF('Objectifs de récolte et PC'!BA484="s",#REF!,"")</f>
        <v/>
      </c>
      <c r="AT472" s="132" t="str">
        <f>IF('Objectifs de récolte et PC'!BB484="s",#REF!,"")</f>
        <v/>
      </c>
      <c r="AU472" s="132" t="str">
        <f>IF('Objectifs de récolte et PC'!BC484="s",#REF!,"")</f>
        <v/>
      </c>
      <c r="AV472" s="132" t="str">
        <f>IF('Objectifs de récolte et PC'!BD484="s",#REF!,"")</f>
        <v/>
      </c>
      <c r="AW472" s="132" t="str">
        <f>IF('Objectifs de récolte et PC'!BE484="s",#REF!,"")</f>
        <v/>
      </c>
      <c r="AX472" s="132" t="str">
        <f>IF('Objectifs de récolte et PC'!BF484="s",#REF!,"")</f>
        <v/>
      </c>
    </row>
    <row r="473" spans="2:50" x14ac:dyDescent="0.25">
      <c r="B473" s="132" t="str">
        <f>IF('Objectifs de récolte et PC'!G485="s",#REF!,"")</f>
        <v/>
      </c>
      <c r="C473" s="132" t="str">
        <f>IF('Objectifs de récolte et PC'!H485="s",#REF!,"")</f>
        <v/>
      </c>
      <c r="D473" s="132" t="str">
        <f>IF('Objectifs de récolte et PC'!I485="s",#REF!,"")</f>
        <v/>
      </c>
      <c r="E473" s="132"/>
      <c r="F473" s="132" t="str">
        <f>IF('Objectifs de récolte et PC'!J485="s",#REF!,"")</f>
        <v/>
      </c>
      <c r="G473" s="132" t="str">
        <f>IF('Objectifs de récolte et PC'!K485="s",#REF!,"")</f>
        <v/>
      </c>
      <c r="H473" s="132" t="str">
        <f>IF('Objectifs de récolte et PC'!L485="s",#REF!,"")</f>
        <v/>
      </c>
      <c r="I473" s="132" t="str">
        <f>IF('Objectifs de récolte et PC'!M485="s",#REF!,"")</f>
        <v/>
      </c>
      <c r="J473" s="132" t="str">
        <f>IF('Objectifs de récolte et PC'!N485="s",#REF!,"")</f>
        <v/>
      </c>
      <c r="K473" s="132" t="str">
        <f>IF('Objectifs de récolte et PC'!S485="s",#REF!,"")</f>
        <v/>
      </c>
      <c r="L473" s="132" t="str">
        <f>IF('Objectifs de récolte et PC'!T485="s",#REF!,"")</f>
        <v/>
      </c>
      <c r="M473" s="132" t="str">
        <f>IF('Objectifs de récolte et PC'!U485="s",#REF!,"")</f>
        <v/>
      </c>
      <c r="N473" s="132" t="str">
        <f>IF('Objectifs de récolte et PC'!V485="s",#REF!,"")</f>
        <v/>
      </c>
      <c r="O473" s="132" t="str">
        <f>IF('Objectifs de récolte et PC'!W485="s",#REF!,"")</f>
        <v/>
      </c>
      <c r="P473" s="132" t="str">
        <f>IF('Objectifs de récolte et PC'!X485="s",#REF!,"")</f>
        <v/>
      </c>
      <c r="Q473" s="132" t="str">
        <f>IF('Objectifs de récolte et PC'!Y485="s",#REF!,"")</f>
        <v/>
      </c>
      <c r="R473" s="132" t="str">
        <f>IF('Objectifs de récolte et PC'!Z485="s",#REF!,"")</f>
        <v/>
      </c>
      <c r="S473" s="132" t="str">
        <f>IF('Objectifs de récolte et PC'!AA485="s",#REF!,"")</f>
        <v/>
      </c>
      <c r="T473" s="132" t="str">
        <f>IF('Objectifs de récolte et PC'!AB485="s",#REF!,"")</f>
        <v/>
      </c>
      <c r="U473" s="132" t="str">
        <f>IF('Objectifs de récolte et PC'!AC485="s",#REF!,"")</f>
        <v/>
      </c>
      <c r="V473" s="132" t="str">
        <f>IF('Objectifs de récolte et PC'!AD485="s",#REF!,"")</f>
        <v/>
      </c>
      <c r="W473" s="132" t="str">
        <f>IF('Objectifs de récolte et PC'!AE485="s",#REF!,"")</f>
        <v/>
      </c>
      <c r="X473" s="132" t="str">
        <f>IF('Objectifs de récolte et PC'!AF485="s",#REF!,"")</f>
        <v/>
      </c>
      <c r="Y473" s="132" t="str">
        <f>IF('Objectifs de récolte et PC'!AG485="s",#REF!,"")</f>
        <v/>
      </c>
      <c r="Z473" s="132" t="str">
        <f>IF('Objectifs de récolte et PC'!AH485="s",#REF!,"")</f>
        <v/>
      </c>
      <c r="AA473" s="132" t="str">
        <f>IF('Objectifs de récolte et PC'!AI485="s",#REF!,"")</f>
        <v/>
      </c>
      <c r="AB473" s="132" t="str">
        <f>IF('Objectifs de récolte et PC'!AJ485="s",#REF!,"")</f>
        <v/>
      </c>
      <c r="AC473" s="132" t="str">
        <f>IF('Objectifs de récolte et PC'!AK485="s",#REF!,"")</f>
        <v/>
      </c>
      <c r="AD473" s="132" t="str">
        <f>IF('Objectifs de récolte et PC'!AL485="s",#REF!,"")</f>
        <v/>
      </c>
      <c r="AE473" s="132" t="str">
        <f>IF('Objectifs de récolte et PC'!AM485="s",#REF!,"")</f>
        <v/>
      </c>
      <c r="AF473" s="132" t="str">
        <f>IF('Objectifs de récolte et PC'!AN485="s",#REF!,"")</f>
        <v/>
      </c>
      <c r="AG473" s="132" t="str">
        <f>IF('Objectifs de récolte et PC'!AO485="s",#REF!,"")</f>
        <v/>
      </c>
      <c r="AH473" s="132" t="str">
        <f>IF('Objectifs de récolte et PC'!AP485="s",#REF!,"")</f>
        <v/>
      </c>
      <c r="AI473" s="132" t="str">
        <f>IF('Objectifs de récolte et PC'!AQ485="s",#REF!,"")</f>
        <v/>
      </c>
      <c r="AJ473" s="132" t="str">
        <f>IF('Objectifs de récolte et PC'!AR485="s",#REF!,"")</f>
        <v/>
      </c>
      <c r="AK473" s="132" t="str">
        <f>IF('Objectifs de récolte et PC'!AS485="s",#REF!,"")</f>
        <v/>
      </c>
      <c r="AL473" s="132" t="str">
        <f>IF('Objectifs de récolte et PC'!AT485="s",#REF!,"")</f>
        <v/>
      </c>
      <c r="AM473" s="132" t="str">
        <f>IF('Objectifs de récolte et PC'!AU485="s",#REF!,"")</f>
        <v/>
      </c>
      <c r="AN473" s="132" t="str">
        <f>IF('Objectifs de récolte et PC'!AV485="s",#REF!,"")</f>
        <v/>
      </c>
      <c r="AO473" s="132" t="str">
        <f>IF('Objectifs de récolte et PC'!AW485="s",#REF!,"")</f>
        <v/>
      </c>
      <c r="AP473" s="132" t="str">
        <f>IF('Objectifs de récolte et PC'!AX485="s",#REF!,"")</f>
        <v/>
      </c>
      <c r="AQ473" s="132" t="str">
        <f>IF('Objectifs de récolte et PC'!AY485="s",#REF!,"")</f>
        <v/>
      </c>
      <c r="AR473" s="132" t="str">
        <f>IF('Objectifs de récolte et PC'!AZ485="s",#REF!,"")</f>
        <v/>
      </c>
      <c r="AS473" s="132" t="str">
        <f>IF('Objectifs de récolte et PC'!BA485="s",#REF!,"")</f>
        <v/>
      </c>
      <c r="AT473" s="132" t="str">
        <f>IF('Objectifs de récolte et PC'!BB485="s",#REF!,"")</f>
        <v/>
      </c>
      <c r="AU473" s="132" t="str">
        <f>IF('Objectifs de récolte et PC'!BC485="s",#REF!,"")</f>
        <v/>
      </c>
      <c r="AV473" s="132" t="str">
        <f>IF('Objectifs de récolte et PC'!BD485="s",#REF!,"")</f>
        <v/>
      </c>
      <c r="AW473" s="132" t="str">
        <f>IF('Objectifs de récolte et PC'!BE485="s",#REF!,"")</f>
        <v/>
      </c>
      <c r="AX473" s="132" t="str">
        <f>IF('Objectifs de récolte et PC'!BF485="s",#REF!,"")</f>
        <v/>
      </c>
    </row>
    <row r="474" spans="2:50" x14ac:dyDescent="0.25">
      <c r="B474" s="132" t="str">
        <f>IF('Objectifs de récolte et PC'!G486="s",#REF!,"")</f>
        <v/>
      </c>
      <c r="C474" s="132" t="str">
        <f>IF('Objectifs de récolte et PC'!H486="s",#REF!,"")</f>
        <v/>
      </c>
      <c r="D474" s="132" t="str">
        <f>IF('Objectifs de récolte et PC'!I486="s",#REF!,"")</f>
        <v/>
      </c>
      <c r="E474" s="132"/>
      <c r="F474" s="132" t="str">
        <f>IF('Objectifs de récolte et PC'!J486="s",#REF!,"")</f>
        <v/>
      </c>
      <c r="G474" s="132" t="str">
        <f>IF('Objectifs de récolte et PC'!K486="s",#REF!,"")</f>
        <v/>
      </c>
      <c r="H474" s="132" t="str">
        <f>IF('Objectifs de récolte et PC'!L486="s",#REF!,"")</f>
        <v/>
      </c>
      <c r="I474" s="132" t="str">
        <f>IF('Objectifs de récolte et PC'!M486="s",#REF!,"")</f>
        <v/>
      </c>
      <c r="J474" s="132" t="str">
        <f>IF('Objectifs de récolte et PC'!N486="s",#REF!,"")</f>
        <v/>
      </c>
      <c r="K474" s="132" t="str">
        <f>IF('Objectifs de récolte et PC'!S486="s",#REF!,"")</f>
        <v/>
      </c>
      <c r="L474" s="132" t="str">
        <f>IF('Objectifs de récolte et PC'!T486="s",#REF!,"")</f>
        <v/>
      </c>
      <c r="M474" s="132" t="str">
        <f>IF('Objectifs de récolte et PC'!U486="s",#REF!,"")</f>
        <v/>
      </c>
      <c r="N474" s="132" t="str">
        <f>IF('Objectifs de récolte et PC'!V486="s",#REF!,"")</f>
        <v/>
      </c>
      <c r="O474" s="132" t="str">
        <f>IF('Objectifs de récolte et PC'!W486="s",#REF!,"")</f>
        <v/>
      </c>
      <c r="P474" s="132" t="str">
        <f>IF('Objectifs de récolte et PC'!X486="s",#REF!,"")</f>
        <v/>
      </c>
      <c r="Q474" s="132" t="str">
        <f>IF('Objectifs de récolte et PC'!Y486="s",#REF!,"")</f>
        <v/>
      </c>
      <c r="R474" s="132" t="str">
        <f>IF('Objectifs de récolte et PC'!Z486="s",#REF!,"")</f>
        <v/>
      </c>
      <c r="S474" s="132" t="str">
        <f>IF('Objectifs de récolte et PC'!AA486="s",#REF!,"")</f>
        <v/>
      </c>
      <c r="T474" s="132" t="str">
        <f>IF('Objectifs de récolte et PC'!AB486="s",#REF!,"")</f>
        <v/>
      </c>
      <c r="U474" s="132" t="str">
        <f>IF('Objectifs de récolte et PC'!AC486="s",#REF!,"")</f>
        <v/>
      </c>
      <c r="V474" s="132" t="str">
        <f>IF('Objectifs de récolte et PC'!AD486="s",#REF!,"")</f>
        <v/>
      </c>
      <c r="W474" s="132" t="str">
        <f>IF('Objectifs de récolte et PC'!AE486="s",#REF!,"")</f>
        <v/>
      </c>
      <c r="X474" s="132" t="str">
        <f>IF('Objectifs de récolte et PC'!AF486="s",#REF!,"")</f>
        <v/>
      </c>
      <c r="Y474" s="132" t="str">
        <f>IF('Objectifs de récolte et PC'!AG486="s",#REF!,"")</f>
        <v/>
      </c>
      <c r="Z474" s="132" t="str">
        <f>IF('Objectifs de récolte et PC'!AH486="s",#REF!,"")</f>
        <v/>
      </c>
      <c r="AA474" s="132" t="str">
        <f>IF('Objectifs de récolte et PC'!AI486="s",#REF!,"")</f>
        <v/>
      </c>
      <c r="AB474" s="132" t="str">
        <f>IF('Objectifs de récolte et PC'!AJ486="s",#REF!,"")</f>
        <v/>
      </c>
      <c r="AC474" s="132" t="str">
        <f>IF('Objectifs de récolte et PC'!AK486="s",#REF!,"")</f>
        <v/>
      </c>
      <c r="AD474" s="132" t="str">
        <f>IF('Objectifs de récolte et PC'!AL486="s",#REF!,"")</f>
        <v/>
      </c>
      <c r="AE474" s="132" t="str">
        <f>IF('Objectifs de récolte et PC'!AM486="s",#REF!,"")</f>
        <v/>
      </c>
      <c r="AF474" s="132" t="str">
        <f>IF('Objectifs de récolte et PC'!AN486="s",#REF!,"")</f>
        <v/>
      </c>
      <c r="AG474" s="132" t="str">
        <f>IF('Objectifs de récolte et PC'!AO486="s",#REF!,"")</f>
        <v/>
      </c>
      <c r="AH474" s="132" t="str">
        <f>IF('Objectifs de récolte et PC'!AP486="s",#REF!,"")</f>
        <v/>
      </c>
      <c r="AI474" s="132" t="str">
        <f>IF('Objectifs de récolte et PC'!AQ486="s",#REF!,"")</f>
        <v/>
      </c>
      <c r="AJ474" s="132" t="str">
        <f>IF('Objectifs de récolte et PC'!AR486="s",#REF!,"")</f>
        <v/>
      </c>
      <c r="AK474" s="132" t="str">
        <f>IF('Objectifs de récolte et PC'!AS486="s",#REF!,"")</f>
        <v/>
      </c>
      <c r="AL474" s="132" t="str">
        <f>IF('Objectifs de récolte et PC'!AT486="s",#REF!,"")</f>
        <v/>
      </c>
      <c r="AM474" s="132" t="str">
        <f>IF('Objectifs de récolte et PC'!AU486="s",#REF!,"")</f>
        <v/>
      </c>
      <c r="AN474" s="132" t="str">
        <f>IF('Objectifs de récolte et PC'!AV486="s",#REF!,"")</f>
        <v/>
      </c>
      <c r="AO474" s="132" t="str">
        <f>IF('Objectifs de récolte et PC'!AW486="s",#REF!,"")</f>
        <v/>
      </c>
      <c r="AP474" s="132" t="str">
        <f>IF('Objectifs de récolte et PC'!AX486="s",#REF!,"")</f>
        <v/>
      </c>
      <c r="AQ474" s="132" t="str">
        <f>IF('Objectifs de récolte et PC'!AY486="s",#REF!,"")</f>
        <v/>
      </c>
      <c r="AR474" s="132" t="str">
        <f>IF('Objectifs de récolte et PC'!AZ486="s",#REF!,"")</f>
        <v/>
      </c>
      <c r="AS474" s="132" t="str">
        <f>IF('Objectifs de récolte et PC'!BA486="s",#REF!,"")</f>
        <v/>
      </c>
      <c r="AT474" s="132" t="str">
        <f>IF('Objectifs de récolte et PC'!BB486="s",#REF!,"")</f>
        <v/>
      </c>
      <c r="AU474" s="132" t="str">
        <f>IF('Objectifs de récolte et PC'!BC486="s",#REF!,"")</f>
        <v/>
      </c>
      <c r="AV474" s="132" t="str">
        <f>IF('Objectifs de récolte et PC'!BD486="s",#REF!,"")</f>
        <v/>
      </c>
      <c r="AW474" s="132" t="str">
        <f>IF('Objectifs de récolte et PC'!BE486="s",#REF!,"")</f>
        <v/>
      </c>
      <c r="AX474" s="132" t="str">
        <f>IF('Objectifs de récolte et PC'!BF486="s",#REF!,"")</f>
        <v/>
      </c>
    </row>
    <row r="475" spans="2:50" x14ac:dyDescent="0.25">
      <c r="B475" s="132" t="str">
        <f>IF('Objectifs de récolte et PC'!G487="s",#REF!,"")</f>
        <v/>
      </c>
      <c r="C475" s="132" t="str">
        <f>IF('Objectifs de récolte et PC'!H487="s",#REF!,"")</f>
        <v/>
      </c>
      <c r="D475" s="132" t="str">
        <f>IF('Objectifs de récolte et PC'!I487="s",#REF!,"")</f>
        <v/>
      </c>
      <c r="E475" s="132"/>
      <c r="F475" s="132" t="str">
        <f>IF('Objectifs de récolte et PC'!J487="s",#REF!,"")</f>
        <v/>
      </c>
      <c r="G475" s="132" t="str">
        <f>IF('Objectifs de récolte et PC'!K487="s",#REF!,"")</f>
        <v/>
      </c>
      <c r="H475" s="132" t="str">
        <f>IF('Objectifs de récolte et PC'!L487="s",#REF!,"")</f>
        <v/>
      </c>
      <c r="I475" s="132" t="str">
        <f>IF('Objectifs de récolte et PC'!M487="s",#REF!,"")</f>
        <v/>
      </c>
      <c r="J475" s="132" t="str">
        <f>IF('Objectifs de récolte et PC'!N487="s",#REF!,"")</f>
        <v/>
      </c>
      <c r="K475" s="132" t="str">
        <f>IF('Objectifs de récolte et PC'!S487="s",#REF!,"")</f>
        <v/>
      </c>
      <c r="L475" s="132" t="str">
        <f>IF('Objectifs de récolte et PC'!T487="s",#REF!,"")</f>
        <v/>
      </c>
      <c r="M475" s="132" t="str">
        <f>IF('Objectifs de récolte et PC'!U487="s",#REF!,"")</f>
        <v/>
      </c>
      <c r="N475" s="132" t="str">
        <f>IF('Objectifs de récolte et PC'!V487="s",#REF!,"")</f>
        <v/>
      </c>
      <c r="O475" s="132" t="str">
        <f>IF('Objectifs de récolte et PC'!W487="s",#REF!,"")</f>
        <v/>
      </c>
      <c r="P475" s="132" t="str">
        <f>IF('Objectifs de récolte et PC'!X487="s",#REF!,"")</f>
        <v/>
      </c>
      <c r="Q475" s="132" t="str">
        <f>IF('Objectifs de récolte et PC'!Y487="s",#REF!,"")</f>
        <v/>
      </c>
      <c r="R475" s="132" t="str">
        <f>IF('Objectifs de récolte et PC'!Z487="s",#REF!,"")</f>
        <v/>
      </c>
      <c r="S475" s="132" t="str">
        <f>IF('Objectifs de récolte et PC'!AA487="s",#REF!,"")</f>
        <v/>
      </c>
      <c r="T475" s="132" t="str">
        <f>IF('Objectifs de récolte et PC'!AB487="s",#REF!,"")</f>
        <v/>
      </c>
      <c r="U475" s="132" t="str">
        <f>IF('Objectifs de récolte et PC'!AC487="s",#REF!,"")</f>
        <v/>
      </c>
      <c r="V475" s="132" t="str">
        <f>IF('Objectifs de récolte et PC'!AD487="s",#REF!,"")</f>
        <v/>
      </c>
      <c r="W475" s="132" t="str">
        <f>IF('Objectifs de récolte et PC'!AE487="s",#REF!,"")</f>
        <v/>
      </c>
      <c r="X475" s="132" t="str">
        <f>IF('Objectifs de récolte et PC'!AF487="s",#REF!,"")</f>
        <v/>
      </c>
      <c r="Y475" s="132" t="str">
        <f>IF('Objectifs de récolte et PC'!AG487="s",#REF!,"")</f>
        <v/>
      </c>
      <c r="Z475" s="132" t="str">
        <f>IF('Objectifs de récolte et PC'!AH487="s",#REF!,"")</f>
        <v/>
      </c>
      <c r="AA475" s="132" t="str">
        <f>IF('Objectifs de récolte et PC'!AI487="s",#REF!,"")</f>
        <v/>
      </c>
      <c r="AB475" s="132" t="str">
        <f>IF('Objectifs de récolte et PC'!AJ487="s",#REF!,"")</f>
        <v/>
      </c>
      <c r="AC475" s="132" t="str">
        <f>IF('Objectifs de récolte et PC'!AK487="s",#REF!,"")</f>
        <v/>
      </c>
      <c r="AD475" s="132" t="str">
        <f>IF('Objectifs de récolte et PC'!AL487="s",#REF!,"")</f>
        <v/>
      </c>
      <c r="AE475" s="132" t="str">
        <f>IF('Objectifs de récolte et PC'!AM487="s",#REF!,"")</f>
        <v/>
      </c>
      <c r="AF475" s="132" t="str">
        <f>IF('Objectifs de récolte et PC'!AN487="s",#REF!,"")</f>
        <v/>
      </c>
      <c r="AG475" s="132" t="str">
        <f>IF('Objectifs de récolte et PC'!AO487="s",#REF!,"")</f>
        <v/>
      </c>
      <c r="AH475" s="132" t="str">
        <f>IF('Objectifs de récolte et PC'!AP487="s",#REF!,"")</f>
        <v/>
      </c>
      <c r="AI475" s="132" t="str">
        <f>IF('Objectifs de récolte et PC'!AQ487="s",#REF!,"")</f>
        <v/>
      </c>
      <c r="AJ475" s="132" t="str">
        <f>IF('Objectifs de récolte et PC'!AR487="s",#REF!,"")</f>
        <v/>
      </c>
      <c r="AK475" s="132" t="str">
        <f>IF('Objectifs de récolte et PC'!AS487="s",#REF!,"")</f>
        <v/>
      </c>
      <c r="AL475" s="132" t="str">
        <f>IF('Objectifs de récolte et PC'!AT487="s",#REF!,"")</f>
        <v/>
      </c>
      <c r="AM475" s="132" t="str">
        <f>IF('Objectifs de récolte et PC'!AU487="s",#REF!,"")</f>
        <v/>
      </c>
      <c r="AN475" s="132" t="str">
        <f>IF('Objectifs de récolte et PC'!AV487="s",#REF!,"")</f>
        <v/>
      </c>
      <c r="AO475" s="132" t="str">
        <f>IF('Objectifs de récolte et PC'!AW487="s",#REF!,"")</f>
        <v/>
      </c>
      <c r="AP475" s="132" t="str">
        <f>IF('Objectifs de récolte et PC'!AX487="s",#REF!,"")</f>
        <v/>
      </c>
      <c r="AQ475" s="132" t="str">
        <f>IF('Objectifs de récolte et PC'!AY487="s",#REF!,"")</f>
        <v/>
      </c>
      <c r="AR475" s="132" t="str">
        <f>IF('Objectifs de récolte et PC'!AZ487="s",#REF!,"")</f>
        <v/>
      </c>
      <c r="AS475" s="132" t="str">
        <f>IF('Objectifs de récolte et PC'!BA487="s",#REF!,"")</f>
        <v/>
      </c>
      <c r="AT475" s="132" t="str">
        <f>IF('Objectifs de récolte et PC'!BB487="s",#REF!,"")</f>
        <v/>
      </c>
      <c r="AU475" s="132" t="str">
        <f>IF('Objectifs de récolte et PC'!BC487="s",#REF!,"")</f>
        <v/>
      </c>
      <c r="AV475" s="132" t="str">
        <f>IF('Objectifs de récolte et PC'!BD487="s",#REF!,"")</f>
        <v/>
      </c>
      <c r="AW475" s="132" t="str">
        <f>IF('Objectifs de récolte et PC'!BE487="s",#REF!,"")</f>
        <v/>
      </c>
      <c r="AX475" s="132" t="str">
        <f>IF('Objectifs de récolte et PC'!BF487="s",#REF!,"")</f>
        <v/>
      </c>
    </row>
    <row r="476" spans="2:50" x14ac:dyDescent="0.25">
      <c r="B476" s="132" t="str">
        <f>IF('Objectifs de récolte et PC'!G488="s",#REF!,"")</f>
        <v/>
      </c>
      <c r="C476" s="132" t="str">
        <f>IF('Objectifs de récolte et PC'!H488="s",#REF!,"")</f>
        <v/>
      </c>
      <c r="D476" s="132" t="str">
        <f>IF('Objectifs de récolte et PC'!I488="s",#REF!,"")</f>
        <v/>
      </c>
      <c r="E476" s="132"/>
      <c r="F476" s="132" t="str">
        <f>IF('Objectifs de récolte et PC'!J488="s",#REF!,"")</f>
        <v/>
      </c>
      <c r="G476" s="132" t="str">
        <f>IF('Objectifs de récolte et PC'!K488="s",#REF!,"")</f>
        <v/>
      </c>
      <c r="H476" s="132" t="str">
        <f>IF('Objectifs de récolte et PC'!L488="s",#REF!,"")</f>
        <v/>
      </c>
      <c r="I476" s="132" t="str">
        <f>IF('Objectifs de récolte et PC'!M488="s",#REF!,"")</f>
        <v/>
      </c>
      <c r="J476" s="132" t="str">
        <f>IF('Objectifs de récolte et PC'!N488="s",#REF!,"")</f>
        <v/>
      </c>
      <c r="K476" s="132" t="str">
        <f>IF('Objectifs de récolte et PC'!S488="s",#REF!,"")</f>
        <v/>
      </c>
      <c r="L476" s="132" t="str">
        <f>IF('Objectifs de récolte et PC'!T488="s",#REF!,"")</f>
        <v/>
      </c>
      <c r="M476" s="132" t="str">
        <f>IF('Objectifs de récolte et PC'!U488="s",#REF!,"")</f>
        <v/>
      </c>
      <c r="N476" s="132" t="str">
        <f>IF('Objectifs de récolte et PC'!V488="s",#REF!,"")</f>
        <v/>
      </c>
      <c r="O476" s="132" t="str">
        <f>IF('Objectifs de récolte et PC'!W488="s",#REF!,"")</f>
        <v/>
      </c>
      <c r="P476" s="132" t="str">
        <f>IF('Objectifs de récolte et PC'!X488="s",#REF!,"")</f>
        <v/>
      </c>
      <c r="Q476" s="132" t="str">
        <f>IF('Objectifs de récolte et PC'!Y488="s",#REF!,"")</f>
        <v/>
      </c>
      <c r="R476" s="132" t="str">
        <f>IF('Objectifs de récolte et PC'!Z488="s",#REF!,"")</f>
        <v/>
      </c>
      <c r="S476" s="132" t="str">
        <f>IF('Objectifs de récolte et PC'!AA488="s",#REF!,"")</f>
        <v/>
      </c>
      <c r="T476" s="132" t="str">
        <f>IF('Objectifs de récolte et PC'!AB488="s",#REF!,"")</f>
        <v/>
      </c>
      <c r="U476" s="132" t="str">
        <f>IF('Objectifs de récolte et PC'!AC488="s",#REF!,"")</f>
        <v/>
      </c>
      <c r="V476" s="132" t="str">
        <f>IF('Objectifs de récolte et PC'!AD488="s",#REF!,"")</f>
        <v/>
      </c>
      <c r="W476" s="132" t="str">
        <f>IF('Objectifs de récolte et PC'!AE488="s",#REF!,"")</f>
        <v/>
      </c>
      <c r="X476" s="132" t="str">
        <f>IF('Objectifs de récolte et PC'!AF488="s",#REF!,"")</f>
        <v/>
      </c>
      <c r="Y476" s="132" t="str">
        <f>IF('Objectifs de récolte et PC'!AG488="s",#REF!,"")</f>
        <v/>
      </c>
      <c r="Z476" s="132" t="str">
        <f>IF('Objectifs de récolte et PC'!AH488="s",#REF!,"")</f>
        <v/>
      </c>
      <c r="AA476" s="132" t="str">
        <f>IF('Objectifs de récolte et PC'!AI488="s",#REF!,"")</f>
        <v/>
      </c>
      <c r="AB476" s="132" t="str">
        <f>IF('Objectifs de récolte et PC'!AJ488="s",#REF!,"")</f>
        <v/>
      </c>
      <c r="AC476" s="132" t="str">
        <f>IF('Objectifs de récolte et PC'!AK488="s",#REF!,"")</f>
        <v/>
      </c>
      <c r="AD476" s="132" t="str">
        <f>IF('Objectifs de récolte et PC'!AL488="s",#REF!,"")</f>
        <v/>
      </c>
      <c r="AE476" s="132" t="str">
        <f>IF('Objectifs de récolte et PC'!AM488="s",#REF!,"")</f>
        <v/>
      </c>
      <c r="AF476" s="132" t="str">
        <f>IF('Objectifs de récolte et PC'!AN488="s",#REF!,"")</f>
        <v/>
      </c>
      <c r="AG476" s="132" t="str">
        <f>IF('Objectifs de récolte et PC'!AO488="s",#REF!,"")</f>
        <v/>
      </c>
      <c r="AH476" s="132" t="str">
        <f>IF('Objectifs de récolte et PC'!AP488="s",#REF!,"")</f>
        <v/>
      </c>
      <c r="AI476" s="132" t="str">
        <f>IF('Objectifs de récolte et PC'!AQ488="s",#REF!,"")</f>
        <v/>
      </c>
      <c r="AJ476" s="132" t="str">
        <f>IF('Objectifs de récolte et PC'!AR488="s",#REF!,"")</f>
        <v/>
      </c>
      <c r="AK476" s="132" t="str">
        <f>IF('Objectifs de récolte et PC'!AS488="s",#REF!,"")</f>
        <v/>
      </c>
      <c r="AL476" s="132" t="str">
        <f>IF('Objectifs de récolte et PC'!AT488="s",#REF!,"")</f>
        <v/>
      </c>
      <c r="AM476" s="132" t="str">
        <f>IF('Objectifs de récolte et PC'!AU488="s",#REF!,"")</f>
        <v/>
      </c>
      <c r="AN476" s="132" t="str">
        <f>IF('Objectifs de récolte et PC'!AV488="s",#REF!,"")</f>
        <v/>
      </c>
      <c r="AO476" s="132" t="str">
        <f>IF('Objectifs de récolte et PC'!AW488="s",#REF!,"")</f>
        <v/>
      </c>
      <c r="AP476" s="132" t="str">
        <f>IF('Objectifs de récolte et PC'!AX488="s",#REF!,"")</f>
        <v/>
      </c>
      <c r="AQ476" s="132" t="str">
        <f>IF('Objectifs de récolte et PC'!AY488="s",#REF!,"")</f>
        <v/>
      </c>
      <c r="AR476" s="132" t="str">
        <f>IF('Objectifs de récolte et PC'!AZ488="s",#REF!,"")</f>
        <v/>
      </c>
      <c r="AS476" s="132" t="str">
        <f>IF('Objectifs de récolte et PC'!BA488="s",#REF!,"")</f>
        <v/>
      </c>
      <c r="AT476" s="132" t="str">
        <f>IF('Objectifs de récolte et PC'!BB488="s",#REF!,"")</f>
        <v/>
      </c>
      <c r="AU476" s="132" t="str">
        <f>IF('Objectifs de récolte et PC'!BC488="s",#REF!,"")</f>
        <v/>
      </c>
      <c r="AV476" s="132" t="str">
        <f>IF('Objectifs de récolte et PC'!BD488="s",#REF!,"")</f>
        <v/>
      </c>
      <c r="AW476" s="132" t="str">
        <f>IF('Objectifs de récolte et PC'!BE488="s",#REF!,"")</f>
        <v/>
      </c>
      <c r="AX476" s="132" t="str">
        <f>IF('Objectifs de récolte et PC'!BF488="s",#REF!,"")</f>
        <v/>
      </c>
    </row>
    <row r="477" spans="2:50" x14ac:dyDescent="0.25">
      <c r="B477" s="132" t="str">
        <f>IF('Objectifs de récolte et PC'!G489="s",#REF!,"")</f>
        <v/>
      </c>
      <c r="C477" s="132" t="str">
        <f>IF('Objectifs de récolte et PC'!H489="s",#REF!,"")</f>
        <v/>
      </c>
      <c r="D477" s="132" t="str">
        <f>IF('Objectifs de récolte et PC'!I489="s",#REF!,"")</f>
        <v/>
      </c>
      <c r="E477" s="132"/>
      <c r="F477" s="132" t="str">
        <f>IF('Objectifs de récolte et PC'!J489="s",#REF!,"")</f>
        <v/>
      </c>
      <c r="G477" s="132" t="str">
        <f>IF('Objectifs de récolte et PC'!K489="s",#REF!,"")</f>
        <v/>
      </c>
      <c r="H477" s="132" t="str">
        <f>IF('Objectifs de récolte et PC'!L489="s",#REF!,"")</f>
        <v/>
      </c>
      <c r="I477" s="132" t="str">
        <f>IF('Objectifs de récolte et PC'!M489="s",#REF!,"")</f>
        <v/>
      </c>
      <c r="J477" s="132" t="str">
        <f>IF('Objectifs de récolte et PC'!N489="s",#REF!,"")</f>
        <v/>
      </c>
      <c r="K477" s="132" t="str">
        <f>IF('Objectifs de récolte et PC'!S489="s",#REF!,"")</f>
        <v/>
      </c>
      <c r="L477" s="132" t="str">
        <f>IF('Objectifs de récolte et PC'!T489="s",#REF!,"")</f>
        <v/>
      </c>
      <c r="M477" s="132" t="str">
        <f>IF('Objectifs de récolte et PC'!U489="s",#REF!,"")</f>
        <v/>
      </c>
      <c r="N477" s="132" t="str">
        <f>IF('Objectifs de récolte et PC'!V489="s",#REF!,"")</f>
        <v/>
      </c>
      <c r="O477" s="132" t="str">
        <f>IF('Objectifs de récolte et PC'!W489="s",#REF!,"")</f>
        <v/>
      </c>
      <c r="P477" s="132" t="str">
        <f>IF('Objectifs de récolte et PC'!X489="s",#REF!,"")</f>
        <v/>
      </c>
      <c r="Q477" s="132" t="str">
        <f>IF('Objectifs de récolte et PC'!Y489="s",#REF!,"")</f>
        <v/>
      </c>
      <c r="R477" s="132" t="str">
        <f>IF('Objectifs de récolte et PC'!Z489="s",#REF!,"")</f>
        <v/>
      </c>
      <c r="S477" s="132" t="str">
        <f>IF('Objectifs de récolte et PC'!AA489="s",#REF!,"")</f>
        <v/>
      </c>
      <c r="T477" s="132" t="str">
        <f>IF('Objectifs de récolte et PC'!AB489="s",#REF!,"")</f>
        <v/>
      </c>
      <c r="U477" s="132" t="str">
        <f>IF('Objectifs de récolte et PC'!AC489="s",#REF!,"")</f>
        <v/>
      </c>
      <c r="V477" s="132" t="str">
        <f>IF('Objectifs de récolte et PC'!AD489="s",#REF!,"")</f>
        <v/>
      </c>
      <c r="W477" s="132" t="str">
        <f>IF('Objectifs de récolte et PC'!AE489="s",#REF!,"")</f>
        <v/>
      </c>
      <c r="X477" s="132" t="str">
        <f>IF('Objectifs de récolte et PC'!AF489="s",#REF!,"")</f>
        <v/>
      </c>
      <c r="Y477" s="132" t="str">
        <f>IF('Objectifs de récolte et PC'!AG489="s",#REF!,"")</f>
        <v/>
      </c>
      <c r="Z477" s="132" t="str">
        <f>IF('Objectifs de récolte et PC'!AH489="s",#REF!,"")</f>
        <v/>
      </c>
      <c r="AA477" s="132" t="str">
        <f>IF('Objectifs de récolte et PC'!AI489="s",#REF!,"")</f>
        <v/>
      </c>
      <c r="AB477" s="132" t="str">
        <f>IF('Objectifs de récolte et PC'!AJ489="s",#REF!,"")</f>
        <v/>
      </c>
      <c r="AC477" s="132" t="str">
        <f>IF('Objectifs de récolte et PC'!AK489="s",#REF!,"")</f>
        <v/>
      </c>
      <c r="AD477" s="132" t="str">
        <f>IF('Objectifs de récolte et PC'!AL489="s",#REF!,"")</f>
        <v/>
      </c>
      <c r="AE477" s="132" t="str">
        <f>IF('Objectifs de récolte et PC'!AM489="s",#REF!,"")</f>
        <v/>
      </c>
      <c r="AF477" s="132" t="str">
        <f>IF('Objectifs de récolte et PC'!AN489="s",#REF!,"")</f>
        <v/>
      </c>
      <c r="AG477" s="132" t="str">
        <f>IF('Objectifs de récolte et PC'!AO489="s",#REF!,"")</f>
        <v/>
      </c>
      <c r="AH477" s="132" t="str">
        <f>IF('Objectifs de récolte et PC'!AP489="s",#REF!,"")</f>
        <v/>
      </c>
      <c r="AI477" s="132" t="str">
        <f>IF('Objectifs de récolte et PC'!AQ489="s",#REF!,"")</f>
        <v/>
      </c>
      <c r="AJ477" s="132" t="str">
        <f>IF('Objectifs de récolte et PC'!AR489="s",#REF!,"")</f>
        <v/>
      </c>
      <c r="AK477" s="132" t="str">
        <f>IF('Objectifs de récolte et PC'!AS489="s",#REF!,"")</f>
        <v/>
      </c>
      <c r="AL477" s="132" t="str">
        <f>IF('Objectifs de récolte et PC'!AT489="s",#REF!,"")</f>
        <v/>
      </c>
      <c r="AM477" s="132" t="str">
        <f>IF('Objectifs de récolte et PC'!AU489="s",#REF!,"")</f>
        <v/>
      </c>
      <c r="AN477" s="132" t="str">
        <f>IF('Objectifs de récolte et PC'!AV489="s",#REF!,"")</f>
        <v/>
      </c>
      <c r="AO477" s="132" t="str">
        <f>IF('Objectifs de récolte et PC'!AW489="s",#REF!,"")</f>
        <v/>
      </c>
      <c r="AP477" s="132" t="str">
        <f>IF('Objectifs de récolte et PC'!AX489="s",#REF!,"")</f>
        <v/>
      </c>
      <c r="AQ477" s="132" t="str">
        <f>IF('Objectifs de récolte et PC'!AY489="s",#REF!,"")</f>
        <v/>
      </c>
      <c r="AR477" s="132" t="str">
        <f>IF('Objectifs de récolte et PC'!AZ489="s",#REF!,"")</f>
        <v/>
      </c>
      <c r="AS477" s="132" t="str">
        <f>IF('Objectifs de récolte et PC'!BA489="s",#REF!,"")</f>
        <v/>
      </c>
      <c r="AT477" s="132" t="str">
        <f>IF('Objectifs de récolte et PC'!BB489="s",#REF!,"")</f>
        <v/>
      </c>
      <c r="AU477" s="132" t="str">
        <f>IF('Objectifs de récolte et PC'!BC489="s",#REF!,"")</f>
        <v/>
      </c>
      <c r="AV477" s="132" t="str">
        <f>IF('Objectifs de récolte et PC'!BD489="s",#REF!,"")</f>
        <v/>
      </c>
      <c r="AW477" s="132" t="str">
        <f>IF('Objectifs de récolte et PC'!BE489="s",#REF!,"")</f>
        <v/>
      </c>
      <c r="AX477" s="132" t="str">
        <f>IF('Objectifs de récolte et PC'!BF489="s",#REF!,"")</f>
        <v/>
      </c>
    </row>
    <row r="478" spans="2:50" x14ac:dyDescent="0.25">
      <c r="B478" s="132" t="str">
        <f>IF('Objectifs de récolte et PC'!G490="s",#REF!,"")</f>
        <v/>
      </c>
      <c r="C478" s="132" t="str">
        <f>IF('Objectifs de récolte et PC'!H490="s",#REF!,"")</f>
        <v/>
      </c>
      <c r="D478" s="132" t="str">
        <f>IF('Objectifs de récolte et PC'!I490="s",#REF!,"")</f>
        <v/>
      </c>
      <c r="E478" s="132"/>
      <c r="F478" s="132" t="str">
        <f>IF('Objectifs de récolte et PC'!J490="s",#REF!,"")</f>
        <v/>
      </c>
      <c r="G478" s="132" t="str">
        <f>IF('Objectifs de récolte et PC'!K490="s",#REF!,"")</f>
        <v/>
      </c>
      <c r="H478" s="132" t="str">
        <f>IF('Objectifs de récolte et PC'!L490="s",#REF!,"")</f>
        <v/>
      </c>
      <c r="I478" s="132" t="str">
        <f>IF('Objectifs de récolte et PC'!M490="s",#REF!,"")</f>
        <v/>
      </c>
      <c r="J478" s="132" t="str">
        <f>IF('Objectifs de récolte et PC'!N490="s",#REF!,"")</f>
        <v/>
      </c>
      <c r="K478" s="132" t="str">
        <f>IF('Objectifs de récolte et PC'!S490="s",#REF!,"")</f>
        <v/>
      </c>
      <c r="L478" s="132" t="str">
        <f>IF('Objectifs de récolte et PC'!T490="s",#REF!,"")</f>
        <v/>
      </c>
      <c r="M478" s="132" t="str">
        <f>IF('Objectifs de récolte et PC'!U490="s",#REF!,"")</f>
        <v/>
      </c>
      <c r="N478" s="132" t="str">
        <f>IF('Objectifs de récolte et PC'!V490="s",#REF!,"")</f>
        <v/>
      </c>
      <c r="O478" s="132" t="str">
        <f>IF('Objectifs de récolte et PC'!W490="s",#REF!,"")</f>
        <v/>
      </c>
      <c r="P478" s="132" t="str">
        <f>IF('Objectifs de récolte et PC'!X490="s",#REF!,"")</f>
        <v/>
      </c>
      <c r="Q478" s="132" t="str">
        <f>IF('Objectifs de récolte et PC'!Y490="s",#REF!,"")</f>
        <v/>
      </c>
      <c r="R478" s="132" t="str">
        <f>IF('Objectifs de récolte et PC'!Z490="s",#REF!,"")</f>
        <v/>
      </c>
      <c r="S478" s="132" t="str">
        <f>IF('Objectifs de récolte et PC'!AA490="s",#REF!,"")</f>
        <v/>
      </c>
      <c r="T478" s="132" t="str">
        <f>IF('Objectifs de récolte et PC'!AB490="s",#REF!,"")</f>
        <v/>
      </c>
      <c r="U478" s="132" t="str">
        <f>IF('Objectifs de récolte et PC'!AC490="s",#REF!,"")</f>
        <v/>
      </c>
      <c r="V478" s="132" t="str">
        <f>IF('Objectifs de récolte et PC'!AD490="s",#REF!,"")</f>
        <v/>
      </c>
      <c r="W478" s="132" t="str">
        <f>IF('Objectifs de récolte et PC'!AE490="s",#REF!,"")</f>
        <v/>
      </c>
      <c r="X478" s="132" t="str">
        <f>IF('Objectifs de récolte et PC'!AF490="s",#REF!,"")</f>
        <v/>
      </c>
      <c r="Y478" s="132" t="str">
        <f>IF('Objectifs de récolte et PC'!AG490="s",#REF!,"")</f>
        <v/>
      </c>
      <c r="Z478" s="132" t="str">
        <f>IF('Objectifs de récolte et PC'!AH490="s",#REF!,"")</f>
        <v/>
      </c>
      <c r="AA478" s="132" t="str">
        <f>IF('Objectifs de récolte et PC'!AI490="s",#REF!,"")</f>
        <v/>
      </c>
      <c r="AB478" s="132" t="str">
        <f>IF('Objectifs de récolte et PC'!AJ490="s",#REF!,"")</f>
        <v/>
      </c>
      <c r="AC478" s="132" t="str">
        <f>IF('Objectifs de récolte et PC'!AK490="s",#REF!,"")</f>
        <v/>
      </c>
      <c r="AD478" s="132" t="str">
        <f>IF('Objectifs de récolte et PC'!AL490="s",#REF!,"")</f>
        <v/>
      </c>
      <c r="AE478" s="132" t="str">
        <f>IF('Objectifs de récolte et PC'!AM490="s",#REF!,"")</f>
        <v/>
      </c>
      <c r="AF478" s="132" t="str">
        <f>IF('Objectifs de récolte et PC'!AN490="s",#REF!,"")</f>
        <v/>
      </c>
      <c r="AG478" s="132" t="str">
        <f>IF('Objectifs de récolte et PC'!AO490="s",#REF!,"")</f>
        <v/>
      </c>
      <c r="AH478" s="132" t="str">
        <f>IF('Objectifs de récolte et PC'!AP490="s",#REF!,"")</f>
        <v/>
      </c>
      <c r="AI478" s="132" t="str">
        <f>IF('Objectifs de récolte et PC'!AQ490="s",#REF!,"")</f>
        <v/>
      </c>
      <c r="AJ478" s="132" t="str">
        <f>IF('Objectifs de récolte et PC'!AR490="s",#REF!,"")</f>
        <v/>
      </c>
      <c r="AK478" s="132" t="str">
        <f>IF('Objectifs de récolte et PC'!AS490="s",#REF!,"")</f>
        <v/>
      </c>
      <c r="AL478" s="132" t="str">
        <f>IF('Objectifs de récolte et PC'!AT490="s",#REF!,"")</f>
        <v/>
      </c>
      <c r="AM478" s="132" t="str">
        <f>IF('Objectifs de récolte et PC'!AU490="s",#REF!,"")</f>
        <v/>
      </c>
      <c r="AN478" s="132" t="str">
        <f>IF('Objectifs de récolte et PC'!AV490="s",#REF!,"")</f>
        <v/>
      </c>
      <c r="AO478" s="132" t="str">
        <f>IF('Objectifs de récolte et PC'!AW490="s",#REF!,"")</f>
        <v/>
      </c>
      <c r="AP478" s="132" t="str">
        <f>IF('Objectifs de récolte et PC'!AX490="s",#REF!,"")</f>
        <v/>
      </c>
      <c r="AQ478" s="132" t="str">
        <f>IF('Objectifs de récolte et PC'!AY490="s",#REF!,"")</f>
        <v/>
      </c>
      <c r="AR478" s="132" t="str">
        <f>IF('Objectifs de récolte et PC'!AZ490="s",#REF!,"")</f>
        <v/>
      </c>
      <c r="AS478" s="132" t="str">
        <f>IF('Objectifs de récolte et PC'!BA490="s",#REF!,"")</f>
        <v/>
      </c>
      <c r="AT478" s="132" t="str">
        <f>IF('Objectifs de récolte et PC'!BB490="s",#REF!,"")</f>
        <v/>
      </c>
      <c r="AU478" s="132" t="str">
        <f>IF('Objectifs de récolte et PC'!BC490="s",#REF!,"")</f>
        <v/>
      </c>
      <c r="AV478" s="132" t="str">
        <f>IF('Objectifs de récolte et PC'!BD490="s",#REF!,"")</f>
        <v/>
      </c>
      <c r="AW478" s="132" t="str">
        <f>IF('Objectifs de récolte et PC'!BE490="s",#REF!,"")</f>
        <v/>
      </c>
      <c r="AX478" s="132" t="str">
        <f>IF('Objectifs de récolte et PC'!BF490="s",#REF!,"")</f>
        <v/>
      </c>
    </row>
    <row r="479" spans="2:50" x14ac:dyDescent="0.25">
      <c r="B479" s="132" t="str">
        <f>IF('Objectifs de récolte et PC'!G491="s",#REF!,"")</f>
        <v/>
      </c>
      <c r="C479" s="132" t="str">
        <f>IF('Objectifs de récolte et PC'!H491="s",#REF!,"")</f>
        <v/>
      </c>
      <c r="D479" s="132" t="str">
        <f>IF('Objectifs de récolte et PC'!I491="s",#REF!,"")</f>
        <v/>
      </c>
      <c r="E479" s="132"/>
      <c r="F479" s="132" t="str">
        <f>IF('Objectifs de récolte et PC'!J491="s",#REF!,"")</f>
        <v/>
      </c>
      <c r="G479" s="132" t="str">
        <f>IF('Objectifs de récolte et PC'!K491="s",#REF!,"")</f>
        <v/>
      </c>
      <c r="H479" s="132" t="str">
        <f>IF('Objectifs de récolte et PC'!L491="s",#REF!,"")</f>
        <v/>
      </c>
      <c r="I479" s="132" t="str">
        <f>IF('Objectifs de récolte et PC'!M491="s",#REF!,"")</f>
        <v/>
      </c>
      <c r="J479" s="132" t="str">
        <f>IF('Objectifs de récolte et PC'!N491="s",#REF!,"")</f>
        <v/>
      </c>
      <c r="K479" s="132" t="str">
        <f>IF('Objectifs de récolte et PC'!S491="s",#REF!,"")</f>
        <v/>
      </c>
      <c r="L479" s="132" t="str">
        <f>IF('Objectifs de récolte et PC'!T491="s",#REF!,"")</f>
        <v/>
      </c>
      <c r="M479" s="132" t="str">
        <f>IF('Objectifs de récolte et PC'!U491="s",#REF!,"")</f>
        <v/>
      </c>
      <c r="N479" s="132" t="str">
        <f>IF('Objectifs de récolte et PC'!V491="s",#REF!,"")</f>
        <v/>
      </c>
      <c r="O479" s="132" t="str">
        <f>IF('Objectifs de récolte et PC'!W491="s",#REF!,"")</f>
        <v/>
      </c>
      <c r="P479" s="132" t="str">
        <f>IF('Objectifs de récolte et PC'!X491="s",#REF!,"")</f>
        <v/>
      </c>
      <c r="Q479" s="132" t="str">
        <f>IF('Objectifs de récolte et PC'!Y491="s",#REF!,"")</f>
        <v/>
      </c>
      <c r="R479" s="132" t="str">
        <f>IF('Objectifs de récolte et PC'!Z491="s",#REF!,"")</f>
        <v/>
      </c>
      <c r="S479" s="132" t="str">
        <f>IF('Objectifs de récolte et PC'!AA491="s",#REF!,"")</f>
        <v/>
      </c>
      <c r="T479" s="132" t="str">
        <f>IF('Objectifs de récolte et PC'!AB491="s",#REF!,"")</f>
        <v/>
      </c>
      <c r="U479" s="132" t="str">
        <f>IF('Objectifs de récolte et PC'!AC491="s",#REF!,"")</f>
        <v/>
      </c>
      <c r="V479" s="132" t="str">
        <f>IF('Objectifs de récolte et PC'!AD491="s",#REF!,"")</f>
        <v/>
      </c>
      <c r="W479" s="132" t="str">
        <f>IF('Objectifs de récolte et PC'!AE491="s",#REF!,"")</f>
        <v/>
      </c>
      <c r="X479" s="132" t="str">
        <f>IF('Objectifs de récolte et PC'!AF491="s",#REF!,"")</f>
        <v/>
      </c>
      <c r="Y479" s="132" t="str">
        <f>IF('Objectifs de récolte et PC'!AG491="s",#REF!,"")</f>
        <v/>
      </c>
      <c r="Z479" s="132" t="str">
        <f>IF('Objectifs de récolte et PC'!AH491="s",#REF!,"")</f>
        <v/>
      </c>
      <c r="AA479" s="132" t="str">
        <f>IF('Objectifs de récolte et PC'!AI491="s",#REF!,"")</f>
        <v/>
      </c>
      <c r="AB479" s="132" t="str">
        <f>IF('Objectifs de récolte et PC'!AJ491="s",#REF!,"")</f>
        <v/>
      </c>
      <c r="AC479" s="132" t="str">
        <f>IF('Objectifs de récolte et PC'!AK491="s",#REF!,"")</f>
        <v/>
      </c>
      <c r="AD479" s="132" t="str">
        <f>IF('Objectifs de récolte et PC'!AL491="s",#REF!,"")</f>
        <v/>
      </c>
      <c r="AE479" s="132" t="str">
        <f>IF('Objectifs de récolte et PC'!AM491="s",#REF!,"")</f>
        <v/>
      </c>
      <c r="AF479" s="132" t="str">
        <f>IF('Objectifs de récolte et PC'!AN491="s",#REF!,"")</f>
        <v/>
      </c>
      <c r="AG479" s="132" t="str">
        <f>IF('Objectifs de récolte et PC'!AO491="s",#REF!,"")</f>
        <v/>
      </c>
      <c r="AH479" s="132" t="str">
        <f>IF('Objectifs de récolte et PC'!AP491="s",#REF!,"")</f>
        <v/>
      </c>
      <c r="AI479" s="132" t="str">
        <f>IF('Objectifs de récolte et PC'!AQ491="s",#REF!,"")</f>
        <v/>
      </c>
      <c r="AJ479" s="132" t="str">
        <f>IF('Objectifs de récolte et PC'!AR491="s",#REF!,"")</f>
        <v/>
      </c>
      <c r="AK479" s="132" t="str">
        <f>IF('Objectifs de récolte et PC'!AS491="s",#REF!,"")</f>
        <v/>
      </c>
      <c r="AL479" s="132" t="str">
        <f>IF('Objectifs de récolte et PC'!AT491="s",#REF!,"")</f>
        <v/>
      </c>
      <c r="AM479" s="132" t="str">
        <f>IF('Objectifs de récolte et PC'!AU491="s",#REF!,"")</f>
        <v/>
      </c>
      <c r="AN479" s="132" t="str">
        <f>IF('Objectifs de récolte et PC'!AV491="s",#REF!,"")</f>
        <v/>
      </c>
      <c r="AO479" s="132" t="str">
        <f>IF('Objectifs de récolte et PC'!AW491="s",#REF!,"")</f>
        <v/>
      </c>
      <c r="AP479" s="132" t="str">
        <f>IF('Objectifs de récolte et PC'!AX491="s",#REF!,"")</f>
        <v/>
      </c>
      <c r="AQ479" s="132" t="str">
        <f>IF('Objectifs de récolte et PC'!AY491="s",#REF!,"")</f>
        <v/>
      </c>
      <c r="AR479" s="132" t="str">
        <f>IF('Objectifs de récolte et PC'!AZ491="s",#REF!,"")</f>
        <v/>
      </c>
      <c r="AS479" s="132" t="str">
        <f>IF('Objectifs de récolte et PC'!BA491="s",#REF!,"")</f>
        <v/>
      </c>
      <c r="AT479" s="132" t="str">
        <f>IF('Objectifs de récolte et PC'!BB491="s",#REF!,"")</f>
        <v/>
      </c>
      <c r="AU479" s="132" t="str">
        <f>IF('Objectifs de récolte et PC'!BC491="s",#REF!,"")</f>
        <v/>
      </c>
      <c r="AV479" s="132" t="str">
        <f>IF('Objectifs de récolte et PC'!BD491="s",#REF!,"")</f>
        <v/>
      </c>
      <c r="AW479" s="132" t="str">
        <f>IF('Objectifs de récolte et PC'!BE491="s",#REF!,"")</f>
        <v/>
      </c>
      <c r="AX479" s="132" t="str">
        <f>IF('Objectifs de récolte et PC'!BF491="s",#REF!,"")</f>
        <v/>
      </c>
    </row>
    <row r="480" spans="2:50" x14ac:dyDescent="0.25">
      <c r="B480" s="132" t="str">
        <f>IF('Objectifs de récolte et PC'!G492="s",#REF!,"")</f>
        <v/>
      </c>
      <c r="C480" s="132" t="str">
        <f>IF('Objectifs de récolte et PC'!H492="s",#REF!,"")</f>
        <v/>
      </c>
      <c r="D480" s="132" t="str">
        <f>IF('Objectifs de récolte et PC'!I492="s",#REF!,"")</f>
        <v/>
      </c>
      <c r="E480" s="132"/>
      <c r="F480" s="132" t="str">
        <f>IF('Objectifs de récolte et PC'!J492="s",#REF!,"")</f>
        <v/>
      </c>
      <c r="G480" s="132" t="str">
        <f>IF('Objectifs de récolte et PC'!K492="s",#REF!,"")</f>
        <v/>
      </c>
      <c r="H480" s="132" t="str">
        <f>IF('Objectifs de récolte et PC'!L492="s",#REF!,"")</f>
        <v/>
      </c>
      <c r="I480" s="132" t="str">
        <f>IF('Objectifs de récolte et PC'!M492="s",#REF!,"")</f>
        <v/>
      </c>
      <c r="J480" s="132" t="str">
        <f>IF('Objectifs de récolte et PC'!N492="s",#REF!,"")</f>
        <v/>
      </c>
      <c r="K480" s="132" t="str">
        <f>IF('Objectifs de récolte et PC'!S492="s",#REF!,"")</f>
        <v/>
      </c>
      <c r="L480" s="132" t="str">
        <f>IF('Objectifs de récolte et PC'!T492="s",#REF!,"")</f>
        <v/>
      </c>
      <c r="M480" s="132" t="str">
        <f>IF('Objectifs de récolte et PC'!U492="s",#REF!,"")</f>
        <v/>
      </c>
      <c r="N480" s="132" t="str">
        <f>IF('Objectifs de récolte et PC'!V492="s",#REF!,"")</f>
        <v/>
      </c>
      <c r="O480" s="132" t="str">
        <f>IF('Objectifs de récolte et PC'!W492="s",#REF!,"")</f>
        <v/>
      </c>
      <c r="P480" s="132" t="str">
        <f>IF('Objectifs de récolte et PC'!X492="s",#REF!,"")</f>
        <v/>
      </c>
      <c r="Q480" s="132" t="str">
        <f>IF('Objectifs de récolte et PC'!Y492="s",#REF!,"")</f>
        <v/>
      </c>
      <c r="R480" s="132" t="str">
        <f>IF('Objectifs de récolte et PC'!Z492="s",#REF!,"")</f>
        <v/>
      </c>
      <c r="S480" s="132" t="str">
        <f>IF('Objectifs de récolte et PC'!AA492="s",#REF!,"")</f>
        <v/>
      </c>
      <c r="T480" s="132" t="str">
        <f>IF('Objectifs de récolte et PC'!AB492="s",#REF!,"")</f>
        <v/>
      </c>
      <c r="U480" s="132" t="str">
        <f>IF('Objectifs de récolte et PC'!AC492="s",#REF!,"")</f>
        <v/>
      </c>
      <c r="V480" s="132" t="str">
        <f>IF('Objectifs de récolte et PC'!AD492="s",#REF!,"")</f>
        <v/>
      </c>
      <c r="W480" s="132" t="str">
        <f>IF('Objectifs de récolte et PC'!AE492="s",#REF!,"")</f>
        <v/>
      </c>
      <c r="X480" s="132" t="str">
        <f>IF('Objectifs de récolte et PC'!AF492="s",#REF!,"")</f>
        <v/>
      </c>
      <c r="Y480" s="132" t="str">
        <f>IF('Objectifs de récolte et PC'!AG492="s",#REF!,"")</f>
        <v/>
      </c>
      <c r="Z480" s="132" t="str">
        <f>IF('Objectifs de récolte et PC'!AH492="s",#REF!,"")</f>
        <v/>
      </c>
      <c r="AA480" s="132" t="str">
        <f>IF('Objectifs de récolte et PC'!AI492="s",#REF!,"")</f>
        <v/>
      </c>
      <c r="AB480" s="132" t="str">
        <f>IF('Objectifs de récolte et PC'!AJ492="s",#REF!,"")</f>
        <v/>
      </c>
      <c r="AC480" s="132" t="str">
        <f>IF('Objectifs de récolte et PC'!AK492="s",#REF!,"")</f>
        <v/>
      </c>
      <c r="AD480" s="132" t="str">
        <f>IF('Objectifs de récolte et PC'!AL492="s",#REF!,"")</f>
        <v/>
      </c>
      <c r="AE480" s="132" t="str">
        <f>IF('Objectifs de récolte et PC'!AM492="s",#REF!,"")</f>
        <v/>
      </c>
      <c r="AF480" s="132" t="str">
        <f>IF('Objectifs de récolte et PC'!AN492="s",#REF!,"")</f>
        <v/>
      </c>
      <c r="AG480" s="132" t="str">
        <f>IF('Objectifs de récolte et PC'!AO492="s",#REF!,"")</f>
        <v/>
      </c>
      <c r="AH480" s="132" t="str">
        <f>IF('Objectifs de récolte et PC'!AP492="s",#REF!,"")</f>
        <v/>
      </c>
      <c r="AI480" s="132" t="str">
        <f>IF('Objectifs de récolte et PC'!AQ492="s",#REF!,"")</f>
        <v/>
      </c>
      <c r="AJ480" s="132" t="str">
        <f>IF('Objectifs de récolte et PC'!AR492="s",#REF!,"")</f>
        <v/>
      </c>
      <c r="AK480" s="132" t="str">
        <f>IF('Objectifs de récolte et PC'!AS492="s",#REF!,"")</f>
        <v/>
      </c>
      <c r="AL480" s="132" t="str">
        <f>IF('Objectifs de récolte et PC'!AT492="s",#REF!,"")</f>
        <v/>
      </c>
      <c r="AM480" s="132" t="str">
        <f>IF('Objectifs de récolte et PC'!AU492="s",#REF!,"")</f>
        <v/>
      </c>
      <c r="AN480" s="132" t="str">
        <f>IF('Objectifs de récolte et PC'!AV492="s",#REF!,"")</f>
        <v/>
      </c>
      <c r="AO480" s="132" t="str">
        <f>IF('Objectifs de récolte et PC'!AW492="s",#REF!,"")</f>
        <v/>
      </c>
      <c r="AP480" s="132" t="str">
        <f>IF('Objectifs de récolte et PC'!AX492="s",#REF!,"")</f>
        <v/>
      </c>
      <c r="AQ480" s="132" t="str">
        <f>IF('Objectifs de récolte et PC'!AY492="s",#REF!,"")</f>
        <v/>
      </c>
      <c r="AR480" s="132" t="str">
        <f>IF('Objectifs de récolte et PC'!AZ492="s",#REF!,"")</f>
        <v/>
      </c>
      <c r="AS480" s="132" t="str">
        <f>IF('Objectifs de récolte et PC'!BA492="s",#REF!,"")</f>
        <v/>
      </c>
      <c r="AT480" s="132" t="str">
        <f>IF('Objectifs de récolte et PC'!BB492="s",#REF!,"")</f>
        <v/>
      </c>
      <c r="AU480" s="132" t="str">
        <f>IF('Objectifs de récolte et PC'!BC492="s",#REF!,"")</f>
        <v/>
      </c>
      <c r="AV480" s="132" t="str">
        <f>IF('Objectifs de récolte et PC'!BD492="s",#REF!,"")</f>
        <v/>
      </c>
      <c r="AW480" s="132" t="str">
        <f>IF('Objectifs de récolte et PC'!BE492="s",#REF!,"")</f>
        <v/>
      </c>
      <c r="AX480" s="132" t="str">
        <f>IF('Objectifs de récolte et PC'!BF492="s",#REF!,"")</f>
        <v/>
      </c>
    </row>
    <row r="481" spans="2:50" x14ac:dyDescent="0.25">
      <c r="B481" s="132" t="str">
        <f>IF('Objectifs de récolte et PC'!G493="s",#REF!,"")</f>
        <v/>
      </c>
      <c r="C481" s="132" t="str">
        <f>IF('Objectifs de récolte et PC'!H493="s",#REF!,"")</f>
        <v/>
      </c>
      <c r="D481" s="132" t="str">
        <f>IF('Objectifs de récolte et PC'!I493="s",#REF!,"")</f>
        <v/>
      </c>
      <c r="E481" s="132"/>
      <c r="F481" s="132" t="str">
        <f>IF('Objectifs de récolte et PC'!J493="s",#REF!,"")</f>
        <v/>
      </c>
      <c r="G481" s="132" t="str">
        <f>IF('Objectifs de récolte et PC'!K493="s",#REF!,"")</f>
        <v/>
      </c>
      <c r="H481" s="132" t="str">
        <f>IF('Objectifs de récolte et PC'!L493="s",#REF!,"")</f>
        <v/>
      </c>
      <c r="I481" s="132" t="str">
        <f>IF('Objectifs de récolte et PC'!M493="s",#REF!,"")</f>
        <v/>
      </c>
      <c r="J481" s="132" t="str">
        <f>IF('Objectifs de récolte et PC'!N493="s",#REF!,"")</f>
        <v/>
      </c>
      <c r="K481" s="132" t="str">
        <f>IF('Objectifs de récolte et PC'!S493="s",#REF!,"")</f>
        <v/>
      </c>
      <c r="L481" s="132" t="str">
        <f>IF('Objectifs de récolte et PC'!T493="s",#REF!,"")</f>
        <v/>
      </c>
      <c r="M481" s="132" t="str">
        <f>IF('Objectifs de récolte et PC'!U493="s",#REF!,"")</f>
        <v/>
      </c>
      <c r="N481" s="132" t="str">
        <f>IF('Objectifs de récolte et PC'!V493="s",#REF!,"")</f>
        <v/>
      </c>
      <c r="O481" s="132" t="str">
        <f>IF('Objectifs de récolte et PC'!W493="s",#REF!,"")</f>
        <v/>
      </c>
      <c r="P481" s="132" t="str">
        <f>IF('Objectifs de récolte et PC'!X493="s",#REF!,"")</f>
        <v/>
      </c>
      <c r="Q481" s="132" t="str">
        <f>IF('Objectifs de récolte et PC'!Y493="s",#REF!,"")</f>
        <v/>
      </c>
      <c r="R481" s="132" t="str">
        <f>IF('Objectifs de récolte et PC'!Z493="s",#REF!,"")</f>
        <v/>
      </c>
      <c r="S481" s="132" t="str">
        <f>IF('Objectifs de récolte et PC'!AA493="s",#REF!,"")</f>
        <v/>
      </c>
      <c r="T481" s="132" t="str">
        <f>IF('Objectifs de récolte et PC'!AB493="s",#REF!,"")</f>
        <v/>
      </c>
      <c r="U481" s="132" t="str">
        <f>IF('Objectifs de récolte et PC'!AC493="s",#REF!,"")</f>
        <v/>
      </c>
      <c r="V481" s="132" t="str">
        <f>IF('Objectifs de récolte et PC'!AD493="s",#REF!,"")</f>
        <v/>
      </c>
      <c r="W481" s="132" t="str">
        <f>IF('Objectifs de récolte et PC'!AE493="s",#REF!,"")</f>
        <v/>
      </c>
      <c r="X481" s="132" t="str">
        <f>IF('Objectifs de récolte et PC'!AF493="s",#REF!,"")</f>
        <v/>
      </c>
      <c r="Y481" s="132" t="str">
        <f>IF('Objectifs de récolte et PC'!AG493="s",#REF!,"")</f>
        <v/>
      </c>
      <c r="Z481" s="132" t="str">
        <f>IF('Objectifs de récolte et PC'!AH493="s",#REF!,"")</f>
        <v/>
      </c>
      <c r="AA481" s="132" t="str">
        <f>IF('Objectifs de récolte et PC'!AI493="s",#REF!,"")</f>
        <v/>
      </c>
      <c r="AB481" s="132" t="str">
        <f>IF('Objectifs de récolte et PC'!AJ493="s",#REF!,"")</f>
        <v/>
      </c>
      <c r="AC481" s="132" t="str">
        <f>IF('Objectifs de récolte et PC'!AK493="s",#REF!,"")</f>
        <v/>
      </c>
      <c r="AD481" s="132" t="str">
        <f>IF('Objectifs de récolte et PC'!AL493="s",#REF!,"")</f>
        <v/>
      </c>
      <c r="AE481" s="132" t="str">
        <f>IF('Objectifs de récolte et PC'!AM493="s",#REF!,"")</f>
        <v/>
      </c>
      <c r="AF481" s="132" t="str">
        <f>IF('Objectifs de récolte et PC'!AN493="s",#REF!,"")</f>
        <v/>
      </c>
      <c r="AG481" s="132" t="str">
        <f>IF('Objectifs de récolte et PC'!AO493="s",#REF!,"")</f>
        <v/>
      </c>
      <c r="AH481" s="132" t="str">
        <f>IF('Objectifs de récolte et PC'!AP493="s",#REF!,"")</f>
        <v/>
      </c>
      <c r="AI481" s="132" t="str">
        <f>IF('Objectifs de récolte et PC'!AQ493="s",#REF!,"")</f>
        <v/>
      </c>
      <c r="AJ481" s="132" t="str">
        <f>IF('Objectifs de récolte et PC'!AR493="s",#REF!,"")</f>
        <v/>
      </c>
      <c r="AK481" s="132" t="str">
        <f>IF('Objectifs de récolte et PC'!AS493="s",#REF!,"")</f>
        <v/>
      </c>
      <c r="AL481" s="132" t="str">
        <f>IF('Objectifs de récolte et PC'!AT493="s",#REF!,"")</f>
        <v/>
      </c>
      <c r="AM481" s="132" t="str">
        <f>IF('Objectifs de récolte et PC'!AU493="s",#REF!,"")</f>
        <v/>
      </c>
      <c r="AN481" s="132" t="str">
        <f>IF('Objectifs de récolte et PC'!AV493="s",#REF!,"")</f>
        <v/>
      </c>
      <c r="AO481" s="132" t="str">
        <f>IF('Objectifs de récolte et PC'!AW493="s",#REF!,"")</f>
        <v/>
      </c>
      <c r="AP481" s="132" t="str">
        <f>IF('Objectifs de récolte et PC'!AX493="s",#REF!,"")</f>
        <v/>
      </c>
      <c r="AQ481" s="132" t="str">
        <f>IF('Objectifs de récolte et PC'!AY493="s",#REF!,"")</f>
        <v/>
      </c>
      <c r="AR481" s="132" t="str">
        <f>IF('Objectifs de récolte et PC'!AZ493="s",#REF!,"")</f>
        <v/>
      </c>
      <c r="AS481" s="132" t="str">
        <f>IF('Objectifs de récolte et PC'!BA493="s",#REF!,"")</f>
        <v/>
      </c>
      <c r="AT481" s="132" t="str">
        <f>IF('Objectifs de récolte et PC'!BB493="s",#REF!,"")</f>
        <v/>
      </c>
      <c r="AU481" s="132" t="str">
        <f>IF('Objectifs de récolte et PC'!BC493="s",#REF!,"")</f>
        <v/>
      </c>
      <c r="AV481" s="132" t="str">
        <f>IF('Objectifs de récolte et PC'!BD493="s",#REF!,"")</f>
        <v/>
      </c>
      <c r="AW481" s="132" t="str">
        <f>IF('Objectifs de récolte et PC'!BE493="s",#REF!,"")</f>
        <v/>
      </c>
      <c r="AX481" s="132" t="str">
        <f>IF('Objectifs de récolte et PC'!BF493="s",#REF!,"")</f>
        <v/>
      </c>
    </row>
    <row r="482" spans="2:50" x14ac:dyDescent="0.25">
      <c r="B482" s="132" t="str">
        <f>IF('Objectifs de récolte et PC'!G494="s",#REF!,"")</f>
        <v/>
      </c>
      <c r="C482" s="132" t="str">
        <f>IF('Objectifs de récolte et PC'!H494="s",#REF!,"")</f>
        <v/>
      </c>
      <c r="D482" s="132" t="str">
        <f>IF('Objectifs de récolte et PC'!I494="s",#REF!,"")</f>
        <v/>
      </c>
      <c r="E482" s="132"/>
      <c r="F482" s="132" t="str">
        <f>IF('Objectifs de récolte et PC'!J494="s",#REF!,"")</f>
        <v/>
      </c>
      <c r="G482" s="132" t="str">
        <f>IF('Objectifs de récolte et PC'!K494="s",#REF!,"")</f>
        <v/>
      </c>
      <c r="H482" s="132" t="str">
        <f>IF('Objectifs de récolte et PC'!L494="s",#REF!,"")</f>
        <v/>
      </c>
      <c r="I482" s="132" t="str">
        <f>IF('Objectifs de récolte et PC'!M494="s",#REF!,"")</f>
        <v/>
      </c>
      <c r="J482" s="132" t="str">
        <f>IF('Objectifs de récolte et PC'!N494="s",#REF!,"")</f>
        <v/>
      </c>
      <c r="K482" s="132" t="str">
        <f>IF('Objectifs de récolte et PC'!S494="s",#REF!,"")</f>
        <v/>
      </c>
      <c r="L482" s="132" t="str">
        <f>IF('Objectifs de récolte et PC'!T494="s",#REF!,"")</f>
        <v/>
      </c>
      <c r="M482" s="132" t="str">
        <f>IF('Objectifs de récolte et PC'!U494="s",#REF!,"")</f>
        <v/>
      </c>
      <c r="N482" s="132" t="str">
        <f>IF('Objectifs de récolte et PC'!V494="s",#REF!,"")</f>
        <v/>
      </c>
      <c r="O482" s="132" t="str">
        <f>IF('Objectifs de récolte et PC'!W494="s",#REF!,"")</f>
        <v/>
      </c>
      <c r="P482" s="132" t="str">
        <f>IF('Objectifs de récolte et PC'!X494="s",#REF!,"")</f>
        <v/>
      </c>
      <c r="Q482" s="132" t="str">
        <f>IF('Objectifs de récolte et PC'!Y494="s",#REF!,"")</f>
        <v/>
      </c>
      <c r="R482" s="132" t="str">
        <f>IF('Objectifs de récolte et PC'!Z494="s",#REF!,"")</f>
        <v/>
      </c>
      <c r="S482" s="132" t="str">
        <f>IF('Objectifs de récolte et PC'!AA494="s",#REF!,"")</f>
        <v/>
      </c>
      <c r="T482" s="132" t="str">
        <f>IF('Objectifs de récolte et PC'!AB494="s",#REF!,"")</f>
        <v/>
      </c>
      <c r="U482" s="132" t="str">
        <f>IF('Objectifs de récolte et PC'!AC494="s",#REF!,"")</f>
        <v/>
      </c>
      <c r="V482" s="132" t="str">
        <f>IF('Objectifs de récolte et PC'!AD494="s",#REF!,"")</f>
        <v/>
      </c>
      <c r="W482" s="132" t="str">
        <f>IF('Objectifs de récolte et PC'!AE494="s",#REF!,"")</f>
        <v/>
      </c>
      <c r="X482" s="132" t="str">
        <f>IF('Objectifs de récolte et PC'!AF494="s",#REF!,"")</f>
        <v/>
      </c>
      <c r="Y482" s="132" t="str">
        <f>IF('Objectifs de récolte et PC'!AG494="s",#REF!,"")</f>
        <v/>
      </c>
      <c r="Z482" s="132" t="str">
        <f>IF('Objectifs de récolte et PC'!AH494="s",#REF!,"")</f>
        <v/>
      </c>
      <c r="AA482" s="132" t="str">
        <f>IF('Objectifs de récolte et PC'!AI494="s",#REF!,"")</f>
        <v/>
      </c>
      <c r="AB482" s="132" t="str">
        <f>IF('Objectifs de récolte et PC'!AJ494="s",#REF!,"")</f>
        <v/>
      </c>
      <c r="AC482" s="132" t="str">
        <f>IF('Objectifs de récolte et PC'!AK494="s",#REF!,"")</f>
        <v/>
      </c>
      <c r="AD482" s="132" t="str">
        <f>IF('Objectifs de récolte et PC'!AL494="s",#REF!,"")</f>
        <v/>
      </c>
      <c r="AE482" s="132" t="str">
        <f>IF('Objectifs de récolte et PC'!AM494="s",#REF!,"")</f>
        <v/>
      </c>
      <c r="AF482" s="132" t="str">
        <f>IF('Objectifs de récolte et PC'!AN494="s",#REF!,"")</f>
        <v/>
      </c>
      <c r="AG482" s="132" t="str">
        <f>IF('Objectifs de récolte et PC'!AO494="s",#REF!,"")</f>
        <v/>
      </c>
      <c r="AH482" s="132" t="str">
        <f>IF('Objectifs de récolte et PC'!AP494="s",#REF!,"")</f>
        <v/>
      </c>
      <c r="AI482" s="132" t="str">
        <f>IF('Objectifs de récolte et PC'!AQ494="s",#REF!,"")</f>
        <v/>
      </c>
      <c r="AJ482" s="132" t="str">
        <f>IF('Objectifs de récolte et PC'!AR494="s",#REF!,"")</f>
        <v/>
      </c>
      <c r="AK482" s="132" t="str">
        <f>IF('Objectifs de récolte et PC'!AS494="s",#REF!,"")</f>
        <v/>
      </c>
      <c r="AL482" s="132" t="str">
        <f>IF('Objectifs de récolte et PC'!AT494="s",#REF!,"")</f>
        <v/>
      </c>
      <c r="AM482" s="132" t="str">
        <f>IF('Objectifs de récolte et PC'!AU494="s",#REF!,"")</f>
        <v/>
      </c>
      <c r="AN482" s="132" t="str">
        <f>IF('Objectifs de récolte et PC'!AV494="s",#REF!,"")</f>
        <v/>
      </c>
      <c r="AO482" s="132" t="str">
        <f>IF('Objectifs de récolte et PC'!AW494="s",#REF!,"")</f>
        <v/>
      </c>
      <c r="AP482" s="132" t="str">
        <f>IF('Objectifs de récolte et PC'!AX494="s",#REF!,"")</f>
        <v/>
      </c>
      <c r="AQ482" s="132" t="str">
        <f>IF('Objectifs de récolte et PC'!AY494="s",#REF!,"")</f>
        <v/>
      </c>
      <c r="AR482" s="132" t="str">
        <f>IF('Objectifs de récolte et PC'!AZ494="s",#REF!,"")</f>
        <v/>
      </c>
      <c r="AS482" s="132" t="str">
        <f>IF('Objectifs de récolte et PC'!BA494="s",#REF!,"")</f>
        <v/>
      </c>
      <c r="AT482" s="132" t="str">
        <f>IF('Objectifs de récolte et PC'!BB494="s",#REF!,"")</f>
        <v/>
      </c>
      <c r="AU482" s="132" t="str">
        <f>IF('Objectifs de récolte et PC'!BC494="s",#REF!,"")</f>
        <v/>
      </c>
      <c r="AV482" s="132" t="str">
        <f>IF('Objectifs de récolte et PC'!BD494="s",#REF!,"")</f>
        <v/>
      </c>
      <c r="AW482" s="132" t="str">
        <f>IF('Objectifs de récolte et PC'!BE494="s",#REF!,"")</f>
        <v/>
      </c>
      <c r="AX482" s="132" t="str">
        <f>IF('Objectifs de récolte et PC'!BF494="s",#REF!,"")</f>
        <v/>
      </c>
    </row>
    <row r="483" spans="2:50" x14ac:dyDescent="0.25">
      <c r="B483" s="132" t="str">
        <f>IF('Objectifs de récolte et PC'!G495="s",#REF!,"")</f>
        <v/>
      </c>
      <c r="C483" s="132" t="str">
        <f>IF('Objectifs de récolte et PC'!H495="s",#REF!,"")</f>
        <v/>
      </c>
      <c r="D483" s="132" t="str">
        <f>IF('Objectifs de récolte et PC'!I495="s",#REF!,"")</f>
        <v/>
      </c>
      <c r="E483" s="132"/>
      <c r="F483" s="132" t="str">
        <f>IF('Objectifs de récolte et PC'!J495="s",#REF!,"")</f>
        <v/>
      </c>
      <c r="G483" s="132" t="str">
        <f>IF('Objectifs de récolte et PC'!K495="s",#REF!,"")</f>
        <v/>
      </c>
      <c r="H483" s="132" t="str">
        <f>IF('Objectifs de récolte et PC'!L495="s",#REF!,"")</f>
        <v/>
      </c>
      <c r="I483" s="132" t="str">
        <f>IF('Objectifs de récolte et PC'!M495="s",#REF!,"")</f>
        <v/>
      </c>
      <c r="J483" s="132" t="str">
        <f>IF('Objectifs de récolte et PC'!N495="s",#REF!,"")</f>
        <v/>
      </c>
      <c r="K483" s="132" t="str">
        <f>IF('Objectifs de récolte et PC'!S495="s",#REF!,"")</f>
        <v/>
      </c>
      <c r="L483" s="132" t="str">
        <f>IF('Objectifs de récolte et PC'!T495="s",#REF!,"")</f>
        <v/>
      </c>
      <c r="M483" s="132" t="str">
        <f>IF('Objectifs de récolte et PC'!U495="s",#REF!,"")</f>
        <v/>
      </c>
      <c r="N483" s="132" t="str">
        <f>IF('Objectifs de récolte et PC'!V495="s",#REF!,"")</f>
        <v/>
      </c>
      <c r="O483" s="132" t="str">
        <f>IF('Objectifs de récolte et PC'!W495="s",#REF!,"")</f>
        <v/>
      </c>
      <c r="P483" s="132" t="str">
        <f>IF('Objectifs de récolte et PC'!X495="s",#REF!,"")</f>
        <v/>
      </c>
      <c r="Q483" s="132" t="str">
        <f>IF('Objectifs de récolte et PC'!Y495="s",#REF!,"")</f>
        <v/>
      </c>
      <c r="R483" s="132" t="str">
        <f>IF('Objectifs de récolte et PC'!Z495="s",#REF!,"")</f>
        <v/>
      </c>
      <c r="S483" s="132" t="str">
        <f>IF('Objectifs de récolte et PC'!AA495="s",#REF!,"")</f>
        <v/>
      </c>
      <c r="T483" s="132" t="str">
        <f>IF('Objectifs de récolte et PC'!AB495="s",#REF!,"")</f>
        <v/>
      </c>
      <c r="U483" s="132" t="str">
        <f>IF('Objectifs de récolte et PC'!AC495="s",#REF!,"")</f>
        <v/>
      </c>
      <c r="V483" s="132" t="str">
        <f>IF('Objectifs de récolte et PC'!AD495="s",#REF!,"")</f>
        <v/>
      </c>
      <c r="W483" s="132" t="str">
        <f>IF('Objectifs de récolte et PC'!AE495="s",#REF!,"")</f>
        <v/>
      </c>
      <c r="X483" s="132" t="str">
        <f>IF('Objectifs de récolte et PC'!AF495="s",#REF!,"")</f>
        <v/>
      </c>
      <c r="Y483" s="132" t="str">
        <f>IF('Objectifs de récolte et PC'!AG495="s",#REF!,"")</f>
        <v/>
      </c>
      <c r="Z483" s="132" t="str">
        <f>IF('Objectifs de récolte et PC'!AH495="s",#REF!,"")</f>
        <v/>
      </c>
      <c r="AA483" s="132" t="str">
        <f>IF('Objectifs de récolte et PC'!AI495="s",#REF!,"")</f>
        <v/>
      </c>
      <c r="AB483" s="132" t="str">
        <f>IF('Objectifs de récolte et PC'!AJ495="s",#REF!,"")</f>
        <v/>
      </c>
      <c r="AC483" s="132" t="str">
        <f>IF('Objectifs de récolte et PC'!AK495="s",#REF!,"")</f>
        <v/>
      </c>
      <c r="AD483" s="132" t="str">
        <f>IF('Objectifs de récolte et PC'!AL495="s",#REF!,"")</f>
        <v/>
      </c>
      <c r="AE483" s="132" t="str">
        <f>IF('Objectifs de récolte et PC'!AM495="s",#REF!,"")</f>
        <v/>
      </c>
      <c r="AF483" s="132" t="str">
        <f>IF('Objectifs de récolte et PC'!AN495="s",#REF!,"")</f>
        <v/>
      </c>
      <c r="AG483" s="132" t="str">
        <f>IF('Objectifs de récolte et PC'!AO495="s",#REF!,"")</f>
        <v/>
      </c>
      <c r="AH483" s="132" t="str">
        <f>IF('Objectifs de récolte et PC'!AP495="s",#REF!,"")</f>
        <v/>
      </c>
      <c r="AI483" s="132" t="str">
        <f>IF('Objectifs de récolte et PC'!AQ495="s",#REF!,"")</f>
        <v/>
      </c>
      <c r="AJ483" s="132" t="str">
        <f>IF('Objectifs de récolte et PC'!AR495="s",#REF!,"")</f>
        <v/>
      </c>
      <c r="AK483" s="132" t="str">
        <f>IF('Objectifs de récolte et PC'!AS495="s",#REF!,"")</f>
        <v/>
      </c>
      <c r="AL483" s="132" t="str">
        <f>IF('Objectifs de récolte et PC'!AT495="s",#REF!,"")</f>
        <v/>
      </c>
      <c r="AM483" s="132" t="str">
        <f>IF('Objectifs de récolte et PC'!AU495="s",#REF!,"")</f>
        <v/>
      </c>
      <c r="AN483" s="132" t="str">
        <f>IF('Objectifs de récolte et PC'!AV495="s",#REF!,"")</f>
        <v/>
      </c>
      <c r="AO483" s="132" t="str">
        <f>IF('Objectifs de récolte et PC'!AW495="s",#REF!,"")</f>
        <v/>
      </c>
      <c r="AP483" s="132" t="str">
        <f>IF('Objectifs de récolte et PC'!AX495="s",#REF!,"")</f>
        <v/>
      </c>
      <c r="AQ483" s="132" t="str">
        <f>IF('Objectifs de récolte et PC'!AY495="s",#REF!,"")</f>
        <v/>
      </c>
      <c r="AR483" s="132" t="str">
        <f>IF('Objectifs de récolte et PC'!AZ495="s",#REF!,"")</f>
        <v/>
      </c>
      <c r="AS483" s="132" t="str">
        <f>IF('Objectifs de récolte et PC'!BA495="s",#REF!,"")</f>
        <v/>
      </c>
      <c r="AT483" s="132" t="str">
        <f>IF('Objectifs de récolte et PC'!BB495="s",#REF!,"")</f>
        <v/>
      </c>
      <c r="AU483" s="132" t="str">
        <f>IF('Objectifs de récolte et PC'!BC495="s",#REF!,"")</f>
        <v/>
      </c>
      <c r="AV483" s="132" t="str">
        <f>IF('Objectifs de récolte et PC'!BD495="s",#REF!,"")</f>
        <v/>
      </c>
      <c r="AW483" s="132" t="str">
        <f>IF('Objectifs de récolte et PC'!BE495="s",#REF!,"")</f>
        <v/>
      </c>
      <c r="AX483" s="132" t="str">
        <f>IF('Objectifs de récolte et PC'!BF495="s",#REF!,"")</f>
        <v/>
      </c>
    </row>
    <row r="484" spans="2:50" x14ac:dyDescent="0.25">
      <c r="B484" s="132" t="str">
        <f>IF('Objectifs de récolte et PC'!G496="s",#REF!,"")</f>
        <v/>
      </c>
      <c r="C484" s="132" t="str">
        <f>IF('Objectifs de récolte et PC'!H496="s",#REF!,"")</f>
        <v/>
      </c>
      <c r="D484" s="132" t="str">
        <f>IF('Objectifs de récolte et PC'!I496="s",#REF!,"")</f>
        <v/>
      </c>
      <c r="E484" s="132"/>
      <c r="F484" s="132" t="str">
        <f>IF('Objectifs de récolte et PC'!J496="s",#REF!,"")</f>
        <v/>
      </c>
      <c r="G484" s="132" t="str">
        <f>IF('Objectifs de récolte et PC'!K496="s",#REF!,"")</f>
        <v/>
      </c>
      <c r="H484" s="132" t="str">
        <f>IF('Objectifs de récolte et PC'!L496="s",#REF!,"")</f>
        <v/>
      </c>
      <c r="I484" s="132" t="str">
        <f>IF('Objectifs de récolte et PC'!M496="s",#REF!,"")</f>
        <v/>
      </c>
      <c r="J484" s="132" t="str">
        <f>IF('Objectifs de récolte et PC'!N496="s",#REF!,"")</f>
        <v/>
      </c>
      <c r="K484" s="132" t="str">
        <f>IF('Objectifs de récolte et PC'!S496="s",#REF!,"")</f>
        <v/>
      </c>
      <c r="L484" s="132" t="str">
        <f>IF('Objectifs de récolte et PC'!T496="s",#REF!,"")</f>
        <v/>
      </c>
      <c r="M484" s="132" t="str">
        <f>IF('Objectifs de récolte et PC'!U496="s",#REF!,"")</f>
        <v/>
      </c>
      <c r="N484" s="132" t="str">
        <f>IF('Objectifs de récolte et PC'!V496="s",#REF!,"")</f>
        <v/>
      </c>
      <c r="O484" s="132" t="str">
        <f>IF('Objectifs de récolte et PC'!W496="s",#REF!,"")</f>
        <v/>
      </c>
      <c r="P484" s="132" t="str">
        <f>IF('Objectifs de récolte et PC'!X496="s",#REF!,"")</f>
        <v/>
      </c>
      <c r="Q484" s="132" t="str">
        <f>IF('Objectifs de récolte et PC'!Y496="s",#REF!,"")</f>
        <v/>
      </c>
      <c r="R484" s="132" t="str">
        <f>IF('Objectifs de récolte et PC'!Z496="s",#REF!,"")</f>
        <v/>
      </c>
      <c r="S484" s="132" t="str">
        <f>IF('Objectifs de récolte et PC'!AA496="s",#REF!,"")</f>
        <v/>
      </c>
      <c r="T484" s="132" t="str">
        <f>IF('Objectifs de récolte et PC'!AB496="s",#REF!,"")</f>
        <v/>
      </c>
      <c r="U484" s="132" t="str">
        <f>IF('Objectifs de récolte et PC'!AC496="s",#REF!,"")</f>
        <v/>
      </c>
      <c r="V484" s="132" t="str">
        <f>IF('Objectifs de récolte et PC'!AD496="s",#REF!,"")</f>
        <v/>
      </c>
      <c r="W484" s="132" t="str">
        <f>IF('Objectifs de récolte et PC'!AE496="s",#REF!,"")</f>
        <v/>
      </c>
      <c r="X484" s="132" t="str">
        <f>IF('Objectifs de récolte et PC'!AF496="s",#REF!,"")</f>
        <v/>
      </c>
      <c r="Y484" s="132" t="str">
        <f>IF('Objectifs de récolte et PC'!AG496="s",#REF!,"")</f>
        <v/>
      </c>
      <c r="Z484" s="132" t="str">
        <f>IF('Objectifs de récolte et PC'!AH496="s",#REF!,"")</f>
        <v/>
      </c>
      <c r="AA484" s="132" t="str">
        <f>IF('Objectifs de récolte et PC'!AI496="s",#REF!,"")</f>
        <v/>
      </c>
      <c r="AB484" s="132" t="str">
        <f>IF('Objectifs de récolte et PC'!AJ496="s",#REF!,"")</f>
        <v/>
      </c>
      <c r="AC484" s="132" t="str">
        <f>IF('Objectifs de récolte et PC'!AK496="s",#REF!,"")</f>
        <v/>
      </c>
      <c r="AD484" s="132" t="str">
        <f>IF('Objectifs de récolte et PC'!AL496="s",#REF!,"")</f>
        <v/>
      </c>
      <c r="AE484" s="132" t="str">
        <f>IF('Objectifs de récolte et PC'!AM496="s",#REF!,"")</f>
        <v/>
      </c>
      <c r="AF484" s="132" t="str">
        <f>IF('Objectifs de récolte et PC'!AN496="s",#REF!,"")</f>
        <v/>
      </c>
      <c r="AG484" s="132" t="str">
        <f>IF('Objectifs de récolte et PC'!AO496="s",#REF!,"")</f>
        <v/>
      </c>
      <c r="AH484" s="132" t="str">
        <f>IF('Objectifs de récolte et PC'!AP496="s",#REF!,"")</f>
        <v/>
      </c>
      <c r="AI484" s="132" t="str">
        <f>IF('Objectifs de récolte et PC'!AQ496="s",#REF!,"")</f>
        <v/>
      </c>
      <c r="AJ484" s="132" t="str">
        <f>IF('Objectifs de récolte et PC'!AR496="s",#REF!,"")</f>
        <v/>
      </c>
      <c r="AK484" s="132" t="str">
        <f>IF('Objectifs de récolte et PC'!AS496="s",#REF!,"")</f>
        <v/>
      </c>
      <c r="AL484" s="132" t="str">
        <f>IF('Objectifs de récolte et PC'!AT496="s",#REF!,"")</f>
        <v/>
      </c>
      <c r="AM484" s="132" t="str">
        <f>IF('Objectifs de récolte et PC'!AU496="s",#REF!,"")</f>
        <v/>
      </c>
      <c r="AN484" s="132" t="str">
        <f>IF('Objectifs de récolte et PC'!AV496="s",#REF!,"")</f>
        <v/>
      </c>
      <c r="AO484" s="132" t="str">
        <f>IF('Objectifs de récolte et PC'!AW496="s",#REF!,"")</f>
        <v/>
      </c>
      <c r="AP484" s="132" t="str">
        <f>IF('Objectifs de récolte et PC'!AX496="s",#REF!,"")</f>
        <v/>
      </c>
      <c r="AQ484" s="132" t="str">
        <f>IF('Objectifs de récolte et PC'!AY496="s",#REF!,"")</f>
        <v/>
      </c>
      <c r="AR484" s="132" t="str">
        <f>IF('Objectifs de récolte et PC'!AZ496="s",#REF!,"")</f>
        <v/>
      </c>
      <c r="AS484" s="132" t="str">
        <f>IF('Objectifs de récolte et PC'!BA496="s",#REF!,"")</f>
        <v/>
      </c>
      <c r="AT484" s="132" t="str">
        <f>IF('Objectifs de récolte et PC'!BB496="s",#REF!,"")</f>
        <v/>
      </c>
      <c r="AU484" s="132" t="str">
        <f>IF('Objectifs de récolte et PC'!BC496="s",#REF!,"")</f>
        <v/>
      </c>
      <c r="AV484" s="132" t="str">
        <f>IF('Objectifs de récolte et PC'!BD496="s",#REF!,"")</f>
        <v/>
      </c>
      <c r="AW484" s="132" t="str">
        <f>IF('Objectifs de récolte et PC'!BE496="s",#REF!,"")</f>
        <v/>
      </c>
      <c r="AX484" s="132" t="str">
        <f>IF('Objectifs de récolte et PC'!BF496="s",#REF!,"")</f>
        <v/>
      </c>
    </row>
    <row r="485" spans="2:50" x14ac:dyDescent="0.25">
      <c r="B485" s="132" t="str">
        <f>IF('Objectifs de récolte et PC'!G497="s",#REF!,"")</f>
        <v/>
      </c>
      <c r="C485" s="132" t="str">
        <f>IF('Objectifs de récolte et PC'!H497="s",#REF!,"")</f>
        <v/>
      </c>
      <c r="D485" s="132" t="str">
        <f>IF('Objectifs de récolte et PC'!I497="s",#REF!,"")</f>
        <v/>
      </c>
      <c r="E485" s="132"/>
      <c r="F485" s="132" t="str">
        <f>IF('Objectifs de récolte et PC'!J497="s",#REF!,"")</f>
        <v/>
      </c>
      <c r="G485" s="132" t="str">
        <f>IF('Objectifs de récolte et PC'!K497="s",#REF!,"")</f>
        <v/>
      </c>
      <c r="H485" s="132" t="str">
        <f>IF('Objectifs de récolte et PC'!L497="s",#REF!,"")</f>
        <v/>
      </c>
      <c r="I485" s="132" t="str">
        <f>IF('Objectifs de récolte et PC'!M497="s",#REF!,"")</f>
        <v/>
      </c>
      <c r="J485" s="132" t="str">
        <f>IF('Objectifs de récolte et PC'!N497="s",#REF!,"")</f>
        <v/>
      </c>
      <c r="K485" s="132" t="str">
        <f>IF('Objectifs de récolte et PC'!S497="s",#REF!,"")</f>
        <v/>
      </c>
      <c r="L485" s="132" t="str">
        <f>IF('Objectifs de récolte et PC'!T497="s",#REF!,"")</f>
        <v/>
      </c>
      <c r="M485" s="132" t="str">
        <f>IF('Objectifs de récolte et PC'!U497="s",#REF!,"")</f>
        <v/>
      </c>
      <c r="N485" s="132" t="str">
        <f>IF('Objectifs de récolte et PC'!V497="s",#REF!,"")</f>
        <v/>
      </c>
      <c r="O485" s="132" t="str">
        <f>IF('Objectifs de récolte et PC'!W497="s",#REF!,"")</f>
        <v/>
      </c>
      <c r="P485" s="132" t="str">
        <f>IF('Objectifs de récolte et PC'!X497="s",#REF!,"")</f>
        <v/>
      </c>
      <c r="Q485" s="132" t="str">
        <f>IF('Objectifs de récolte et PC'!Y497="s",#REF!,"")</f>
        <v/>
      </c>
      <c r="R485" s="132" t="str">
        <f>IF('Objectifs de récolte et PC'!Z497="s",#REF!,"")</f>
        <v/>
      </c>
      <c r="S485" s="132" t="str">
        <f>IF('Objectifs de récolte et PC'!AA497="s",#REF!,"")</f>
        <v/>
      </c>
      <c r="T485" s="132" t="str">
        <f>IF('Objectifs de récolte et PC'!AB497="s",#REF!,"")</f>
        <v/>
      </c>
      <c r="U485" s="132" t="str">
        <f>IF('Objectifs de récolte et PC'!AC497="s",#REF!,"")</f>
        <v/>
      </c>
      <c r="V485" s="132" t="str">
        <f>IF('Objectifs de récolte et PC'!AD497="s",#REF!,"")</f>
        <v/>
      </c>
      <c r="W485" s="132" t="str">
        <f>IF('Objectifs de récolte et PC'!AE497="s",#REF!,"")</f>
        <v/>
      </c>
      <c r="X485" s="132" t="str">
        <f>IF('Objectifs de récolte et PC'!AF497="s",#REF!,"")</f>
        <v/>
      </c>
      <c r="Y485" s="132" t="str">
        <f>IF('Objectifs de récolte et PC'!AG497="s",#REF!,"")</f>
        <v/>
      </c>
      <c r="Z485" s="132" t="str">
        <f>IF('Objectifs de récolte et PC'!AH497="s",#REF!,"")</f>
        <v/>
      </c>
      <c r="AA485" s="132" t="str">
        <f>IF('Objectifs de récolte et PC'!AI497="s",#REF!,"")</f>
        <v/>
      </c>
      <c r="AB485" s="132" t="str">
        <f>IF('Objectifs de récolte et PC'!AJ497="s",#REF!,"")</f>
        <v/>
      </c>
      <c r="AC485" s="132" t="str">
        <f>IF('Objectifs de récolte et PC'!AK497="s",#REF!,"")</f>
        <v/>
      </c>
      <c r="AD485" s="132" t="str">
        <f>IF('Objectifs de récolte et PC'!AL497="s",#REF!,"")</f>
        <v/>
      </c>
      <c r="AE485" s="132" t="str">
        <f>IF('Objectifs de récolte et PC'!AM497="s",#REF!,"")</f>
        <v/>
      </c>
      <c r="AF485" s="132" t="str">
        <f>IF('Objectifs de récolte et PC'!AN497="s",#REF!,"")</f>
        <v/>
      </c>
      <c r="AG485" s="132" t="str">
        <f>IF('Objectifs de récolte et PC'!AO497="s",#REF!,"")</f>
        <v/>
      </c>
      <c r="AH485" s="132" t="str">
        <f>IF('Objectifs de récolte et PC'!AP497="s",#REF!,"")</f>
        <v/>
      </c>
      <c r="AI485" s="132" t="str">
        <f>IF('Objectifs de récolte et PC'!AQ497="s",#REF!,"")</f>
        <v/>
      </c>
      <c r="AJ485" s="132" t="str">
        <f>IF('Objectifs de récolte et PC'!AR497="s",#REF!,"")</f>
        <v/>
      </c>
      <c r="AK485" s="132" t="str">
        <f>IF('Objectifs de récolte et PC'!AS497="s",#REF!,"")</f>
        <v/>
      </c>
      <c r="AL485" s="132" t="str">
        <f>IF('Objectifs de récolte et PC'!AT497="s",#REF!,"")</f>
        <v/>
      </c>
      <c r="AM485" s="132" t="str">
        <f>IF('Objectifs de récolte et PC'!AU497="s",#REF!,"")</f>
        <v/>
      </c>
      <c r="AN485" s="132" t="str">
        <f>IF('Objectifs de récolte et PC'!AV497="s",#REF!,"")</f>
        <v/>
      </c>
      <c r="AO485" s="132" t="str">
        <f>IF('Objectifs de récolte et PC'!AW497="s",#REF!,"")</f>
        <v/>
      </c>
      <c r="AP485" s="132" t="str">
        <f>IF('Objectifs de récolte et PC'!AX497="s",#REF!,"")</f>
        <v/>
      </c>
      <c r="AQ485" s="132" t="str">
        <f>IF('Objectifs de récolte et PC'!AY497="s",#REF!,"")</f>
        <v/>
      </c>
      <c r="AR485" s="132" t="str">
        <f>IF('Objectifs de récolte et PC'!AZ497="s",#REF!,"")</f>
        <v/>
      </c>
      <c r="AS485" s="132" t="str">
        <f>IF('Objectifs de récolte et PC'!BA497="s",#REF!,"")</f>
        <v/>
      </c>
      <c r="AT485" s="132" t="str">
        <f>IF('Objectifs de récolte et PC'!BB497="s",#REF!,"")</f>
        <v/>
      </c>
      <c r="AU485" s="132" t="str">
        <f>IF('Objectifs de récolte et PC'!BC497="s",#REF!,"")</f>
        <v/>
      </c>
      <c r="AV485" s="132" t="str">
        <f>IF('Objectifs de récolte et PC'!BD497="s",#REF!,"")</f>
        <v/>
      </c>
      <c r="AW485" s="132" t="str">
        <f>IF('Objectifs de récolte et PC'!BE497="s",#REF!,"")</f>
        <v/>
      </c>
      <c r="AX485" s="132" t="str">
        <f>IF('Objectifs de récolte et PC'!BF497="s",#REF!,"")</f>
        <v/>
      </c>
    </row>
    <row r="486" spans="2:50" x14ac:dyDescent="0.25">
      <c r="B486" s="132" t="str">
        <f>IF('Objectifs de récolte et PC'!G498="s",#REF!,"")</f>
        <v/>
      </c>
      <c r="C486" s="132" t="str">
        <f>IF('Objectifs de récolte et PC'!H498="s",#REF!,"")</f>
        <v/>
      </c>
      <c r="D486" s="132" t="str">
        <f>IF('Objectifs de récolte et PC'!I498="s",#REF!,"")</f>
        <v/>
      </c>
      <c r="E486" s="132"/>
      <c r="F486" s="132" t="str">
        <f>IF('Objectifs de récolte et PC'!J498="s",#REF!,"")</f>
        <v/>
      </c>
      <c r="G486" s="132" t="str">
        <f>IF('Objectifs de récolte et PC'!K498="s",#REF!,"")</f>
        <v/>
      </c>
      <c r="H486" s="132" t="str">
        <f>IF('Objectifs de récolte et PC'!L498="s",#REF!,"")</f>
        <v/>
      </c>
      <c r="I486" s="132" t="str">
        <f>IF('Objectifs de récolte et PC'!M498="s",#REF!,"")</f>
        <v/>
      </c>
      <c r="J486" s="132" t="str">
        <f>IF('Objectifs de récolte et PC'!N498="s",#REF!,"")</f>
        <v/>
      </c>
      <c r="K486" s="132" t="str">
        <f>IF('Objectifs de récolte et PC'!S498="s",#REF!,"")</f>
        <v/>
      </c>
      <c r="L486" s="132" t="str">
        <f>IF('Objectifs de récolte et PC'!T498="s",#REF!,"")</f>
        <v/>
      </c>
      <c r="M486" s="132" t="str">
        <f>IF('Objectifs de récolte et PC'!U498="s",#REF!,"")</f>
        <v/>
      </c>
      <c r="N486" s="132" t="str">
        <f>IF('Objectifs de récolte et PC'!V498="s",#REF!,"")</f>
        <v/>
      </c>
      <c r="O486" s="132" t="str">
        <f>IF('Objectifs de récolte et PC'!W498="s",#REF!,"")</f>
        <v/>
      </c>
      <c r="P486" s="132" t="str">
        <f>IF('Objectifs de récolte et PC'!X498="s",#REF!,"")</f>
        <v/>
      </c>
      <c r="Q486" s="132" t="str">
        <f>IF('Objectifs de récolte et PC'!Y498="s",#REF!,"")</f>
        <v/>
      </c>
      <c r="R486" s="132" t="str">
        <f>IF('Objectifs de récolte et PC'!Z498="s",#REF!,"")</f>
        <v/>
      </c>
      <c r="S486" s="132" t="str">
        <f>IF('Objectifs de récolte et PC'!AA498="s",#REF!,"")</f>
        <v/>
      </c>
      <c r="T486" s="132" t="str">
        <f>IF('Objectifs de récolte et PC'!AB498="s",#REF!,"")</f>
        <v/>
      </c>
      <c r="U486" s="132" t="str">
        <f>IF('Objectifs de récolte et PC'!AC498="s",#REF!,"")</f>
        <v/>
      </c>
      <c r="V486" s="132" t="str">
        <f>IF('Objectifs de récolte et PC'!AD498="s",#REF!,"")</f>
        <v/>
      </c>
      <c r="W486" s="132" t="str">
        <f>IF('Objectifs de récolte et PC'!AE498="s",#REF!,"")</f>
        <v/>
      </c>
      <c r="X486" s="132" t="str">
        <f>IF('Objectifs de récolte et PC'!AF498="s",#REF!,"")</f>
        <v/>
      </c>
      <c r="Y486" s="132" t="str">
        <f>IF('Objectifs de récolte et PC'!AG498="s",#REF!,"")</f>
        <v/>
      </c>
      <c r="Z486" s="132" t="str">
        <f>IF('Objectifs de récolte et PC'!AH498="s",#REF!,"")</f>
        <v/>
      </c>
      <c r="AA486" s="132" t="str">
        <f>IF('Objectifs de récolte et PC'!AI498="s",#REF!,"")</f>
        <v/>
      </c>
      <c r="AB486" s="132" t="str">
        <f>IF('Objectifs de récolte et PC'!AJ498="s",#REF!,"")</f>
        <v/>
      </c>
      <c r="AC486" s="132" t="str">
        <f>IF('Objectifs de récolte et PC'!AK498="s",#REF!,"")</f>
        <v/>
      </c>
      <c r="AD486" s="132" t="str">
        <f>IF('Objectifs de récolte et PC'!AL498="s",#REF!,"")</f>
        <v/>
      </c>
      <c r="AE486" s="132" t="str">
        <f>IF('Objectifs de récolte et PC'!AM498="s",#REF!,"")</f>
        <v/>
      </c>
      <c r="AF486" s="132" t="str">
        <f>IF('Objectifs de récolte et PC'!AN498="s",#REF!,"")</f>
        <v/>
      </c>
      <c r="AG486" s="132" t="str">
        <f>IF('Objectifs de récolte et PC'!AO498="s",#REF!,"")</f>
        <v/>
      </c>
      <c r="AH486" s="132" t="str">
        <f>IF('Objectifs de récolte et PC'!AP498="s",#REF!,"")</f>
        <v/>
      </c>
      <c r="AI486" s="132" t="str">
        <f>IF('Objectifs de récolte et PC'!AQ498="s",#REF!,"")</f>
        <v/>
      </c>
      <c r="AJ486" s="132" t="str">
        <f>IF('Objectifs de récolte et PC'!AR498="s",#REF!,"")</f>
        <v/>
      </c>
      <c r="AK486" s="132" t="str">
        <f>IF('Objectifs de récolte et PC'!AS498="s",#REF!,"")</f>
        <v/>
      </c>
      <c r="AL486" s="132" t="str">
        <f>IF('Objectifs de récolte et PC'!AT498="s",#REF!,"")</f>
        <v/>
      </c>
      <c r="AM486" s="132" t="str">
        <f>IF('Objectifs de récolte et PC'!AU498="s",#REF!,"")</f>
        <v/>
      </c>
      <c r="AN486" s="132" t="str">
        <f>IF('Objectifs de récolte et PC'!AV498="s",#REF!,"")</f>
        <v/>
      </c>
      <c r="AO486" s="132" t="str">
        <f>IF('Objectifs de récolte et PC'!AW498="s",#REF!,"")</f>
        <v/>
      </c>
      <c r="AP486" s="132" t="str">
        <f>IF('Objectifs de récolte et PC'!AX498="s",#REF!,"")</f>
        <v/>
      </c>
      <c r="AQ486" s="132" t="str">
        <f>IF('Objectifs de récolte et PC'!AY498="s",#REF!,"")</f>
        <v/>
      </c>
      <c r="AR486" s="132" t="str">
        <f>IF('Objectifs de récolte et PC'!AZ498="s",#REF!,"")</f>
        <v/>
      </c>
      <c r="AS486" s="132" t="str">
        <f>IF('Objectifs de récolte et PC'!BA498="s",#REF!,"")</f>
        <v/>
      </c>
      <c r="AT486" s="132" t="str">
        <f>IF('Objectifs de récolte et PC'!BB498="s",#REF!,"")</f>
        <v/>
      </c>
      <c r="AU486" s="132" t="str">
        <f>IF('Objectifs de récolte et PC'!BC498="s",#REF!,"")</f>
        <v/>
      </c>
      <c r="AV486" s="132" t="str">
        <f>IF('Objectifs de récolte et PC'!BD498="s",#REF!,"")</f>
        <v/>
      </c>
      <c r="AW486" s="132" t="str">
        <f>IF('Objectifs de récolte et PC'!BE498="s",#REF!,"")</f>
        <v/>
      </c>
      <c r="AX486" s="132" t="str">
        <f>IF('Objectifs de récolte et PC'!BF498="s",#REF!,"")</f>
        <v/>
      </c>
    </row>
    <row r="487" spans="2:50" x14ac:dyDescent="0.25">
      <c r="B487" s="132" t="str">
        <f>IF('Objectifs de récolte et PC'!G499="s",#REF!,"")</f>
        <v/>
      </c>
      <c r="C487" s="132" t="str">
        <f>IF('Objectifs de récolte et PC'!H499="s",#REF!,"")</f>
        <v/>
      </c>
      <c r="D487" s="132" t="str">
        <f>IF('Objectifs de récolte et PC'!I499="s",#REF!,"")</f>
        <v/>
      </c>
      <c r="E487" s="132"/>
      <c r="F487" s="132" t="str">
        <f>IF('Objectifs de récolte et PC'!J499="s",#REF!,"")</f>
        <v/>
      </c>
      <c r="G487" s="132" t="str">
        <f>IF('Objectifs de récolte et PC'!K499="s",#REF!,"")</f>
        <v/>
      </c>
      <c r="H487" s="132" t="str">
        <f>IF('Objectifs de récolte et PC'!L499="s",#REF!,"")</f>
        <v/>
      </c>
      <c r="I487" s="132" t="str">
        <f>IF('Objectifs de récolte et PC'!M499="s",#REF!,"")</f>
        <v/>
      </c>
      <c r="J487" s="132" t="str">
        <f>IF('Objectifs de récolte et PC'!N499="s",#REF!,"")</f>
        <v/>
      </c>
      <c r="K487" s="132" t="str">
        <f>IF('Objectifs de récolte et PC'!S499="s",#REF!,"")</f>
        <v/>
      </c>
      <c r="L487" s="132" t="str">
        <f>IF('Objectifs de récolte et PC'!T499="s",#REF!,"")</f>
        <v/>
      </c>
      <c r="M487" s="132" t="str">
        <f>IF('Objectifs de récolte et PC'!U499="s",#REF!,"")</f>
        <v/>
      </c>
      <c r="N487" s="132" t="str">
        <f>IF('Objectifs de récolte et PC'!V499="s",#REF!,"")</f>
        <v/>
      </c>
      <c r="O487" s="132" t="str">
        <f>IF('Objectifs de récolte et PC'!W499="s",#REF!,"")</f>
        <v/>
      </c>
      <c r="P487" s="132" t="str">
        <f>IF('Objectifs de récolte et PC'!X499="s",#REF!,"")</f>
        <v/>
      </c>
      <c r="Q487" s="132" t="str">
        <f>IF('Objectifs de récolte et PC'!Y499="s",#REF!,"")</f>
        <v/>
      </c>
      <c r="R487" s="132" t="str">
        <f>IF('Objectifs de récolte et PC'!Z499="s",#REF!,"")</f>
        <v/>
      </c>
      <c r="S487" s="132" t="str">
        <f>IF('Objectifs de récolte et PC'!AA499="s",#REF!,"")</f>
        <v/>
      </c>
      <c r="T487" s="132" t="str">
        <f>IF('Objectifs de récolte et PC'!AB499="s",#REF!,"")</f>
        <v/>
      </c>
      <c r="U487" s="132" t="str">
        <f>IF('Objectifs de récolte et PC'!AC499="s",#REF!,"")</f>
        <v/>
      </c>
      <c r="V487" s="132" t="str">
        <f>IF('Objectifs de récolte et PC'!AD499="s",#REF!,"")</f>
        <v/>
      </c>
      <c r="W487" s="132" t="str">
        <f>IF('Objectifs de récolte et PC'!AE499="s",#REF!,"")</f>
        <v/>
      </c>
      <c r="X487" s="132" t="str">
        <f>IF('Objectifs de récolte et PC'!AF499="s",#REF!,"")</f>
        <v/>
      </c>
      <c r="Y487" s="132" t="str">
        <f>IF('Objectifs de récolte et PC'!AG499="s",#REF!,"")</f>
        <v/>
      </c>
      <c r="Z487" s="132" t="str">
        <f>IF('Objectifs de récolte et PC'!AH499="s",#REF!,"")</f>
        <v/>
      </c>
      <c r="AA487" s="132" t="str">
        <f>IF('Objectifs de récolte et PC'!AI499="s",#REF!,"")</f>
        <v/>
      </c>
      <c r="AB487" s="132" t="str">
        <f>IF('Objectifs de récolte et PC'!AJ499="s",#REF!,"")</f>
        <v/>
      </c>
      <c r="AC487" s="132" t="str">
        <f>IF('Objectifs de récolte et PC'!AK499="s",#REF!,"")</f>
        <v/>
      </c>
      <c r="AD487" s="132" t="str">
        <f>IF('Objectifs de récolte et PC'!AL499="s",#REF!,"")</f>
        <v/>
      </c>
      <c r="AE487" s="132" t="str">
        <f>IF('Objectifs de récolte et PC'!AM499="s",#REF!,"")</f>
        <v/>
      </c>
      <c r="AF487" s="132" t="str">
        <f>IF('Objectifs de récolte et PC'!AN499="s",#REF!,"")</f>
        <v/>
      </c>
      <c r="AG487" s="132" t="str">
        <f>IF('Objectifs de récolte et PC'!AO499="s",#REF!,"")</f>
        <v/>
      </c>
      <c r="AH487" s="132" t="str">
        <f>IF('Objectifs de récolte et PC'!AP499="s",#REF!,"")</f>
        <v/>
      </c>
      <c r="AI487" s="132" t="str">
        <f>IF('Objectifs de récolte et PC'!AQ499="s",#REF!,"")</f>
        <v/>
      </c>
      <c r="AJ487" s="132" t="str">
        <f>IF('Objectifs de récolte et PC'!AR499="s",#REF!,"")</f>
        <v/>
      </c>
      <c r="AK487" s="132" t="str">
        <f>IF('Objectifs de récolte et PC'!AS499="s",#REF!,"")</f>
        <v/>
      </c>
      <c r="AL487" s="132" t="str">
        <f>IF('Objectifs de récolte et PC'!AT499="s",#REF!,"")</f>
        <v/>
      </c>
      <c r="AM487" s="132" t="str">
        <f>IF('Objectifs de récolte et PC'!AU499="s",#REF!,"")</f>
        <v/>
      </c>
      <c r="AN487" s="132" t="str">
        <f>IF('Objectifs de récolte et PC'!AV499="s",#REF!,"")</f>
        <v/>
      </c>
      <c r="AO487" s="132" t="str">
        <f>IF('Objectifs de récolte et PC'!AW499="s",#REF!,"")</f>
        <v/>
      </c>
      <c r="AP487" s="132" t="str">
        <f>IF('Objectifs de récolte et PC'!AX499="s",#REF!,"")</f>
        <v/>
      </c>
      <c r="AQ487" s="132" t="str">
        <f>IF('Objectifs de récolte et PC'!AY499="s",#REF!,"")</f>
        <v/>
      </c>
      <c r="AR487" s="132" t="str">
        <f>IF('Objectifs de récolte et PC'!AZ499="s",#REF!,"")</f>
        <v/>
      </c>
      <c r="AS487" s="132" t="str">
        <f>IF('Objectifs de récolte et PC'!BA499="s",#REF!,"")</f>
        <v/>
      </c>
      <c r="AT487" s="132" t="str">
        <f>IF('Objectifs de récolte et PC'!BB499="s",#REF!,"")</f>
        <v/>
      </c>
      <c r="AU487" s="132" t="str">
        <f>IF('Objectifs de récolte et PC'!BC499="s",#REF!,"")</f>
        <v/>
      </c>
      <c r="AV487" s="132" t="str">
        <f>IF('Objectifs de récolte et PC'!BD499="s",#REF!,"")</f>
        <v/>
      </c>
      <c r="AW487" s="132" t="str">
        <f>IF('Objectifs de récolte et PC'!BE499="s",#REF!,"")</f>
        <v/>
      </c>
      <c r="AX487" s="132" t="str">
        <f>IF('Objectifs de récolte et PC'!BF499="s",#REF!,"")</f>
        <v/>
      </c>
    </row>
    <row r="488" spans="2:50" x14ac:dyDescent="0.25">
      <c r="B488" s="132" t="str">
        <f>IF('Objectifs de récolte et PC'!G500="s",#REF!,"")</f>
        <v/>
      </c>
      <c r="C488" s="132" t="str">
        <f>IF('Objectifs de récolte et PC'!H500="s",#REF!,"")</f>
        <v/>
      </c>
      <c r="D488" s="132" t="str">
        <f>IF('Objectifs de récolte et PC'!I500="s",#REF!,"")</f>
        <v/>
      </c>
      <c r="E488" s="132"/>
      <c r="F488" s="132" t="str">
        <f>IF('Objectifs de récolte et PC'!J500="s",#REF!,"")</f>
        <v/>
      </c>
      <c r="G488" s="132" t="str">
        <f>IF('Objectifs de récolte et PC'!K500="s",#REF!,"")</f>
        <v/>
      </c>
      <c r="H488" s="132" t="str">
        <f>IF('Objectifs de récolte et PC'!L500="s",#REF!,"")</f>
        <v/>
      </c>
      <c r="I488" s="132" t="str">
        <f>IF('Objectifs de récolte et PC'!M500="s",#REF!,"")</f>
        <v/>
      </c>
      <c r="J488" s="132" t="str">
        <f>IF('Objectifs de récolte et PC'!N500="s",#REF!,"")</f>
        <v/>
      </c>
      <c r="K488" s="132" t="str">
        <f>IF('Objectifs de récolte et PC'!S500="s",#REF!,"")</f>
        <v/>
      </c>
      <c r="L488" s="132" t="str">
        <f>IF('Objectifs de récolte et PC'!T500="s",#REF!,"")</f>
        <v/>
      </c>
      <c r="M488" s="132" t="str">
        <f>IF('Objectifs de récolte et PC'!U500="s",#REF!,"")</f>
        <v/>
      </c>
      <c r="N488" s="132" t="str">
        <f>IF('Objectifs de récolte et PC'!V500="s",#REF!,"")</f>
        <v/>
      </c>
      <c r="O488" s="132" t="str">
        <f>IF('Objectifs de récolte et PC'!W500="s",#REF!,"")</f>
        <v/>
      </c>
      <c r="P488" s="132" t="str">
        <f>IF('Objectifs de récolte et PC'!X500="s",#REF!,"")</f>
        <v/>
      </c>
      <c r="Q488" s="132" t="str">
        <f>IF('Objectifs de récolte et PC'!Y500="s",#REF!,"")</f>
        <v/>
      </c>
      <c r="R488" s="132" t="str">
        <f>IF('Objectifs de récolte et PC'!Z500="s",#REF!,"")</f>
        <v/>
      </c>
      <c r="S488" s="132" t="str">
        <f>IF('Objectifs de récolte et PC'!AA500="s",#REF!,"")</f>
        <v/>
      </c>
      <c r="T488" s="132" t="str">
        <f>IF('Objectifs de récolte et PC'!AB500="s",#REF!,"")</f>
        <v/>
      </c>
      <c r="U488" s="132" t="str">
        <f>IF('Objectifs de récolte et PC'!AC500="s",#REF!,"")</f>
        <v/>
      </c>
      <c r="V488" s="132" t="str">
        <f>IF('Objectifs de récolte et PC'!AD500="s",#REF!,"")</f>
        <v/>
      </c>
      <c r="W488" s="132" t="str">
        <f>IF('Objectifs de récolte et PC'!AE500="s",#REF!,"")</f>
        <v/>
      </c>
      <c r="X488" s="132" t="str">
        <f>IF('Objectifs de récolte et PC'!AF500="s",#REF!,"")</f>
        <v/>
      </c>
      <c r="Y488" s="132" t="str">
        <f>IF('Objectifs de récolte et PC'!AG500="s",#REF!,"")</f>
        <v/>
      </c>
      <c r="Z488" s="132" t="str">
        <f>IF('Objectifs de récolte et PC'!AH500="s",#REF!,"")</f>
        <v/>
      </c>
      <c r="AA488" s="132" t="str">
        <f>IF('Objectifs de récolte et PC'!AI500="s",#REF!,"")</f>
        <v/>
      </c>
      <c r="AB488" s="132" t="str">
        <f>IF('Objectifs de récolte et PC'!AJ500="s",#REF!,"")</f>
        <v/>
      </c>
      <c r="AC488" s="132" t="str">
        <f>IF('Objectifs de récolte et PC'!AK500="s",#REF!,"")</f>
        <v/>
      </c>
      <c r="AD488" s="132" t="str">
        <f>IF('Objectifs de récolte et PC'!AL500="s",#REF!,"")</f>
        <v/>
      </c>
      <c r="AE488" s="132" t="str">
        <f>IF('Objectifs de récolte et PC'!AM500="s",#REF!,"")</f>
        <v/>
      </c>
      <c r="AF488" s="132" t="str">
        <f>IF('Objectifs de récolte et PC'!AN500="s",#REF!,"")</f>
        <v/>
      </c>
      <c r="AG488" s="132" t="str">
        <f>IF('Objectifs de récolte et PC'!AO500="s",#REF!,"")</f>
        <v/>
      </c>
      <c r="AH488" s="132" t="str">
        <f>IF('Objectifs de récolte et PC'!AP500="s",#REF!,"")</f>
        <v/>
      </c>
      <c r="AI488" s="132" t="str">
        <f>IF('Objectifs de récolte et PC'!AQ500="s",#REF!,"")</f>
        <v/>
      </c>
      <c r="AJ488" s="132" t="str">
        <f>IF('Objectifs de récolte et PC'!AR500="s",#REF!,"")</f>
        <v/>
      </c>
      <c r="AK488" s="132" t="str">
        <f>IF('Objectifs de récolte et PC'!AS500="s",#REF!,"")</f>
        <v/>
      </c>
      <c r="AL488" s="132" t="str">
        <f>IF('Objectifs de récolte et PC'!AT500="s",#REF!,"")</f>
        <v/>
      </c>
      <c r="AM488" s="132" t="str">
        <f>IF('Objectifs de récolte et PC'!AU500="s",#REF!,"")</f>
        <v/>
      </c>
      <c r="AN488" s="132" t="str">
        <f>IF('Objectifs de récolte et PC'!AV500="s",#REF!,"")</f>
        <v/>
      </c>
      <c r="AO488" s="132" t="str">
        <f>IF('Objectifs de récolte et PC'!AW500="s",#REF!,"")</f>
        <v/>
      </c>
      <c r="AP488" s="132" t="str">
        <f>IF('Objectifs de récolte et PC'!AX500="s",#REF!,"")</f>
        <v/>
      </c>
      <c r="AQ488" s="132" t="str">
        <f>IF('Objectifs de récolte et PC'!AY500="s",#REF!,"")</f>
        <v/>
      </c>
      <c r="AR488" s="132" t="str">
        <f>IF('Objectifs de récolte et PC'!AZ500="s",#REF!,"")</f>
        <v/>
      </c>
      <c r="AS488" s="132" t="str">
        <f>IF('Objectifs de récolte et PC'!BA500="s",#REF!,"")</f>
        <v/>
      </c>
      <c r="AT488" s="132" t="str">
        <f>IF('Objectifs de récolte et PC'!BB500="s",#REF!,"")</f>
        <v/>
      </c>
      <c r="AU488" s="132" t="str">
        <f>IF('Objectifs de récolte et PC'!BC500="s",#REF!,"")</f>
        <v/>
      </c>
      <c r="AV488" s="132" t="str">
        <f>IF('Objectifs de récolte et PC'!BD500="s",#REF!,"")</f>
        <v/>
      </c>
      <c r="AW488" s="132" t="str">
        <f>IF('Objectifs de récolte et PC'!BE500="s",#REF!,"")</f>
        <v/>
      </c>
      <c r="AX488" s="132" t="str">
        <f>IF('Objectifs de récolte et PC'!BF500="s",#REF!,"")</f>
        <v/>
      </c>
    </row>
    <row r="489" spans="2:50" x14ac:dyDescent="0.25">
      <c r="B489" s="132" t="str">
        <f>IF('Objectifs de récolte et PC'!G501="s",#REF!,"")</f>
        <v/>
      </c>
      <c r="C489" s="132" t="str">
        <f>IF('Objectifs de récolte et PC'!H501="s",#REF!,"")</f>
        <v/>
      </c>
      <c r="D489" s="132" t="str">
        <f>IF('Objectifs de récolte et PC'!I501="s",#REF!,"")</f>
        <v/>
      </c>
      <c r="E489" s="132"/>
      <c r="F489" s="132" t="str">
        <f>IF('Objectifs de récolte et PC'!J501="s",#REF!,"")</f>
        <v/>
      </c>
      <c r="G489" s="132" t="str">
        <f>IF('Objectifs de récolte et PC'!K501="s",#REF!,"")</f>
        <v/>
      </c>
      <c r="H489" s="132" t="str">
        <f>IF('Objectifs de récolte et PC'!L501="s",#REF!,"")</f>
        <v/>
      </c>
      <c r="I489" s="132" t="str">
        <f>IF('Objectifs de récolte et PC'!M501="s",#REF!,"")</f>
        <v/>
      </c>
      <c r="J489" s="132" t="str">
        <f>IF('Objectifs de récolte et PC'!N501="s",#REF!,"")</f>
        <v/>
      </c>
      <c r="K489" s="132" t="str">
        <f>IF('Objectifs de récolte et PC'!S501="s",#REF!,"")</f>
        <v/>
      </c>
      <c r="L489" s="132" t="str">
        <f>IF('Objectifs de récolte et PC'!T501="s",#REF!,"")</f>
        <v/>
      </c>
      <c r="M489" s="132" t="str">
        <f>IF('Objectifs de récolte et PC'!U501="s",#REF!,"")</f>
        <v/>
      </c>
      <c r="N489" s="132" t="str">
        <f>IF('Objectifs de récolte et PC'!V501="s",#REF!,"")</f>
        <v/>
      </c>
      <c r="O489" s="132" t="str">
        <f>IF('Objectifs de récolte et PC'!W501="s",#REF!,"")</f>
        <v/>
      </c>
      <c r="P489" s="132" t="str">
        <f>IF('Objectifs de récolte et PC'!X501="s",#REF!,"")</f>
        <v/>
      </c>
      <c r="Q489" s="132" t="str">
        <f>IF('Objectifs de récolte et PC'!Y501="s",#REF!,"")</f>
        <v/>
      </c>
      <c r="R489" s="132" t="str">
        <f>IF('Objectifs de récolte et PC'!Z501="s",#REF!,"")</f>
        <v/>
      </c>
      <c r="S489" s="132" t="str">
        <f>IF('Objectifs de récolte et PC'!AA501="s",#REF!,"")</f>
        <v/>
      </c>
      <c r="T489" s="132" t="str">
        <f>IF('Objectifs de récolte et PC'!AB501="s",#REF!,"")</f>
        <v/>
      </c>
      <c r="U489" s="132" t="str">
        <f>IF('Objectifs de récolte et PC'!AC501="s",#REF!,"")</f>
        <v/>
      </c>
      <c r="V489" s="132" t="str">
        <f>IF('Objectifs de récolte et PC'!AD501="s",#REF!,"")</f>
        <v/>
      </c>
      <c r="W489" s="132" t="str">
        <f>IF('Objectifs de récolte et PC'!AE501="s",#REF!,"")</f>
        <v/>
      </c>
      <c r="X489" s="132" t="str">
        <f>IF('Objectifs de récolte et PC'!AF501="s",#REF!,"")</f>
        <v/>
      </c>
      <c r="Y489" s="132" t="str">
        <f>IF('Objectifs de récolte et PC'!AG501="s",#REF!,"")</f>
        <v/>
      </c>
      <c r="Z489" s="132" t="str">
        <f>IF('Objectifs de récolte et PC'!AH501="s",#REF!,"")</f>
        <v/>
      </c>
      <c r="AA489" s="132" t="str">
        <f>IF('Objectifs de récolte et PC'!AI501="s",#REF!,"")</f>
        <v/>
      </c>
      <c r="AB489" s="132" t="str">
        <f>IF('Objectifs de récolte et PC'!AJ501="s",#REF!,"")</f>
        <v/>
      </c>
      <c r="AC489" s="132" t="str">
        <f>IF('Objectifs de récolte et PC'!AK501="s",#REF!,"")</f>
        <v/>
      </c>
      <c r="AD489" s="132" t="str">
        <f>IF('Objectifs de récolte et PC'!AL501="s",#REF!,"")</f>
        <v/>
      </c>
      <c r="AE489" s="132" t="str">
        <f>IF('Objectifs de récolte et PC'!AM501="s",#REF!,"")</f>
        <v/>
      </c>
      <c r="AF489" s="132" t="str">
        <f>IF('Objectifs de récolte et PC'!AN501="s",#REF!,"")</f>
        <v/>
      </c>
      <c r="AG489" s="132" t="str">
        <f>IF('Objectifs de récolte et PC'!AO501="s",#REF!,"")</f>
        <v/>
      </c>
      <c r="AH489" s="132" t="str">
        <f>IF('Objectifs de récolte et PC'!AP501="s",#REF!,"")</f>
        <v/>
      </c>
      <c r="AI489" s="132" t="str">
        <f>IF('Objectifs de récolte et PC'!AQ501="s",#REF!,"")</f>
        <v/>
      </c>
      <c r="AJ489" s="132" t="str">
        <f>IF('Objectifs de récolte et PC'!AR501="s",#REF!,"")</f>
        <v/>
      </c>
      <c r="AK489" s="132" t="str">
        <f>IF('Objectifs de récolte et PC'!AS501="s",#REF!,"")</f>
        <v/>
      </c>
      <c r="AL489" s="132" t="str">
        <f>IF('Objectifs de récolte et PC'!AT501="s",#REF!,"")</f>
        <v/>
      </c>
      <c r="AM489" s="132" t="str">
        <f>IF('Objectifs de récolte et PC'!AU501="s",#REF!,"")</f>
        <v/>
      </c>
      <c r="AN489" s="132" t="str">
        <f>IF('Objectifs de récolte et PC'!AV501="s",#REF!,"")</f>
        <v/>
      </c>
      <c r="AO489" s="132" t="str">
        <f>IF('Objectifs de récolte et PC'!AW501="s",#REF!,"")</f>
        <v/>
      </c>
      <c r="AP489" s="132" t="str">
        <f>IF('Objectifs de récolte et PC'!AX501="s",#REF!,"")</f>
        <v/>
      </c>
      <c r="AQ489" s="132" t="str">
        <f>IF('Objectifs de récolte et PC'!AY501="s",#REF!,"")</f>
        <v/>
      </c>
      <c r="AR489" s="132" t="str">
        <f>IF('Objectifs de récolte et PC'!AZ501="s",#REF!,"")</f>
        <v/>
      </c>
      <c r="AS489" s="132" t="str">
        <f>IF('Objectifs de récolte et PC'!BA501="s",#REF!,"")</f>
        <v/>
      </c>
      <c r="AT489" s="132" t="str">
        <f>IF('Objectifs de récolte et PC'!BB501="s",#REF!,"")</f>
        <v/>
      </c>
      <c r="AU489" s="132" t="str">
        <f>IF('Objectifs de récolte et PC'!BC501="s",#REF!,"")</f>
        <v/>
      </c>
      <c r="AV489" s="132" t="str">
        <f>IF('Objectifs de récolte et PC'!BD501="s",#REF!,"")</f>
        <v/>
      </c>
      <c r="AW489" s="132" t="str">
        <f>IF('Objectifs de récolte et PC'!BE501="s",#REF!,"")</f>
        <v/>
      </c>
      <c r="AX489" s="132" t="str">
        <f>IF('Objectifs de récolte et PC'!BF501="s",#REF!,"")</f>
        <v/>
      </c>
    </row>
    <row r="490" spans="2:50" x14ac:dyDescent="0.25">
      <c r="B490" s="132" t="str">
        <f>IF('Objectifs de récolte et PC'!G502="s",#REF!,"")</f>
        <v/>
      </c>
      <c r="C490" s="132" t="str">
        <f>IF('Objectifs de récolte et PC'!H502="s",#REF!,"")</f>
        <v/>
      </c>
      <c r="D490" s="132" t="str">
        <f>IF('Objectifs de récolte et PC'!I502="s",#REF!,"")</f>
        <v/>
      </c>
      <c r="E490" s="132"/>
      <c r="F490" s="132" t="str">
        <f>IF('Objectifs de récolte et PC'!J502="s",#REF!,"")</f>
        <v/>
      </c>
      <c r="G490" s="132" t="str">
        <f>IF('Objectifs de récolte et PC'!K502="s",#REF!,"")</f>
        <v/>
      </c>
      <c r="H490" s="132" t="str">
        <f>IF('Objectifs de récolte et PC'!L502="s",#REF!,"")</f>
        <v/>
      </c>
      <c r="I490" s="132" t="str">
        <f>IF('Objectifs de récolte et PC'!M502="s",#REF!,"")</f>
        <v/>
      </c>
      <c r="J490" s="132" t="str">
        <f>IF('Objectifs de récolte et PC'!N502="s",#REF!,"")</f>
        <v/>
      </c>
      <c r="K490" s="132" t="str">
        <f>IF('Objectifs de récolte et PC'!S502="s",#REF!,"")</f>
        <v/>
      </c>
      <c r="L490" s="132" t="str">
        <f>IF('Objectifs de récolte et PC'!T502="s",#REF!,"")</f>
        <v/>
      </c>
      <c r="M490" s="132" t="str">
        <f>IF('Objectifs de récolte et PC'!U502="s",#REF!,"")</f>
        <v/>
      </c>
      <c r="N490" s="132" t="str">
        <f>IF('Objectifs de récolte et PC'!V502="s",#REF!,"")</f>
        <v/>
      </c>
      <c r="O490" s="132" t="str">
        <f>IF('Objectifs de récolte et PC'!W502="s",#REF!,"")</f>
        <v/>
      </c>
      <c r="P490" s="132" t="str">
        <f>IF('Objectifs de récolte et PC'!X502="s",#REF!,"")</f>
        <v/>
      </c>
      <c r="Q490" s="132" t="str">
        <f>IF('Objectifs de récolte et PC'!Y502="s",#REF!,"")</f>
        <v/>
      </c>
      <c r="R490" s="132" t="str">
        <f>IF('Objectifs de récolte et PC'!Z502="s",#REF!,"")</f>
        <v/>
      </c>
      <c r="S490" s="132" t="str">
        <f>IF('Objectifs de récolte et PC'!AA502="s",#REF!,"")</f>
        <v/>
      </c>
      <c r="T490" s="132" t="str">
        <f>IF('Objectifs de récolte et PC'!AB502="s",#REF!,"")</f>
        <v/>
      </c>
      <c r="U490" s="132" t="str">
        <f>IF('Objectifs de récolte et PC'!AC502="s",#REF!,"")</f>
        <v/>
      </c>
      <c r="V490" s="132" t="str">
        <f>IF('Objectifs de récolte et PC'!AD502="s",#REF!,"")</f>
        <v/>
      </c>
      <c r="W490" s="132" t="str">
        <f>IF('Objectifs de récolte et PC'!AE502="s",#REF!,"")</f>
        <v/>
      </c>
      <c r="X490" s="132" t="str">
        <f>IF('Objectifs de récolte et PC'!AF502="s",#REF!,"")</f>
        <v/>
      </c>
      <c r="Y490" s="132" t="str">
        <f>IF('Objectifs de récolte et PC'!AG502="s",#REF!,"")</f>
        <v/>
      </c>
      <c r="Z490" s="132" t="str">
        <f>IF('Objectifs de récolte et PC'!AH502="s",#REF!,"")</f>
        <v/>
      </c>
      <c r="AA490" s="132" t="str">
        <f>IF('Objectifs de récolte et PC'!AI502="s",#REF!,"")</f>
        <v/>
      </c>
      <c r="AB490" s="132" t="str">
        <f>IF('Objectifs de récolte et PC'!AJ502="s",#REF!,"")</f>
        <v/>
      </c>
      <c r="AC490" s="132" t="str">
        <f>IF('Objectifs de récolte et PC'!AK502="s",#REF!,"")</f>
        <v/>
      </c>
      <c r="AD490" s="132" t="str">
        <f>IF('Objectifs de récolte et PC'!AL502="s",#REF!,"")</f>
        <v/>
      </c>
      <c r="AE490" s="132" t="str">
        <f>IF('Objectifs de récolte et PC'!AM502="s",#REF!,"")</f>
        <v/>
      </c>
      <c r="AF490" s="132" t="str">
        <f>IF('Objectifs de récolte et PC'!AN502="s",#REF!,"")</f>
        <v/>
      </c>
      <c r="AG490" s="132" t="str">
        <f>IF('Objectifs de récolte et PC'!AO502="s",#REF!,"")</f>
        <v/>
      </c>
      <c r="AH490" s="132" t="str">
        <f>IF('Objectifs de récolte et PC'!AP502="s",#REF!,"")</f>
        <v/>
      </c>
      <c r="AI490" s="132" t="str">
        <f>IF('Objectifs de récolte et PC'!AQ502="s",#REF!,"")</f>
        <v/>
      </c>
      <c r="AJ490" s="132" t="str">
        <f>IF('Objectifs de récolte et PC'!AR502="s",#REF!,"")</f>
        <v/>
      </c>
      <c r="AK490" s="132" t="str">
        <f>IF('Objectifs de récolte et PC'!AS502="s",#REF!,"")</f>
        <v/>
      </c>
      <c r="AL490" s="132" t="str">
        <f>IF('Objectifs de récolte et PC'!AT502="s",#REF!,"")</f>
        <v/>
      </c>
      <c r="AM490" s="132" t="str">
        <f>IF('Objectifs de récolte et PC'!AU502="s",#REF!,"")</f>
        <v/>
      </c>
      <c r="AN490" s="132" t="str">
        <f>IF('Objectifs de récolte et PC'!AV502="s",#REF!,"")</f>
        <v/>
      </c>
      <c r="AO490" s="132" t="str">
        <f>IF('Objectifs de récolte et PC'!AW502="s",#REF!,"")</f>
        <v/>
      </c>
      <c r="AP490" s="132" t="str">
        <f>IF('Objectifs de récolte et PC'!AX502="s",#REF!,"")</f>
        <v/>
      </c>
      <c r="AQ490" s="132" t="str">
        <f>IF('Objectifs de récolte et PC'!AY502="s",#REF!,"")</f>
        <v/>
      </c>
      <c r="AR490" s="132" t="str">
        <f>IF('Objectifs de récolte et PC'!AZ502="s",#REF!,"")</f>
        <v/>
      </c>
      <c r="AS490" s="132" t="str">
        <f>IF('Objectifs de récolte et PC'!BA502="s",#REF!,"")</f>
        <v/>
      </c>
      <c r="AT490" s="132" t="str">
        <f>IF('Objectifs de récolte et PC'!BB502="s",#REF!,"")</f>
        <v/>
      </c>
      <c r="AU490" s="132" t="str">
        <f>IF('Objectifs de récolte et PC'!BC502="s",#REF!,"")</f>
        <v/>
      </c>
      <c r="AV490" s="132" t="str">
        <f>IF('Objectifs de récolte et PC'!BD502="s",#REF!,"")</f>
        <v/>
      </c>
      <c r="AW490" s="132" t="str">
        <f>IF('Objectifs de récolte et PC'!BE502="s",#REF!,"")</f>
        <v/>
      </c>
      <c r="AX490" s="132" t="str">
        <f>IF('Objectifs de récolte et PC'!BF502="s",#REF!,"")</f>
        <v/>
      </c>
    </row>
    <row r="491" spans="2:50" x14ac:dyDescent="0.25">
      <c r="B491" s="132" t="str">
        <f>IF('Objectifs de récolte et PC'!G503="s",#REF!,"")</f>
        <v/>
      </c>
      <c r="C491" s="132" t="str">
        <f>IF('Objectifs de récolte et PC'!H503="s",#REF!,"")</f>
        <v/>
      </c>
      <c r="D491" s="132" t="str">
        <f>IF('Objectifs de récolte et PC'!I503="s",#REF!,"")</f>
        <v/>
      </c>
      <c r="E491" s="132"/>
      <c r="F491" s="132" t="str">
        <f>IF('Objectifs de récolte et PC'!J503="s",#REF!,"")</f>
        <v/>
      </c>
      <c r="G491" s="132" t="str">
        <f>IF('Objectifs de récolte et PC'!K503="s",#REF!,"")</f>
        <v/>
      </c>
      <c r="H491" s="132" t="str">
        <f>IF('Objectifs de récolte et PC'!L503="s",#REF!,"")</f>
        <v/>
      </c>
      <c r="I491" s="132" t="str">
        <f>IF('Objectifs de récolte et PC'!M503="s",#REF!,"")</f>
        <v/>
      </c>
      <c r="J491" s="132" t="str">
        <f>IF('Objectifs de récolte et PC'!N503="s",#REF!,"")</f>
        <v/>
      </c>
      <c r="K491" s="132" t="str">
        <f>IF('Objectifs de récolte et PC'!S503="s",#REF!,"")</f>
        <v/>
      </c>
      <c r="L491" s="132" t="str">
        <f>IF('Objectifs de récolte et PC'!T503="s",#REF!,"")</f>
        <v/>
      </c>
      <c r="M491" s="132" t="str">
        <f>IF('Objectifs de récolte et PC'!U503="s",#REF!,"")</f>
        <v/>
      </c>
      <c r="N491" s="132" t="str">
        <f>IF('Objectifs de récolte et PC'!V503="s",#REF!,"")</f>
        <v/>
      </c>
      <c r="O491" s="132" t="str">
        <f>IF('Objectifs de récolte et PC'!W503="s",#REF!,"")</f>
        <v/>
      </c>
      <c r="P491" s="132" t="str">
        <f>IF('Objectifs de récolte et PC'!X503="s",#REF!,"")</f>
        <v/>
      </c>
      <c r="Q491" s="132" t="str">
        <f>IF('Objectifs de récolte et PC'!Y503="s",#REF!,"")</f>
        <v/>
      </c>
      <c r="R491" s="132" t="str">
        <f>IF('Objectifs de récolte et PC'!Z503="s",#REF!,"")</f>
        <v/>
      </c>
      <c r="S491" s="132" t="str">
        <f>IF('Objectifs de récolte et PC'!AA503="s",#REF!,"")</f>
        <v/>
      </c>
      <c r="T491" s="132" t="str">
        <f>IF('Objectifs de récolte et PC'!AB503="s",#REF!,"")</f>
        <v/>
      </c>
      <c r="U491" s="132" t="str">
        <f>IF('Objectifs de récolte et PC'!AC503="s",#REF!,"")</f>
        <v/>
      </c>
      <c r="V491" s="132" t="str">
        <f>IF('Objectifs de récolte et PC'!AD503="s",#REF!,"")</f>
        <v/>
      </c>
      <c r="W491" s="132" t="str">
        <f>IF('Objectifs de récolte et PC'!AE503="s",#REF!,"")</f>
        <v/>
      </c>
      <c r="X491" s="132" t="str">
        <f>IF('Objectifs de récolte et PC'!AF503="s",#REF!,"")</f>
        <v/>
      </c>
      <c r="Y491" s="132" t="str">
        <f>IF('Objectifs de récolte et PC'!AG503="s",#REF!,"")</f>
        <v/>
      </c>
      <c r="Z491" s="132" t="str">
        <f>IF('Objectifs de récolte et PC'!AH503="s",#REF!,"")</f>
        <v/>
      </c>
      <c r="AA491" s="132" t="str">
        <f>IF('Objectifs de récolte et PC'!AI503="s",#REF!,"")</f>
        <v/>
      </c>
      <c r="AB491" s="132" t="str">
        <f>IF('Objectifs de récolte et PC'!AJ503="s",#REF!,"")</f>
        <v/>
      </c>
      <c r="AC491" s="132" t="str">
        <f>IF('Objectifs de récolte et PC'!AK503="s",#REF!,"")</f>
        <v/>
      </c>
      <c r="AD491" s="132" t="str">
        <f>IF('Objectifs de récolte et PC'!AL503="s",#REF!,"")</f>
        <v/>
      </c>
      <c r="AE491" s="132" t="str">
        <f>IF('Objectifs de récolte et PC'!AM503="s",#REF!,"")</f>
        <v/>
      </c>
      <c r="AF491" s="132" t="str">
        <f>IF('Objectifs de récolte et PC'!AN503="s",#REF!,"")</f>
        <v/>
      </c>
      <c r="AG491" s="132" t="str">
        <f>IF('Objectifs de récolte et PC'!AO503="s",#REF!,"")</f>
        <v/>
      </c>
      <c r="AH491" s="132" t="str">
        <f>IF('Objectifs de récolte et PC'!AP503="s",#REF!,"")</f>
        <v/>
      </c>
      <c r="AI491" s="132" t="str">
        <f>IF('Objectifs de récolte et PC'!AQ503="s",#REF!,"")</f>
        <v/>
      </c>
      <c r="AJ491" s="132" t="str">
        <f>IF('Objectifs de récolte et PC'!AR503="s",#REF!,"")</f>
        <v/>
      </c>
      <c r="AK491" s="132" t="str">
        <f>IF('Objectifs de récolte et PC'!AS503="s",#REF!,"")</f>
        <v/>
      </c>
      <c r="AL491" s="132" t="str">
        <f>IF('Objectifs de récolte et PC'!AT503="s",#REF!,"")</f>
        <v/>
      </c>
      <c r="AM491" s="132" t="str">
        <f>IF('Objectifs de récolte et PC'!AU503="s",#REF!,"")</f>
        <v/>
      </c>
      <c r="AN491" s="132" t="str">
        <f>IF('Objectifs de récolte et PC'!AV503="s",#REF!,"")</f>
        <v/>
      </c>
      <c r="AO491" s="132" t="str">
        <f>IF('Objectifs de récolte et PC'!AW503="s",#REF!,"")</f>
        <v/>
      </c>
      <c r="AP491" s="132" t="str">
        <f>IF('Objectifs de récolte et PC'!AX503="s",#REF!,"")</f>
        <v/>
      </c>
      <c r="AQ491" s="132" t="str">
        <f>IF('Objectifs de récolte et PC'!AY503="s",#REF!,"")</f>
        <v/>
      </c>
      <c r="AR491" s="132" t="str">
        <f>IF('Objectifs de récolte et PC'!AZ503="s",#REF!,"")</f>
        <v/>
      </c>
      <c r="AS491" s="132" t="str">
        <f>IF('Objectifs de récolte et PC'!BA503="s",#REF!,"")</f>
        <v/>
      </c>
      <c r="AT491" s="132" t="str">
        <f>IF('Objectifs de récolte et PC'!BB503="s",#REF!,"")</f>
        <v/>
      </c>
      <c r="AU491" s="132" t="str">
        <f>IF('Objectifs de récolte et PC'!BC503="s",#REF!,"")</f>
        <v/>
      </c>
      <c r="AV491" s="132" t="str">
        <f>IF('Objectifs de récolte et PC'!BD503="s",#REF!,"")</f>
        <v/>
      </c>
      <c r="AW491" s="132" t="str">
        <f>IF('Objectifs de récolte et PC'!BE503="s",#REF!,"")</f>
        <v/>
      </c>
      <c r="AX491" s="132" t="str">
        <f>IF('Objectifs de récolte et PC'!BF503="s",#REF!,"")</f>
        <v/>
      </c>
    </row>
    <row r="492" spans="2:50" x14ac:dyDescent="0.25">
      <c r="B492" s="132" t="str">
        <f>IF('Objectifs de récolte et PC'!G504="s",#REF!,"")</f>
        <v/>
      </c>
      <c r="C492" s="132" t="str">
        <f>IF('Objectifs de récolte et PC'!H504="s",#REF!,"")</f>
        <v/>
      </c>
      <c r="D492" s="132" t="str">
        <f>IF('Objectifs de récolte et PC'!I504="s",#REF!,"")</f>
        <v/>
      </c>
      <c r="E492" s="132"/>
      <c r="F492" s="132" t="str">
        <f>IF('Objectifs de récolte et PC'!J504="s",#REF!,"")</f>
        <v/>
      </c>
      <c r="G492" s="132" t="str">
        <f>IF('Objectifs de récolte et PC'!K504="s",#REF!,"")</f>
        <v/>
      </c>
      <c r="H492" s="132" t="str">
        <f>IF('Objectifs de récolte et PC'!L504="s",#REF!,"")</f>
        <v/>
      </c>
      <c r="I492" s="132" t="str">
        <f>IF('Objectifs de récolte et PC'!M504="s",#REF!,"")</f>
        <v/>
      </c>
      <c r="J492" s="132" t="str">
        <f>IF('Objectifs de récolte et PC'!N504="s",#REF!,"")</f>
        <v/>
      </c>
      <c r="K492" s="132" t="str">
        <f>IF('Objectifs de récolte et PC'!S504="s",#REF!,"")</f>
        <v/>
      </c>
      <c r="L492" s="132" t="str">
        <f>IF('Objectifs de récolte et PC'!T504="s",#REF!,"")</f>
        <v/>
      </c>
      <c r="M492" s="132" t="str">
        <f>IF('Objectifs de récolte et PC'!U504="s",#REF!,"")</f>
        <v/>
      </c>
      <c r="N492" s="132" t="str">
        <f>IF('Objectifs de récolte et PC'!V504="s",#REF!,"")</f>
        <v/>
      </c>
      <c r="O492" s="132" t="str">
        <f>IF('Objectifs de récolte et PC'!W504="s",#REF!,"")</f>
        <v/>
      </c>
      <c r="P492" s="132" t="str">
        <f>IF('Objectifs de récolte et PC'!X504="s",#REF!,"")</f>
        <v/>
      </c>
      <c r="Q492" s="132" t="str">
        <f>IF('Objectifs de récolte et PC'!Y504="s",#REF!,"")</f>
        <v/>
      </c>
      <c r="R492" s="132" t="str">
        <f>IF('Objectifs de récolte et PC'!Z504="s",#REF!,"")</f>
        <v/>
      </c>
      <c r="S492" s="132" t="str">
        <f>IF('Objectifs de récolte et PC'!AA504="s",#REF!,"")</f>
        <v/>
      </c>
      <c r="T492" s="132" t="str">
        <f>IF('Objectifs de récolte et PC'!AB504="s",#REF!,"")</f>
        <v/>
      </c>
      <c r="U492" s="132" t="str">
        <f>IF('Objectifs de récolte et PC'!AC504="s",#REF!,"")</f>
        <v/>
      </c>
      <c r="V492" s="132" t="str">
        <f>IF('Objectifs de récolte et PC'!AD504="s",#REF!,"")</f>
        <v/>
      </c>
      <c r="W492" s="132" t="str">
        <f>IF('Objectifs de récolte et PC'!AE504="s",#REF!,"")</f>
        <v/>
      </c>
      <c r="X492" s="132" t="str">
        <f>IF('Objectifs de récolte et PC'!AF504="s",#REF!,"")</f>
        <v/>
      </c>
      <c r="Y492" s="132" t="str">
        <f>IF('Objectifs de récolte et PC'!AG504="s",#REF!,"")</f>
        <v/>
      </c>
      <c r="Z492" s="132" t="str">
        <f>IF('Objectifs de récolte et PC'!AH504="s",#REF!,"")</f>
        <v/>
      </c>
      <c r="AA492" s="132" t="str">
        <f>IF('Objectifs de récolte et PC'!AI504="s",#REF!,"")</f>
        <v/>
      </c>
      <c r="AB492" s="132" t="str">
        <f>IF('Objectifs de récolte et PC'!AJ504="s",#REF!,"")</f>
        <v/>
      </c>
      <c r="AC492" s="132" t="str">
        <f>IF('Objectifs de récolte et PC'!AK504="s",#REF!,"")</f>
        <v/>
      </c>
      <c r="AD492" s="132" t="str">
        <f>IF('Objectifs de récolte et PC'!AL504="s",#REF!,"")</f>
        <v/>
      </c>
      <c r="AE492" s="132" t="str">
        <f>IF('Objectifs de récolte et PC'!AM504="s",#REF!,"")</f>
        <v/>
      </c>
      <c r="AF492" s="132" t="str">
        <f>IF('Objectifs de récolte et PC'!AN504="s",#REF!,"")</f>
        <v/>
      </c>
      <c r="AG492" s="132" t="str">
        <f>IF('Objectifs de récolte et PC'!AO504="s",#REF!,"")</f>
        <v/>
      </c>
      <c r="AH492" s="132" t="str">
        <f>IF('Objectifs de récolte et PC'!AP504="s",#REF!,"")</f>
        <v/>
      </c>
      <c r="AI492" s="132" t="str">
        <f>IF('Objectifs de récolte et PC'!AQ504="s",#REF!,"")</f>
        <v/>
      </c>
      <c r="AJ492" s="132" t="str">
        <f>IF('Objectifs de récolte et PC'!AR504="s",#REF!,"")</f>
        <v/>
      </c>
      <c r="AK492" s="132" t="str">
        <f>IF('Objectifs de récolte et PC'!AS504="s",#REF!,"")</f>
        <v/>
      </c>
      <c r="AL492" s="132" t="str">
        <f>IF('Objectifs de récolte et PC'!AT504="s",#REF!,"")</f>
        <v/>
      </c>
      <c r="AM492" s="132" t="str">
        <f>IF('Objectifs de récolte et PC'!AU504="s",#REF!,"")</f>
        <v/>
      </c>
      <c r="AN492" s="132" t="str">
        <f>IF('Objectifs de récolte et PC'!AV504="s",#REF!,"")</f>
        <v/>
      </c>
      <c r="AO492" s="132" t="str">
        <f>IF('Objectifs de récolte et PC'!AW504="s",#REF!,"")</f>
        <v/>
      </c>
      <c r="AP492" s="132" t="str">
        <f>IF('Objectifs de récolte et PC'!AX504="s",#REF!,"")</f>
        <v/>
      </c>
      <c r="AQ492" s="132" t="str">
        <f>IF('Objectifs de récolte et PC'!AY504="s",#REF!,"")</f>
        <v/>
      </c>
      <c r="AR492" s="132" t="str">
        <f>IF('Objectifs de récolte et PC'!AZ504="s",#REF!,"")</f>
        <v/>
      </c>
      <c r="AS492" s="132" t="str">
        <f>IF('Objectifs de récolte et PC'!BA504="s",#REF!,"")</f>
        <v/>
      </c>
      <c r="AT492" s="132" t="str">
        <f>IF('Objectifs de récolte et PC'!BB504="s",#REF!,"")</f>
        <v/>
      </c>
      <c r="AU492" s="132" t="str">
        <f>IF('Objectifs de récolte et PC'!BC504="s",#REF!,"")</f>
        <v/>
      </c>
      <c r="AV492" s="132" t="str">
        <f>IF('Objectifs de récolte et PC'!BD504="s",#REF!,"")</f>
        <v/>
      </c>
      <c r="AW492" s="132" t="str">
        <f>IF('Objectifs de récolte et PC'!BE504="s",#REF!,"")</f>
        <v/>
      </c>
      <c r="AX492" s="132" t="str">
        <f>IF('Objectifs de récolte et PC'!BF504="s",#REF!,"")</f>
        <v/>
      </c>
    </row>
    <row r="493" spans="2:50" x14ac:dyDescent="0.25">
      <c r="B493" s="132" t="str">
        <f>IF('Objectifs de récolte et PC'!G505="s",#REF!,"")</f>
        <v/>
      </c>
      <c r="C493" s="132" t="str">
        <f>IF('Objectifs de récolte et PC'!H505="s",#REF!,"")</f>
        <v/>
      </c>
      <c r="D493" s="132" t="str">
        <f>IF('Objectifs de récolte et PC'!I505="s",#REF!,"")</f>
        <v/>
      </c>
      <c r="E493" s="132"/>
      <c r="F493" s="132" t="str">
        <f>IF('Objectifs de récolte et PC'!J505="s",#REF!,"")</f>
        <v/>
      </c>
      <c r="G493" s="132" t="str">
        <f>IF('Objectifs de récolte et PC'!K505="s",#REF!,"")</f>
        <v/>
      </c>
      <c r="H493" s="132" t="str">
        <f>IF('Objectifs de récolte et PC'!L505="s",#REF!,"")</f>
        <v/>
      </c>
      <c r="I493" s="132" t="str">
        <f>IF('Objectifs de récolte et PC'!M505="s",#REF!,"")</f>
        <v/>
      </c>
      <c r="J493" s="132" t="str">
        <f>IF('Objectifs de récolte et PC'!N505="s",#REF!,"")</f>
        <v/>
      </c>
      <c r="K493" s="132" t="str">
        <f>IF('Objectifs de récolte et PC'!S505="s",#REF!,"")</f>
        <v/>
      </c>
      <c r="L493" s="132" t="str">
        <f>IF('Objectifs de récolte et PC'!T505="s",#REF!,"")</f>
        <v/>
      </c>
      <c r="M493" s="132" t="str">
        <f>IF('Objectifs de récolte et PC'!U505="s",#REF!,"")</f>
        <v/>
      </c>
      <c r="N493" s="132" t="str">
        <f>IF('Objectifs de récolte et PC'!V505="s",#REF!,"")</f>
        <v/>
      </c>
      <c r="O493" s="132" t="str">
        <f>IF('Objectifs de récolte et PC'!W505="s",#REF!,"")</f>
        <v/>
      </c>
      <c r="P493" s="132" t="str">
        <f>IF('Objectifs de récolte et PC'!X505="s",#REF!,"")</f>
        <v/>
      </c>
      <c r="Q493" s="132" t="str">
        <f>IF('Objectifs de récolte et PC'!Y505="s",#REF!,"")</f>
        <v/>
      </c>
      <c r="R493" s="132" t="str">
        <f>IF('Objectifs de récolte et PC'!Z505="s",#REF!,"")</f>
        <v/>
      </c>
      <c r="S493" s="132" t="str">
        <f>IF('Objectifs de récolte et PC'!AA505="s",#REF!,"")</f>
        <v/>
      </c>
      <c r="T493" s="132" t="str">
        <f>IF('Objectifs de récolte et PC'!AB505="s",#REF!,"")</f>
        <v/>
      </c>
      <c r="U493" s="132" t="str">
        <f>IF('Objectifs de récolte et PC'!AC505="s",#REF!,"")</f>
        <v/>
      </c>
      <c r="V493" s="132" t="str">
        <f>IF('Objectifs de récolte et PC'!AD505="s",#REF!,"")</f>
        <v/>
      </c>
      <c r="W493" s="132" t="str">
        <f>IF('Objectifs de récolte et PC'!AE505="s",#REF!,"")</f>
        <v/>
      </c>
      <c r="X493" s="132" t="str">
        <f>IF('Objectifs de récolte et PC'!AF505="s",#REF!,"")</f>
        <v/>
      </c>
      <c r="Y493" s="132" t="str">
        <f>IF('Objectifs de récolte et PC'!AG505="s",#REF!,"")</f>
        <v/>
      </c>
      <c r="Z493" s="132" t="str">
        <f>IF('Objectifs de récolte et PC'!AH505="s",#REF!,"")</f>
        <v/>
      </c>
      <c r="AA493" s="132" t="str">
        <f>IF('Objectifs de récolte et PC'!AI505="s",#REF!,"")</f>
        <v/>
      </c>
      <c r="AB493" s="132" t="str">
        <f>IF('Objectifs de récolte et PC'!AJ505="s",#REF!,"")</f>
        <v/>
      </c>
      <c r="AC493" s="132" t="str">
        <f>IF('Objectifs de récolte et PC'!AK505="s",#REF!,"")</f>
        <v/>
      </c>
      <c r="AD493" s="132" t="str">
        <f>IF('Objectifs de récolte et PC'!AL505="s",#REF!,"")</f>
        <v/>
      </c>
      <c r="AE493" s="132" t="str">
        <f>IF('Objectifs de récolte et PC'!AM505="s",#REF!,"")</f>
        <v/>
      </c>
      <c r="AF493" s="132" t="str">
        <f>IF('Objectifs de récolte et PC'!AN505="s",#REF!,"")</f>
        <v/>
      </c>
      <c r="AG493" s="132" t="str">
        <f>IF('Objectifs de récolte et PC'!AO505="s",#REF!,"")</f>
        <v/>
      </c>
      <c r="AH493" s="132" t="str">
        <f>IF('Objectifs de récolte et PC'!AP505="s",#REF!,"")</f>
        <v/>
      </c>
      <c r="AI493" s="132" t="str">
        <f>IF('Objectifs de récolte et PC'!AQ505="s",#REF!,"")</f>
        <v/>
      </c>
      <c r="AJ493" s="132" t="str">
        <f>IF('Objectifs de récolte et PC'!AR505="s",#REF!,"")</f>
        <v/>
      </c>
      <c r="AK493" s="132" t="str">
        <f>IF('Objectifs de récolte et PC'!AS505="s",#REF!,"")</f>
        <v/>
      </c>
      <c r="AL493" s="132" t="str">
        <f>IF('Objectifs de récolte et PC'!AT505="s",#REF!,"")</f>
        <v/>
      </c>
      <c r="AM493" s="132" t="str">
        <f>IF('Objectifs de récolte et PC'!AU505="s",#REF!,"")</f>
        <v/>
      </c>
      <c r="AN493" s="132" t="str">
        <f>IF('Objectifs de récolte et PC'!AV505="s",#REF!,"")</f>
        <v/>
      </c>
      <c r="AO493" s="132" t="str">
        <f>IF('Objectifs de récolte et PC'!AW505="s",#REF!,"")</f>
        <v/>
      </c>
      <c r="AP493" s="132" t="str">
        <f>IF('Objectifs de récolte et PC'!AX505="s",#REF!,"")</f>
        <v/>
      </c>
      <c r="AQ493" s="132" t="str">
        <f>IF('Objectifs de récolte et PC'!AY505="s",#REF!,"")</f>
        <v/>
      </c>
      <c r="AR493" s="132" t="str">
        <f>IF('Objectifs de récolte et PC'!AZ505="s",#REF!,"")</f>
        <v/>
      </c>
      <c r="AS493" s="132" t="str">
        <f>IF('Objectifs de récolte et PC'!BA505="s",#REF!,"")</f>
        <v/>
      </c>
      <c r="AT493" s="132" t="str">
        <f>IF('Objectifs de récolte et PC'!BB505="s",#REF!,"")</f>
        <v/>
      </c>
      <c r="AU493" s="132" t="str">
        <f>IF('Objectifs de récolte et PC'!BC505="s",#REF!,"")</f>
        <v/>
      </c>
      <c r="AV493" s="132" t="str">
        <f>IF('Objectifs de récolte et PC'!BD505="s",#REF!,"")</f>
        <v/>
      </c>
      <c r="AW493" s="132" t="str">
        <f>IF('Objectifs de récolte et PC'!BE505="s",#REF!,"")</f>
        <v/>
      </c>
      <c r="AX493" s="132" t="str">
        <f>IF('Objectifs de récolte et PC'!BF505="s",#REF!,"")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Objectifs de récolte et PC</vt:lpstr>
      <vt:lpstr>Chiffre d'affaire prévisionnel</vt:lpstr>
      <vt:lpstr>Détails et 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Timothée Huck</cp:lastModifiedBy>
  <cp:lastPrinted>2015-09-15T05:02:35Z</cp:lastPrinted>
  <dcterms:created xsi:type="dcterms:W3CDTF">2013-09-24T07:54:51Z</dcterms:created>
  <dcterms:modified xsi:type="dcterms:W3CDTF">2016-11-22T10:22:05Z</dcterms:modified>
</cp:coreProperties>
</file>