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mplified.weather.numeric.arff" sheetId="2" r:id="rId1"/>
  </sheets>
  <calcPr calcId="152511"/>
</workbook>
</file>

<file path=xl/calcChain.xml><?xml version="1.0" encoding="utf-8"?>
<calcChain xmlns="http://schemas.openxmlformats.org/spreadsheetml/2006/main">
  <c r="Y24" i="2" l="1"/>
  <c r="X24" i="2"/>
  <c r="W24" i="2"/>
  <c r="Y23" i="2"/>
  <c r="X23" i="2"/>
  <c r="W23" i="2"/>
  <c r="Y22" i="2"/>
  <c r="X22" i="2"/>
  <c r="W22" i="2"/>
  <c r="BH21" i="2"/>
  <c r="BG21" i="2"/>
  <c r="BF21" i="2"/>
  <c r="BE21" i="2"/>
  <c r="BD21" i="2"/>
  <c r="BC21" i="2"/>
  <c r="BB21" i="2"/>
  <c r="BA21" i="2"/>
  <c r="AZ21" i="2"/>
  <c r="BU21" i="2" s="1"/>
  <c r="CL21" i="2" s="1"/>
  <c r="BD22" i="2" s="1"/>
  <c r="AY21" i="2"/>
  <c r="AX21" i="2"/>
  <c r="AW21" i="2"/>
  <c r="AV21" i="2"/>
  <c r="AU21" i="2"/>
  <c r="AT21" i="2"/>
  <c r="AS21" i="2"/>
  <c r="AR21" i="2"/>
  <c r="Y21" i="2"/>
  <c r="X21" i="2"/>
  <c r="W21" i="2"/>
  <c r="S21" i="2"/>
  <c r="Z21" i="2" s="1"/>
  <c r="Y20" i="2"/>
  <c r="X20" i="2"/>
  <c r="W20" i="2"/>
  <c r="Y19" i="2"/>
  <c r="X19" i="2"/>
  <c r="W19" i="2"/>
  <c r="Y18" i="2"/>
  <c r="X18" i="2"/>
  <c r="W18" i="2"/>
  <c r="BT17" i="2"/>
  <c r="CK17" i="2" s="1"/>
  <c r="BC18" i="2" s="1"/>
  <c r="BH17" i="2"/>
  <c r="BG17" i="2"/>
  <c r="BF17" i="2"/>
  <c r="BE17" i="2"/>
  <c r="BD17" i="2"/>
  <c r="BC17" i="2"/>
  <c r="BB17" i="2"/>
  <c r="BA17" i="2"/>
  <c r="AZ17" i="2"/>
  <c r="BU17" i="2" s="1"/>
  <c r="AY17" i="2"/>
  <c r="AX17" i="2"/>
  <c r="BS17" i="2" s="1"/>
  <c r="CJ17" i="2" s="1"/>
  <c r="BB18" i="2" s="1"/>
  <c r="AW17" i="2"/>
  <c r="AV17" i="2"/>
  <c r="AU17" i="2"/>
  <c r="AT17" i="2"/>
  <c r="AS17" i="2"/>
  <c r="AR17" i="2"/>
  <c r="Y17" i="2"/>
  <c r="X17" i="2"/>
  <c r="W17" i="2"/>
  <c r="V21" i="2" l="1"/>
  <c r="AC21" i="2" s="1"/>
  <c r="AQ21" i="2" s="1"/>
  <c r="T21" i="2"/>
  <c r="AA21" i="2" s="1"/>
  <c r="BS21" i="2"/>
  <c r="CJ21" i="2" s="1"/>
  <c r="BB22" i="2" s="1"/>
  <c r="U21" i="2"/>
  <c r="AB21" i="2" s="1"/>
  <c r="AP21" i="2" s="1"/>
  <c r="BT21" i="2"/>
  <c r="CK21" i="2" s="1"/>
  <c r="BC22" i="2" s="1"/>
  <c r="CL17" i="2"/>
  <c r="BD18" i="2" s="1"/>
  <c r="S17" i="2"/>
  <c r="Z17" i="2" s="1"/>
  <c r="T17" i="2"/>
  <c r="AA17" i="2" s="1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AO21" i="2" l="1"/>
  <c r="BY21" i="2"/>
  <c r="CP21" i="2" s="1"/>
  <c r="BH22" i="2" s="1"/>
  <c r="BP21" i="2"/>
  <c r="CG21" i="2" s="1"/>
  <c r="AY22" i="2" s="1"/>
  <c r="BR21" i="2"/>
  <c r="CI21" i="2" s="1"/>
  <c r="BA22" i="2" s="1"/>
  <c r="BQ21" i="2"/>
  <c r="CH21" i="2" s="1"/>
  <c r="AZ22" i="2" s="1"/>
  <c r="BX21" i="2"/>
  <c r="CO21" i="2" s="1"/>
  <c r="BG22" i="2" s="1"/>
  <c r="BO21" i="2"/>
  <c r="CF21" i="2" s="1"/>
  <c r="AX22" i="2" s="1"/>
  <c r="AN21" i="2"/>
  <c r="V17" i="2"/>
  <c r="AC17" i="2" s="1"/>
  <c r="AQ17" i="2" s="1"/>
  <c r="U17" i="2"/>
  <c r="AB17" i="2" s="1"/>
  <c r="AP17" i="2" s="1"/>
  <c r="BH13" i="2"/>
  <c r="BG13" i="2"/>
  <c r="BF13" i="2"/>
  <c r="BE13" i="2"/>
  <c r="BD13" i="2"/>
  <c r="CL13" i="2" s="1"/>
  <c r="BD14" i="2" s="1"/>
  <c r="BC13" i="2"/>
  <c r="BB13" i="2"/>
  <c r="BA13" i="2"/>
  <c r="AZ13" i="2"/>
  <c r="AY13" i="2"/>
  <c r="AX13" i="2"/>
  <c r="AW13" i="2"/>
  <c r="AV13" i="2"/>
  <c r="AU13" i="2"/>
  <c r="AT13" i="2"/>
  <c r="AS13" i="2"/>
  <c r="AR13" i="2"/>
  <c r="Y16" i="2"/>
  <c r="X16" i="2"/>
  <c r="W16" i="2"/>
  <c r="Y15" i="2"/>
  <c r="X15" i="2"/>
  <c r="W15" i="2"/>
  <c r="Y14" i="2"/>
  <c r="X14" i="2"/>
  <c r="W14" i="2"/>
  <c r="CK13" i="2"/>
  <c r="BC14" i="2" s="1"/>
  <c r="CJ13" i="2"/>
  <c r="BB14" i="2" s="1"/>
  <c r="Y13" i="2"/>
  <c r="X13" i="2"/>
  <c r="W13" i="2"/>
  <c r="BU22" i="2" l="1"/>
  <c r="CL22" i="2" s="1"/>
  <c r="BD23" i="2" s="1"/>
  <c r="BN21" i="2"/>
  <c r="CE21" i="2" s="1"/>
  <c r="AW22" i="2" s="1"/>
  <c r="BL21" i="2"/>
  <c r="CC21" i="2" s="1"/>
  <c r="AU22" i="2" s="1"/>
  <c r="BW21" i="2"/>
  <c r="CN21" i="2" s="1"/>
  <c r="BF22" i="2" s="1"/>
  <c r="BJ21" i="2"/>
  <c r="CA21" i="2" s="1"/>
  <c r="AS22" i="2" s="1"/>
  <c r="BM21" i="2"/>
  <c r="CD21" i="2" s="1"/>
  <c r="AV22" i="2" s="1"/>
  <c r="BI21" i="2"/>
  <c r="BZ21" i="2" s="1"/>
  <c r="AR22" i="2" s="1"/>
  <c r="AL21" i="2"/>
  <c r="BV21" i="2"/>
  <c r="CM21" i="2" s="1"/>
  <c r="BE22" i="2" s="1"/>
  <c r="BK21" i="2"/>
  <c r="CB21" i="2" s="1"/>
  <c r="AT22" i="2" s="1"/>
  <c r="AK21" i="2"/>
  <c r="AM21" i="2"/>
  <c r="BS22" i="2"/>
  <c r="CJ22" i="2" s="1"/>
  <c r="BB23" i="2" s="1"/>
  <c r="BT22" i="2"/>
  <c r="CK22" i="2" s="1"/>
  <c r="BC23" i="2" s="1"/>
  <c r="BQ17" i="2"/>
  <c r="CH17" i="2" s="1"/>
  <c r="AZ18" i="2" s="1"/>
  <c r="BX17" i="2"/>
  <c r="CO17" i="2" s="1"/>
  <c r="BG18" i="2" s="1"/>
  <c r="BO17" i="2"/>
  <c r="CF17" i="2" s="1"/>
  <c r="AX18" i="2" s="1"/>
  <c r="AO17" i="2"/>
  <c r="AN17" i="2"/>
  <c r="BY17" i="2"/>
  <c r="CP17" i="2" s="1"/>
  <c r="BH18" i="2" s="1"/>
  <c r="BP17" i="2"/>
  <c r="CG17" i="2" s="1"/>
  <c r="AY18" i="2" s="1"/>
  <c r="BR17" i="2"/>
  <c r="CI17" i="2" s="1"/>
  <c r="BA18" i="2" s="1"/>
  <c r="S13" i="2"/>
  <c r="Z13" i="2" s="1"/>
  <c r="T13" i="2"/>
  <c r="AA13" i="2" s="1"/>
  <c r="BR9" i="2"/>
  <c r="S22" i="2" l="1"/>
  <c r="Z22" i="2" s="1"/>
  <c r="T22" i="2"/>
  <c r="AA22" i="2" s="1"/>
  <c r="BL17" i="2"/>
  <c r="CC17" i="2" s="1"/>
  <c r="AU18" i="2" s="1"/>
  <c r="BW17" i="2"/>
  <c r="CN17" i="2" s="1"/>
  <c r="BF18" i="2" s="1"/>
  <c r="BN17" i="2"/>
  <c r="CE17" i="2" s="1"/>
  <c r="AW18" i="2" s="1"/>
  <c r="BJ17" i="2"/>
  <c r="CA17" i="2" s="1"/>
  <c r="AS18" i="2" s="1"/>
  <c r="BT18" i="2"/>
  <c r="CK18" i="2" s="1"/>
  <c r="BC19" i="2" s="1"/>
  <c r="BS18" i="2"/>
  <c r="CJ18" i="2" s="1"/>
  <c r="BB19" i="2" s="1"/>
  <c r="BM17" i="2"/>
  <c r="CD17" i="2" s="1"/>
  <c r="AV18" i="2" s="1"/>
  <c r="BI17" i="2"/>
  <c r="BZ17" i="2" s="1"/>
  <c r="AR18" i="2" s="1"/>
  <c r="BK17" i="2"/>
  <c r="CB17" i="2" s="1"/>
  <c r="AT18" i="2" s="1"/>
  <c r="BV17" i="2"/>
  <c r="CM17" i="2" s="1"/>
  <c r="BE18" i="2" s="1"/>
  <c r="AM17" i="2"/>
  <c r="AL17" i="2"/>
  <c r="AK17" i="2"/>
  <c r="BU18" i="2"/>
  <c r="CL18" i="2" s="1"/>
  <c r="BD19" i="2" s="1"/>
  <c r="V13" i="2"/>
  <c r="AC13" i="2" s="1"/>
  <c r="AQ13" i="2" s="1"/>
  <c r="U13" i="2"/>
  <c r="AB13" i="2" s="1"/>
  <c r="AP13" i="2" s="1"/>
  <c r="CL9" i="2"/>
  <c r="BD10" i="2" s="1"/>
  <c r="CK9" i="2"/>
  <c r="BC10" i="2" s="1"/>
  <c r="CJ9" i="2"/>
  <c r="BB10" i="2" s="1"/>
  <c r="T9" i="2"/>
  <c r="AA9" i="2" s="1"/>
  <c r="S9" i="2"/>
  <c r="Z9" i="2" s="1"/>
  <c r="Y12" i="2"/>
  <c r="X12" i="2"/>
  <c r="W12" i="2"/>
  <c r="Y11" i="2"/>
  <c r="X11" i="2"/>
  <c r="W11" i="2"/>
  <c r="Y10" i="2"/>
  <c r="X10" i="2"/>
  <c r="W10" i="2"/>
  <c r="Y9" i="2"/>
  <c r="X9" i="2"/>
  <c r="W9" i="2"/>
  <c r="U22" i="2" l="1"/>
  <c r="AB22" i="2" s="1"/>
  <c r="AP22" i="2" s="1"/>
  <c r="V22" i="2"/>
  <c r="AC22" i="2" s="1"/>
  <c r="AQ22" i="2" s="1"/>
  <c r="T18" i="2"/>
  <c r="AA18" i="2" s="1"/>
  <c r="S18" i="2"/>
  <c r="Z18" i="2" s="1"/>
  <c r="AO13" i="2"/>
  <c r="CE13" i="2" s="1"/>
  <c r="AW14" i="2" s="1"/>
  <c r="CN13" i="2"/>
  <c r="BF14" i="2" s="1"/>
  <c r="CC13" i="2"/>
  <c r="AU14" i="2" s="1"/>
  <c r="CH13" i="2"/>
  <c r="AZ14" i="2" s="1"/>
  <c r="CF13" i="2"/>
  <c r="AX14" i="2" s="1"/>
  <c r="CO13" i="2"/>
  <c r="BG14" i="2" s="1"/>
  <c r="AN13" i="2"/>
  <c r="CP13" i="2"/>
  <c r="BH14" i="2" s="1"/>
  <c r="CI13" i="2"/>
  <c r="BA14" i="2" s="1"/>
  <c r="CG13" i="2"/>
  <c r="AY14" i="2" s="1"/>
  <c r="V9" i="2"/>
  <c r="AC9" i="2" s="1"/>
  <c r="AQ9" i="2" s="1"/>
  <c r="U9" i="2"/>
  <c r="AB9" i="2" s="1"/>
  <c r="AP9" i="2" s="1"/>
  <c r="BX22" i="2" l="1"/>
  <c r="CO22" i="2" s="1"/>
  <c r="BG23" i="2" s="1"/>
  <c r="BQ22" i="2"/>
  <c r="CH22" i="2" s="1"/>
  <c r="AZ23" i="2" s="1"/>
  <c r="BO22" i="2"/>
  <c r="CF22" i="2" s="1"/>
  <c r="AX23" i="2" s="1"/>
  <c r="BP22" i="2"/>
  <c r="CG22" i="2" s="1"/>
  <c r="AY23" i="2" s="1"/>
  <c r="BR22" i="2"/>
  <c r="CI22" i="2" s="1"/>
  <c r="BA23" i="2" s="1"/>
  <c r="BY22" i="2"/>
  <c r="CP22" i="2" s="1"/>
  <c r="BH23" i="2" s="1"/>
  <c r="AN22" i="2"/>
  <c r="AO22" i="2"/>
  <c r="U18" i="2"/>
  <c r="AB18" i="2" s="1"/>
  <c r="AP18" i="2" s="1"/>
  <c r="V18" i="2"/>
  <c r="AC18" i="2" s="1"/>
  <c r="AQ18" i="2" s="1"/>
  <c r="CA13" i="2"/>
  <c r="AS14" i="2" s="1"/>
  <c r="AL13" i="2"/>
  <c r="BZ13" i="2"/>
  <c r="AR14" i="2" s="1"/>
  <c r="CM13" i="2"/>
  <c r="BE14" i="2" s="1"/>
  <c r="CB13" i="2"/>
  <c r="AT14" i="2" s="1"/>
  <c r="CD13" i="2"/>
  <c r="AV14" i="2" s="1"/>
  <c r="AK13" i="2"/>
  <c r="AM13" i="2"/>
  <c r="CK14" i="2"/>
  <c r="BC15" i="2" s="1"/>
  <c r="CJ14" i="2"/>
  <c r="BB15" i="2" s="1"/>
  <c r="CL14" i="2"/>
  <c r="BD15" i="2" s="1"/>
  <c r="AO9" i="2"/>
  <c r="BJ9" i="2" s="1"/>
  <c r="CA9" i="2" s="1"/>
  <c r="AS10" i="2" s="1"/>
  <c r="BY9" i="2"/>
  <c r="CP9" i="2" s="1"/>
  <c r="BH10" i="2" s="1"/>
  <c r="CI9" i="2"/>
  <c r="BA10" i="2" s="1"/>
  <c r="BP9" i="2"/>
  <c r="CG9" i="2" s="1"/>
  <c r="AY10" i="2" s="1"/>
  <c r="BO9" i="2"/>
  <c r="CF9" i="2" s="1"/>
  <c r="AX10" i="2" s="1"/>
  <c r="BS10" i="2" s="1"/>
  <c r="CJ10" i="2" s="1"/>
  <c r="BB11" i="2" s="1"/>
  <c r="BX9" i="2"/>
  <c r="CO9" i="2" s="1"/>
  <c r="BG10" i="2" s="1"/>
  <c r="BQ9" i="2"/>
  <c r="CH9" i="2" s="1"/>
  <c r="AZ10" i="2" s="1"/>
  <c r="AN9" i="2"/>
  <c r="BT23" i="2" l="1"/>
  <c r="CK23" i="2" s="1"/>
  <c r="BC24" i="2" s="1"/>
  <c r="BK22" i="2"/>
  <c r="CB22" i="2" s="1"/>
  <c r="AT23" i="2" s="1"/>
  <c r="BI22" i="2"/>
  <c r="BZ22" i="2" s="1"/>
  <c r="AR23" i="2" s="1"/>
  <c r="BV22" i="2"/>
  <c r="CM22" i="2" s="1"/>
  <c r="BE23" i="2" s="1"/>
  <c r="BM22" i="2"/>
  <c r="CD22" i="2" s="1"/>
  <c r="AV23" i="2" s="1"/>
  <c r="AL22" i="2"/>
  <c r="AM22" i="2"/>
  <c r="AK22" i="2"/>
  <c r="BS23" i="2"/>
  <c r="CJ23" i="2" s="1"/>
  <c r="BB24" i="2" s="1"/>
  <c r="BU23" i="2"/>
  <c r="CL23" i="2" s="1"/>
  <c r="BD24" i="2" s="1"/>
  <c r="BL22" i="2"/>
  <c r="CC22" i="2" s="1"/>
  <c r="AU23" i="2" s="1"/>
  <c r="BW22" i="2"/>
  <c r="CN22" i="2" s="1"/>
  <c r="BF23" i="2" s="1"/>
  <c r="BN22" i="2"/>
  <c r="CE22" i="2" s="1"/>
  <c r="AW23" i="2" s="1"/>
  <c r="BJ22" i="2"/>
  <c r="CA22" i="2" s="1"/>
  <c r="AS23" i="2" s="1"/>
  <c r="BX18" i="2"/>
  <c r="CO18" i="2" s="1"/>
  <c r="BG19" i="2" s="1"/>
  <c r="BQ18" i="2"/>
  <c r="CH18" i="2" s="1"/>
  <c r="AZ19" i="2" s="1"/>
  <c r="BO18" i="2"/>
  <c r="CF18" i="2" s="1"/>
  <c r="AX19" i="2" s="1"/>
  <c r="AN18" i="2"/>
  <c r="BP18" i="2"/>
  <c r="CG18" i="2" s="1"/>
  <c r="AY19" i="2" s="1"/>
  <c r="BR18" i="2"/>
  <c r="CI18" i="2" s="1"/>
  <c r="BA19" i="2" s="1"/>
  <c r="BY18" i="2"/>
  <c r="CP18" i="2" s="1"/>
  <c r="BH19" i="2" s="1"/>
  <c r="AO18" i="2"/>
  <c r="T14" i="2"/>
  <c r="AA14" i="2" s="1"/>
  <c r="S14" i="2"/>
  <c r="Z14" i="2" s="1"/>
  <c r="BN9" i="2"/>
  <c r="CE9" i="2" s="1"/>
  <c r="AW10" i="2" s="1"/>
  <c r="BL9" i="2"/>
  <c r="CC9" i="2" s="1"/>
  <c r="AU10" i="2" s="1"/>
  <c r="BW9" i="2"/>
  <c r="CN9" i="2" s="1"/>
  <c r="BF10" i="2" s="1"/>
  <c r="AM9" i="2"/>
  <c r="BM9" i="2"/>
  <c r="CD9" i="2" s="1"/>
  <c r="AV10" i="2" s="1"/>
  <c r="BI9" i="2"/>
  <c r="BZ9" i="2" s="1"/>
  <c r="AR10" i="2" s="1"/>
  <c r="BK9" i="2"/>
  <c r="CB9" i="2" s="1"/>
  <c r="AT10" i="2" s="1"/>
  <c r="AK9" i="2"/>
  <c r="BV9" i="2"/>
  <c r="CM9" i="2" s="1"/>
  <c r="BE10" i="2" s="1"/>
  <c r="AL9" i="2"/>
  <c r="BT10" i="2"/>
  <c r="CK10" i="2" s="1"/>
  <c r="BC11" i="2" s="1"/>
  <c r="BU10" i="2"/>
  <c r="CL10" i="2" s="1"/>
  <c r="BD11" i="2" s="1"/>
  <c r="T10" i="2"/>
  <c r="AA10" i="2" s="1"/>
  <c r="T23" i="2" l="1"/>
  <c r="AA23" i="2" s="1"/>
  <c r="S23" i="2"/>
  <c r="Z23" i="2" s="1"/>
  <c r="BK18" i="2"/>
  <c r="CB18" i="2" s="1"/>
  <c r="AT19" i="2" s="1"/>
  <c r="BV18" i="2"/>
  <c r="CM18" i="2" s="1"/>
  <c r="BE19" i="2" s="1"/>
  <c r="BM18" i="2"/>
  <c r="CD18" i="2" s="1"/>
  <c r="AV19" i="2" s="1"/>
  <c r="BI18" i="2"/>
  <c r="BZ18" i="2" s="1"/>
  <c r="AR19" i="2" s="1"/>
  <c r="AL18" i="2"/>
  <c r="AM18" i="2"/>
  <c r="AK18" i="2"/>
  <c r="BS19" i="2"/>
  <c r="CJ19" i="2" s="1"/>
  <c r="BB20" i="2" s="1"/>
  <c r="BU19" i="2"/>
  <c r="CL19" i="2" s="1"/>
  <c r="BD20" i="2" s="1"/>
  <c r="BL18" i="2"/>
  <c r="CC18" i="2" s="1"/>
  <c r="AU19" i="2" s="1"/>
  <c r="BW18" i="2"/>
  <c r="CN18" i="2" s="1"/>
  <c r="BF19" i="2" s="1"/>
  <c r="BN18" i="2"/>
  <c r="CE18" i="2" s="1"/>
  <c r="AW19" i="2" s="1"/>
  <c r="BJ18" i="2"/>
  <c r="CA18" i="2" s="1"/>
  <c r="AS19" i="2" s="1"/>
  <c r="BT19" i="2"/>
  <c r="CK19" i="2" s="1"/>
  <c r="BC20" i="2" s="1"/>
  <c r="V14" i="2"/>
  <c r="AC14" i="2" s="1"/>
  <c r="U14" i="2"/>
  <c r="AB14" i="2" s="1"/>
  <c r="S10" i="2"/>
  <c r="Z10" i="2" s="1"/>
  <c r="U23" i="2" l="1"/>
  <c r="AB23" i="2" s="1"/>
  <c r="AP23" i="2" s="1"/>
  <c r="V23" i="2"/>
  <c r="AC23" i="2" s="1"/>
  <c r="AQ23" i="2" s="1"/>
  <c r="S19" i="2"/>
  <c r="Z19" i="2" s="1"/>
  <c r="T19" i="2"/>
  <c r="AA19" i="2" s="1"/>
  <c r="AP14" i="2"/>
  <c r="AQ14" i="2"/>
  <c r="CF14" i="2"/>
  <c r="AX15" i="2" s="1"/>
  <c r="BS15" i="2" s="1"/>
  <c r="CH14" i="2"/>
  <c r="AZ15" i="2" s="1"/>
  <c r="BU15" i="2" s="1"/>
  <c r="AO14" i="2"/>
  <c r="CG14" i="2"/>
  <c r="AY15" i="2" s="1"/>
  <c r="BT15" i="2" s="1"/>
  <c r="CI14" i="2"/>
  <c r="BA15" i="2" s="1"/>
  <c r="AN14" i="2"/>
  <c r="U10" i="2"/>
  <c r="AB10" i="2" s="1"/>
  <c r="AP10" i="2" s="1"/>
  <c r="V10" i="2"/>
  <c r="AC10" i="2" s="1"/>
  <c r="AQ10" i="2" s="1"/>
  <c r="BO23" i="2" l="1"/>
  <c r="CF23" i="2" s="1"/>
  <c r="AX24" i="2" s="1"/>
  <c r="BQ23" i="2"/>
  <c r="CH23" i="2" s="1"/>
  <c r="AZ24" i="2" s="1"/>
  <c r="BX23" i="2"/>
  <c r="CO23" i="2" s="1"/>
  <c r="BG24" i="2" s="1"/>
  <c r="BR23" i="2"/>
  <c r="CI23" i="2" s="1"/>
  <c r="BA24" i="2" s="1"/>
  <c r="BP23" i="2"/>
  <c r="CG23" i="2" s="1"/>
  <c r="AY24" i="2" s="1"/>
  <c r="BY23" i="2"/>
  <c r="CP23" i="2" s="1"/>
  <c r="BH24" i="2" s="1"/>
  <c r="AN23" i="2"/>
  <c r="AO23" i="2"/>
  <c r="V19" i="2"/>
  <c r="AC19" i="2" s="1"/>
  <c r="AQ19" i="2" s="1"/>
  <c r="AO19" i="2" s="1"/>
  <c r="U19" i="2"/>
  <c r="AB19" i="2" s="1"/>
  <c r="AP19" i="2" s="1"/>
  <c r="CC14" i="2"/>
  <c r="AU15" i="2" s="1"/>
  <c r="CE14" i="2"/>
  <c r="AW15" i="2" s="1"/>
  <c r="CA14" i="2"/>
  <c r="AS15" i="2" s="1"/>
  <c r="CL15" i="2"/>
  <c r="BD16" i="2" s="1"/>
  <c r="CM14" i="2"/>
  <c r="BE15" i="2" s="1"/>
  <c r="CD14" i="2"/>
  <c r="AV15" i="2" s="1"/>
  <c r="BZ14" i="2"/>
  <c r="AR15" i="2" s="1"/>
  <c r="CB14" i="2"/>
  <c r="AT15" i="2" s="1"/>
  <c r="AL14" i="2"/>
  <c r="CO14" i="2" s="1"/>
  <c r="BG15" i="2" s="1"/>
  <c r="AM14" i="2"/>
  <c r="CP14" i="2" s="1"/>
  <c r="BH15" i="2" s="1"/>
  <c r="AK14" i="2"/>
  <c r="CN14" i="2" s="1"/>
  <c r="BF15" i="2" s="1"/>
  <c r="CJ15" i="2"/>
  <c r="BB16" i="2" s="1"/>
  <c r="CK15" i="2"/>
  <c r="BC16" i="2" s="1"/>
  <c r="BP10" i="2"/>
  <c r="CG10" i="2" s="1"/>
  <c r="AY11" i="2" s="1"/>
  <c r="BT11" i="2" s="1"/>
  <c r="CK11" i="2" s="1"/>
  <c r="BC12" i="2" s="1"/>
  <c r="BR10" i="2"/>
  <c r="CI10" i="2" s="1"/>
  <c r="BA11" i="2" s="1"/>
  <c r="BY10" i="2"/>
  <c r="BX10" i="2"/>
  <c r="BQ10" i="2"/>
  <c r="CH10" i="2" s="1"/>
  <c r="AZ11" i="2" s="1"/>
  <c r="BU11" i="2" s="1"/>
  <c r="CL11" i="2" s="1"/>
  <c r="BD12" i="2" s="1"/>
  <c r="BO10" i="2"/>
  <c r="CF10" i="2" s="1"/>
  <c r="AX11" i="2" s="1"/>
  <c r="BS11" i="2" s="1"/>
  <c r="CJ11" i="2" s="1"/>
  <c r="BB12" i="2" s="1"/>
  <c r="AO10" i="2"/>
  <c r="AN10" i="2"/>
  <c r="BK23" i="2" l="1"/>
  <c r="CB23" i="2" s="1"/>
  <c r="AT24" i="2" s="1"/>
  <c r="BV23" i="2"/>
  <c r="CM23" i="2" s="1"/>
  <c r="BE24" i="2" s="1"/>
  <c r="BM23" i="2"/>
  <c r="CD23" i="2" s="1"/>
  <c r="AV24" i="2" s="1"/>
  <c r="BI23" i="2"/>
  <c r="BZ23" i="2" s="1"/>
  <c r="AR24" i="2" s="1"/>
  <c r="AL23" i="2"/>
  <c r="AM23" i="2"/>
  <c r="AK23" i="2"/>
  <c r="BU24" i="2"/>
  <c r="CL24" i="2" s="1"/>
  <c r="BW23" i="2"/>
  <c r="CN23" i="2" s="1"/>
  <c r="BF24" i="2" s="1"/>
  <c r="BN23" i="2"/>
  <c r="CE23" i="2" s="1"/>
  <c r="AW24" i="2" s="1"/>
  <c r="BJ23" i="2"/>
  <c r="CA23" i="2" s="1"/>
  <c r="AS24" i="2" s="1"/>
  <c r="BL23" i="2"/>
  <c r="CC23" i="2" s="1"/>
  <c r="AU24" i="2" s="1"/>
  <c r="BT24" i="2"/>
  <c r="CK24" i="2" s="1"/>
  <c r="BS24" i="2"/>
  <c r="CJ24" i="2" s="1"/>
  <c r="BW19" i="2"/>
  <c r="CN19" i="2" s="1"/>
  <c r="BF20" i="2" s="1"/>
  <c r="BN19" i="2"/>
  <c r="CE19" i="2" s="1"/>
  <c r="AW20" i="2" s="1"/>
  <c r="BJ19" i="2"/>
  <c r="CA19" i="2" s="1"/>
  <c r="AS20" i="2" s="1"/>
  <c r="BL19" i="2"/>
  <c r="CC19" i="2" s="1"/>
  <c r="AU20" i="2" s="1"/>
  <c r="BO19" i="2"/>
  <c r="CF19" i="2" s="1"/>
  <c r="AX20" i="2" s="1"/>
  <c r="BQ19" i="2"/>
  <c r="CH19" i="2" s="1"/>
  <c r="AZ20" i="2" s="1"/>
  <c r="BX19" i="2"/>
  <c r="CO19" i="2" s="1"/>
  <c r="BG20" i="2" s="1"/>
  <c r="BY19" i="2"/>
  <c r="CP19" i="2" s="1"/>
  <c r="BH20" i="2" s="1"/>
  <c r="BP19" i="2"/>
  <c r="CG19" i="2" s="1"/>
  <c r="AY20" i="2" s="1"/>
  <c r="BR19" i="2"/>
  <c r="CI19" i="2" s="1"/>
  <c r="BA20" i="2" s="1"/>
  <c r="AN19" i="2"/>
  <c r="T15" i="2"/>
  <c r="AA15" i="2" s="1"/>
  <c r="S15" i="2"/>
  <c r="Z15" i="2" s="1"/>
  <c r="BM10" i="2"/>
  <c r="CD10" i="2" s="1"/>
  <c r="AV11" i="2" s="1"/>
  <c r="BI10" i="2"/>
  <c r="BZ10" i="2" s="1"/>
  <c r="AR11" i="2" s="1"/>
  <c r="BV10" i="2"/>
  <c r="CM10" i="2" s="1"/>
  <c r="BE11" i="2" s="1"/>
  <c r="BK10" i="2"/>
  <c r="CB10" i="2" s="1"/>
  <c r="AT11" i="2" s="1"/>
  <c r="AM10" i="2"/>
  <c r="CP10" i="2" s="1"/>
  <c r="BH11" i="2" s="1"/>
  <c r="AK10" i="2"/>
  <c r="AL10" i="2"/>
  <c r="CO10" i="2" s="1"/>
  <c r="BG11" i="2" s="1"/>
  <c r="BW10" i="2"/>
  <c r="BL10" i="2"/>
  <c r="CC10" i="2" s="1"/>
  <c r="AU11" i="2" s="1"/>
  <c r="BN10" i="2"/>
  <c r="CE10" i="2" s="1"/>
  <c r="AW11" i="2" s="1"/>
  <c r="BJ10" i="2"/>
  <c r="CA10" i="2" s="1"/>
  <c r="AS11" i="2" s="1"/>
  <c r="T24" i="2" l="1"/>
  <c r="AA24" i="2" s="1"/>
  <c r="S24" i="2"/>
  <c r="Z24" i="2" s="1"/>
  <c r="BK19" i="2"/>
  <c r="CB19" i="2" s="1"/>
  <c r="AT20" i="2" s="1"/>
  <c r="BM19" i="2"/>
  <c r="CD19" i="2" s="1"/>
  <c r="AV20" i="2" s="1"/>
  <c r="BI19" i="2"/>
  <c r="BZ19" i="2" s="1"/>
  <c r="AR20" i="2" s="1"/>
  <c r="BV19" i="2"/>
  <c r="CM19" i="2" s="1"/>
  <c r="BE20" i="2" s="1"/>
  <c r="AM19" i="2"/>
  <c r="AK19" i="2"/>
  <c r="AL19" i="2"/>
  <c r="T20" i="2"/>
  <c r="AA20" i="2" s="1"/>
  <c r="BU20" i="2"/>
  <c r="CL20" i="2" s="1"/>
  <c r="BT20" i="2"/>
  <c r="CK20" i="2" s="1"/>
  <c r="BS20" i="2"/>
  <c r="CJ20" i="2" s="1"/>
  <c r="U15" i="2"/>
  <c r="AB15" i="2" s="1"/>
  <c r="V15" i="2"/>
  <c r="AC15" i="2" s="1"/>
  <c r="CN10" i="2"/>
  <c r="BF11" i="2" s="1"/>
  <c r="T11" i="2" s="1"/>
  <c r="AA11" i="2" s="1"/>
  <c r="S11" i="2"/>
  <c r="Z11" i="2" s="1"/>
  <c r="V24" i="2" l="1"/>
  <c r="AC24" i="2" s="1"/>
  <c r="AQ24" i="2" s="1"/>
  <c r="U24" i="2"/>
  <c r="AB24" i="2" s="1"/>
  <c r="AP24" i="2" s="1"/>
  <c r="S20" i="2"/>
  <c r="Z20" i="2" s="1"/>
  <c r="AQ15" i="2"/>
  <c r="AO15" i="2" s="1"/>
  <c r="AP15" i="2"/>
  <c r="U11" i="2"/>
  <c r="AB11" i="2" s="1"/>
  <c r="AP11" i="2" s="1"/>
  <c r="BX11" i="2" s="1"/>
  <c r="V11" i="2"/>
  <c r="AC11" i="2" s="1"/>
  <c r="AQ11" i="2" s="1"/>
  <c r="BP11" i="2" s="1"/>
  <c r="CG11" i="2" s="1"/>
  <c r="AY12" i="2" s="1"/>
  <c r="BR24" i="2" l="1"/>
  <c r="CI24" i="2" s="1"/>
  <c r="BY24" i="2"/>
  <c r="CP24" i="2" s="1"/>
  <c r="BP24" i="2"/>
  <c r="CG24" i="2" s="1"/>
  <c r="BQ24" i="2"/>
  <c r="CH24" i="2" s="1"/>
  <c r="BX24" i="2"/>
  <c r="CO24" i="2" s="1"/>
  <c r="BO24" i="2"/>
  <c r="CF24" i="2" s="1"/>
  <c r="AN24" i="2"/>
  <c r="AO24" i="2"/>
  <c r="U20" i="2"/>
  <c r="AB20" i="2" s="1"/>
  <c r="AP20" i="2" s="1"/>
  <c r="V20" i="2"/>
  <c r="AC20" i="2" s="1"/>
  <c r="AQ20" i="2" s="1"/>
  <c r="BN15" i="2"/>
  <c r="BJ15" i="2"/>
  <c r="BW15" i="2"/>
  <c r="BL15" i="2"/>
  <c r="CC15" i="2" s="1"/>
  <c r="AU16" i="2" s="1"/>
  <c r="BQ15" i="2"/>
  <c r="CH15" i="2" s="1"/>
  <c r="AZ16" i="2" s="1"/>
  <c r="BU16" i="2" s="1"/>
  <c r="BX15" i="2"/>
  <c r="BO15" i="2"/>
  <c r="CF15" i="2" s="1"/>
  <c r="AX16" i="2" s="1"/>
  <c r="BS16" i="2" s="1"/>
  <c r="BR15" i="2"/>
  <c r="CI15" i="2" s="1"/>
  <c r="BA16" i="2" s="1"/>
  <c r="BY15" i="2"/>
  <c r="BP15" i="2"/>
  <c r="CG15" i="2" s="1"/>
  <c r="AY16" i="2" s="1"/>
  <c r="BT16" i="2" s="1"/>
  <c r="CK16" i="2" s="1"/>
  <c r="AN15" i="2"/>
  <c r="CA15" i="2"/>
  <c r="AS16" i="2" s="1"/>
  <c r="CE15" i="2"/>
  <c r="AW16" i="2" s="1"/>
  <c r="AL15" i="2"/>
  <c r="CO15" i="2" s="1"/>
  <c r="BG16" i="2" s="1"/>
  <c r="AK15" i="2"/>
  <c r="CN15" i="2" s="1"/>
  <c r="BF16" i="2" s="1"/>
  <c r="AM15" i="2"/>
  <c r="CP15" i="2" s="1"/>
  <c r="BH16" i="2" s="1"/>
  <c r="CL16" i="2"/>
  <c r="CJ16" i="2"/>
  <c r="AO11" i="2"/>
  <c r="BW11" i="2" s="1"/>
  <c r="BO11" i="2"/>
  <c r="CF11" i="2" s="1"/>
  <c r="AX12" i="2" s="1"/>
  <c r="BQ11" i="2"/>
  <c r="CH11" i="2" s="1"/>
  <c r="AZ12" i="2" s="1"/>
  <c r="BR11" i="2"/>
  <c r="CI11" i="2" s="1"/>
  <c r="BA12" i="2" s="1"/>
  <c r="AN11" i="2"/>
  <c r="BI11" i="2" s="1"/>
  <c r="BZ11" i="2" s="1"/>
  <c r="AR12" i="2" s="1"/>
  <c r="BY11" i="2"/>
  <c r="BL11" i="2"/>
  <c r="CC11" i="2" s="1"/>
  <c r="AU12" i="2" s="1"/>
  <c r="BN11" i="2"/>
  <c r="CE11" i="2" s="1"/>
  <c r="AW12" i="2" s="1"/>
  <c r="BJ11" i="2"/>
  <c r="CA11" i="2" s="1"/>
  <c r="AS12" i="2" s="1"/>
  <c r="BS12" i="2"/>
  <c r="CJ12" i="2" s="1"/>
  <c r="BU12" i="2"/>
  <c r="CL12" i="2" s="1"/>
  <c r="BT12" i="2"/>
  <c r="CK12" i="2" s="1"/>
  <c r="AL11" i="2"/>
  <c r="CO11" i="2" s="1"/>
  <c r="BG12" i="2" s="1"/>
  <c r="AK11" i="2"/>
  <c r="AM11" i="2"/>
  <c r="CP11" i="2" s="1"/>
  <c r="BH12" i="2" s="1"/>
  <c r="BV24" i="2" l="1"/>
  <c r="CM24" i="2" s="1"/>
  <c r="BK24" i="2"/>
  <c r="CB24" i="2" s="1"/>
  <c r="BM24" i="2"/>
  <c r="CD24" i="2" s="1"/>
  <c r="BI24" i="2"/>
  <c r="BZ24" i="2" s="1"/>
  <c r="AL24" i="2"/>
  <c r="AK24" i="2"/>
  <c r="AM24" i="2"/>
  <c r="BN24" i="2"/>
  <c r="CE24" i="2" s="1"/>
  <c r="BJ24" i="2"/>
  <c r="CA24" i="2" s="1"/>
  <c r="BL24" i="2"/>
  <c r="CC24" i="2" s="1"/>
  <c r="BW24" i="2"/>
  <c r="CN24" i="2" s="1"/>
  <c r="BR20" i="2"/>
  <c r="CI20" i="2" s="1"/>
  <c r="BP20" i="2"/>
  <c r="CG20" i="2" s="1"/>
  <c r="BY20" i="2"/>
  <c r="CP20" i="2" s="1"/>
  <c r="BX20" i="2"/>
  <c r="CO20" i="2" s="1"/>
  <c r="BO20" i="2"/>
  <c r="CF20" i="2" s="1"/>
  <c r="BQ20" i="2"/>
  <c r="CH20" i="2" s="1"/>
  <c r="AO20" i="2"/>
  <c r="AN20" i="2"/>
  <c r="BV15" i="2"/>
  <c r="CM15" i="2" s="1"/>
  <c r="BE16" i="2" s="1"/>
  <c r="BM15" i="2"/>
  <c r="CD15" i="2" s="1"/>
  <c r="AV16" i="2" s="1"/>
  <c r="BI15" i="2"/>
  <c r="BZ15" i="2" s="1"/>
  <c r="AR16" i="2" s="1"/>
  <c r="BK15" i="2"/>
  <c r="CB15" i="2" s="1"/>
  <c r="AT16" i="2" s="1"/>
  <c r="S16" i="2" s="1"/>
  <c r="Z16" i="2" s="1"/>
  <c r="T16" i="2"/>
  <c r="AA16" i="2" s="1"/>
  <c r="BK11" i="2"/>
  <c r="CB11" i="2" s="1"/>
  <c r="AT12" i="2" s="1"/>
  <c r="BM11" i="2"/>
  <c r="CD11" i="2" s="1"/>
  <c r="AV12" i="2" s="1"/>
  <c r="BV11" i="2"/>
  <c r="CM11" i="2" s="1"/>
  <c r="BE12" i="2" s="1"/>
  <c r="CN11" i="2"/>
  <c r="BF12" i="2" s="1"/>
  <c r="T12" i="2" s="1"/>
  <c r="AA12" i="2" s="1"/>
  <c r="BV20" i="2" l="1"/>
  <c r="CM20" i="2" s="1"/>
  <c r="BM20" i="2"/>
  <c r="CD20" i="2" s="1"/>
  <c r="BK20" i="2"/>
  <c r="CB20" i="2" s="1"/>
  <c r="BI20" i="2"/>
  <c r="BZ20" i="2" s="1"/>
  <c r="AM20" i="2"/>
  <c r="AK20" i="2"/>
  <c r="AL20" i="2"/>
  <c r="BN20" i="2"/>
  <c r="CE20" i="2" s="1"/>
  <c r="BJ20" i="2"/>
  <c r="CA20" i="2" s="1"/>
  <c r="BL20" i="2"/>
  <c r="CC20" i="2" s="1"/>
  <c r="BW20" i="2"/>
  <c r="CN20" i="2" s="1"/>
  <c r="U16" i="2"/>
  <c r="AB16" i="2" s="1"/>
  <c r="V16" i="2"/>
  <c r="AC16" i="2" s="1"/>
  <c r="S12" i="2"/>
  <c r="Z12" i="2" s="1"/>
  <c r="U12" i="2" s="1"/>
  <c r="AB12" i="2" s="1"/>
  <c r="AP12" i="2" s="1"/>
  <c r="AQ16" i="2" l="1"/>
  <c r="AP16" i="2"/>
  <c r="AO16" i="2"/>
  <c r="AN16" i="2"/>
  <c r="V12" i="2"/>
  <c r="AC12" i="2" s="1"/>
  <c r="AQ12" i="2" s="1"/>
  <c r="BY12" i="2" s="1"/>
  <c r="BQ12" i="2"/>
  <c r="CH12" i="2" s="1"/>
  <c r="BX12" i="2"/>
  <c r="BO12" i="2"/>
  <c r="CF12" i="2" s="1"/>
  <c r="BM16" i="2" l="1"/>
  <c r="BI16" i="2"/>
  <c r="BK16" i="2"/>
  <c r="BV16" i="2"/>
  <c r="CM16" i="2" s="1"/>
  <c r="BN16" i="2"/>
  <c r="BL16" i="2"/>
  <c r="BW16" i="2"/>
  <c r="BJ16" i="2"/>
  <c r="CA16" i="2" s="1"/>
  <c r="BQ16" i="2"/>
  <c r="CH16" i="2" s="1"/>
  <c r="BX16" i="2"/>
  <c r="BO16" i="2"/>
  <c r="CF16" i="2" s="1"/>
  <c r="BY16" i="2"/>
  <c r="BP16" i="2"/>
  <c r="CG16" i="2" s="1"/>
  <c r="BR16" i="2"/>
  <c r="CI16" i="2" s="1"/>
  <c r="BZ16" i="2"/>
  <c r="CD16" i="2"/>
  <c r="CB16" i="2"/>
  <c r="AM16" i="2"/>
  <c r="AK16" i="2"/>
  <c r="CN16" i="2" s="1"/>
  <c r="AL16" i="2"/>
  <c r="CO16" i="2" s="1"/>
  <c r="CE16" i="2"/>
  <c r="CC16" i="2"/>
  <c r="AO12" i="2"/>
  <c r="BJ12" i="2" s="1"/>
  <c r="CA12" i="2" s="1"/>
  <c r="AN12" i="2"/>
  <c r="BM12" i="2" s="1"/>
  <c r="CD12" i="2" s="1"/>
  <c r="BP12" i="2"/>
  <c r="CG12" i="2" s="1"/>
  <c r="BR12" i="2"/>
  <c r="CI12" i="2" s="1"/>
  <c r="BN12" i="2"/>
  <c r="CE12" i="2" s="1"/>
  <c r="CP16" i="2" l="1"/>
  <c r="BW12" i="2"/>
  <c r="BL12" i="2"/>
  <c r="CC12" i="2" s="1"/>
  <c r="AL12" i="2"/>
  <c r="CO12" i="2" s="1"/>
  <c r="BK12" i="2"/>
  <c r="CB12" i="2" s="1"/>
  <c r="BI12" i="2"/>
  <c r="BZ12" i="2" s="1"/>
  <c r="AM12" i="2"/>
  <c r="CP12" i="2" s="1"/>
  <c r="BV12" i="2"/>
  <c r="CM12" i="2" s="1"/>
  <c r="AK12" i="2"/>
  <c r="CN12" i="2"/>
</calcChain>
</file>

<file path=xl/sharedStrings.xml><?xml version="1.0" encoding="utf-8"?>
<sst xmlns="http://schemas.openxmlformats.org/spreadsheetml/2006/main" count="75" uniqueCount="41">
  <si>
    <t>Epoch</t>
  </si>
  <si>
    <t>Momentum</t>
  </si>
  <si>
    <t>Node</t>
  </si>
  <si>
    <t>Input</t>
  </si>
  <si>
    <t>Weight</t>
  </si>
  <si>
    <t>Initial</t>
  </si>
  <si>
    <t>Delta</t>
  </si>
  <si>
    <t>Final</t>
  </si>
  <si>
    <t>04</t>
  </si>
  <si>
    <t>03</t>
  </si>
  <si>
    <t>13</t>
  </si>
  <si>
    <t>14</t>
  </si>
  <si>
    <t>23</t>
  </si>
  <si>
    <t>24</t>
  </si>
  <si>
    <t>35</t>
  </si>
  <si>
    <t>36</t>
  </si>
  <si>
    <t>45</t>
  </si>
  <si>
    <t>46</t>
  </si>
  <si>
    <t>Temperature</t>
  </si>
  <si>
    <t>Humidity</t>
  </si>
  <si>
    <t>Windy</t>
  </si>
  <si>
    <t>Play</t>
  </si>
  <si>
    <t>0</t>
  </si>
  <si>
    <t>1</t>
  </si>
  <si>
    <t>2</t>
  </si>
  <si>
    <t>3</t>
  </si>
  <si>
    <t>4</t>
  </si>
  <si>
    <t>5</t>
  </si>
  <si>
    <t>6</t>
  </si>
  <si>
    <t>b0</t>
  </si>
  <si>
    <t>b1</t>
  </si>
  <si>
    <t>b2</t>
  </si>
  <si>
    <t>b3</t>
  </si>
  <si>
    <t>b4</t>
  </si>
  <si>
    <t>b5</t>
  </si>
  <si>
    <t>b6</t>
  </si>
  <si>
    <t>Learning Rate</t>
  </si>
  <si>
    <t>output</t>
  </si>
  <si>
    <t>target</t>
  </si>
  <si>
    <t>Bias 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</si>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</sst>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9</xdr:col>
      <xdr:colOff>485046</xdr:colOff>
      <xdr:row>18</xdr:row>
      <xdr:rowOff>161926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4301"/>
          <a:ext cx="5828571" cy="3810000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CP25"/>
  <sheetViews>
    <sheetView tabSelected="1" topLeftCell="L10" zoomScaleNormal="100" workbookViewId="0">
      <selection activeCell="L36" sqref="L36"/>
    </sheetView>
  </sheetViews>
  <sheetFormatPr defaultRowHeight="15" x14ac:dyDescent="0.25"/>
  <cols>
    <col min="11" max="12" width="13.42578125" customWidth="1"/>
    <col min="13" max="13" width="11.85546875" customWidth="1"/>
    <col min="14" max="14" width="10.7109375" customWidth="1"/>
    <col min="15" max="15" width="9" customWidth="1"/>
    <col min="61" max="61" width="12.7109375" bestFit="1" customWidth="1"/>
    <col min="65" max="65" width="12.7109375" bestFit="1" customWidth="1"/>
    <col min="74" max="75" width="12" bestFit="1" customWidth="1"/>
  </cols>
  <sheetData>
    <row r="1" spans="11:94" ht="15.75" customHeight="1" thickBot="1" x14ac:dyDescent="0.3"/>
    <row r="2" spans="11:94" ht="16.5" thickTop="1" thickBot="1" x14ac:dyDescent="0.3">
      <c r="K2" s="19" t="s">
        <v>36</v>
      </c>
      <c r="L2" s="13">
        <v>0.1</v>
      </c>
    </row>
    <row r="3" spans="11:94" ht="16.5" thickTop="1" thickBot="1" x14ac:dyDescent="0.3">
      <c r="K3" s="19" t="s">
        <v>1</v>
      </c>
      <c r="L3" s="13">
        <v>0.1</v>
      </c>
    </row>
    <row r="4" spans="11:94" ht="16.5" thickTop="1" thickBot="1" x14ac:dyDescent="0.3">
      <c r="K4" s="19" t="s">
        <v>39</v>
      </c>
      <c r="L4" s="13">
        <v>1</v>
      </c>
    </row>
    <row r="5" spans="11:94" ht="16.5" thickTop="1" thickBot="1" x14ac:dyDescent="0.3"/>
    <row r="6" spans="11:94" ht="16.5" thickTop="1" thickBot="1" x14ac:dyDescent="0.3">
      <c r="K6" s="29" t="s">
        <v>0</v>
      </c>
      <c r="L6" s="29" t="s">
        <v>18</v>
      </c>
      <c r="M6" s="29" t="s">
        <v>19</v>
      </c>
      <c r="N6" s="29" t="s">
        <v>20</v>
      </c>
      <c r="O6" s="29" t="s">
        <v>21</v>
      </c>
      <c r="P6" s="23" t="s">
        <v>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  <c r="AR6" s="22" t="s">
        <v>4</v>
      </c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</row>
    <row r="7" spans="11:94" s="1" customFormat="1" ht="16.5" thickTop="1" thickBot="1" x14ac:dyDescent="0.3">
      <c r="K7" s="29"/>
      <c r="L7" s="29"/>
      <c r="M7" s="29"/>
      <c r="N7" s="29"/>
      <c r="O7" s="29"/>
      <c r="P7" s="21" t="s">
        <v>3</v>
      </c>
      <c r="Q7" s="21"/>
      <c r="R7" s="21"/>
      <c r="S7" s="21"/>
      <c r="T7" s="21"/>
      <c r="U7" s="21"/>
      <c r="V7" s="21"/>
      <c r="W7" s="21" t="s">
        <v>37</v>
      </c>
      <c r="X7" s="21"/>
      <c r="Y7" s="21"/>
      <c r="Z7" s="21"/>
      <c r="AA7" s="21"/>
      <c r="AB7" s="21"/>
      <c r="AC7" s="21"/>
      <c r="AD7" s="21" t="s">
        <v>38</v>
      </c>
      <c r="AE7" s="21"/>
      <c r="AF7" s="21"/>
      <c r="AG7" s="21"/>
      <c r="AH7" s="21"/>
      <c r="AI7" s="21"/>
      <c r="AJ7" s="21"/>
      <c r="AK7" s="26" t="s">
        <v>40</v>
      </c>
      <c r="AL7" s="27"/>
      <c r="AM7" s="27"/>
      <c r="AN7" s="27"/>
      <c r="AO7" s="27"/>
      <c r="AP7" s="27"/>
      <c r="AQ7" s="28"/>
      <c r="AR7" s="21" t="s">
        <v>5</v>
      </c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 t="s">
        <v>6</v>
      </c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 t="s">
        <v>7</v>
      </c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</row>
    <row r="8" spans="11:94" s="1" customFormat="1" ht="16.5" thickTop="1" thickBot="1" x14ac:dyDescent="0.3">
      <c r="K8" s="29"/>
      <c r="L8" s="29"/>
      <c r="M8" s="29"/>
      <c r="N8" s="29"/>
      <c r="O8" s="29"/>
      <c r="P8" s="2">
        <v>0</v>
      </c>
      <c r="Q8" s="2">
        <v>1</v>
      </c>
      <c r="R8" s="2">
        <v>2</v>
      </c>
      <c r="S8" s="2">
        <v>3</v>
      </c>
      <c r="T8" s="2">
        <v>4</v>
      </c>
      <c r="U8" s="2">
        <v>5</v>
      </c>
      <c r="V8" s="2">
        <v>6</v>
      </c>
      <c r="W8" s="2">
        <v>0</v>
      </c>
      <c r="X8" s="2">
        <v>1</v>
      </c>
      <c r="Y8" s="2">
        <v>2</v>
      </c>
      <c r="Z8" s="2">
        <v>3</v>
      </c>
      <c r="AA8" s="2">
        <v>4</v>
      </c>
      <c r="AB8" s="2">
        <v>5</v>
      </c>
      <c r="AC8" s="2">
        <v>6</v>
      </c>
      <c r="AD8" s="2">
        <v>0</v>
      </c>
      <c r="AE8" s="2">
        <v>1</v>
      </c>
      <c r="AF8" s="2">
        <v>2</v>
      </c>
      <c r="AG8" s="2">
        <v>3</v>
      </c>
      <c r="AH8" s="2">
        <v>4</v>
      </c>
      <c r="AI8" s="2">
        <v>5</v>
      </c>
      <c r="AJ8" s="2">
        <v>6</v>
      </c>
      <c r="AK8" s="2" t="s">
        <v>22</v>
      </c>
      <c r="AL8" s="2" t="s">
        <v>23</v>
      </c>
      <c r="AM8" s="2" t="s">
        <v>24</v>
      </c>
      <c r="AN8" s="2" t="s">
        <v>25</v>
      </c>
      <c r="AO8" s="2" t="s">
        <v>26</v>
      </c>
      <c r="AP8" s="2" t="s">
        <v>27</v>
      </c>
      <c r="AQ8" s="2" t="s">
        <v>28</v>
      </c>
      <c r="AR8" s="17" t="s">
        <v>9</v>
      </c>
      <c r="AS8" s="17" t="s">
        <v>8</v>
      </c>
      <c r="AT8" s="18" t="s">
        <v>10</v>
      </c>
      <c r="AU8" s="18" t="s">
        <v>11</v>
      </c>
      <c r="AV8" s="18" t="s">
        <v>12</v>
      </c>
      <c r="AW8" s="18" t="s">
        <v>13</v>
      </c>
      <c r="AX8" s="18" t="s">
        <v>14</v>
      </c>
      <c r="AY8" s="18" t="s">
        <v>15</v>
      </c>
      <c r="AZ8" s="18" t="s">
        <v>16</v>
      </c>
      <c r="BA8" s="18" t="s">
        <v>17</v>
      </c>
      <c r="BB8" s="18" t="s">
        <v>29</v>
      </c>
      <c r="BC8" s="18" t="s">
        <v>30</v>
      </c>
      <c r="BD8" s="18" t="s">
        <v>31</v>
      </c>
      <c r="BE8" s="18" t="s">
        <v>32</v>
      </c>
      <c r="BF8" s="18" t="s">
        <v>33</v>
      </c>
      <c r="BG8" s="18" t="s">
        <v>34</v>
      </c>
      <c r="BH8" s="18" t="s">
        <v>35</v>
      </c>
      <c r="BI8" s="17" t="s">
        <v>9</v>
      </c>
      <c r="BJ8" s="17" t="s">
        <v>8</v>
      </c>
      <c r="BK8" s="18" t="s">
        <v>10</v>
      </c>
      <c r="BL8" s="18" t="s">
        <v>11</v>
      </c>
      <c r="BM8" s="18" t="s">
        <v>12</v>
      </c>
      <c r="BN8" s="18" t="s">
        <v>13</v>
      </c>
      <c r="BO8" s="18" t="s">
        <v>14</v>
      </c>
      <c r="BP8" s="18" t="s">
        <v>15</v>
      </c>
      <c r="BQ8" s="18" t="s">
        <v>16</v>
      </c>
      <c r="BR8" s="18" t="s">
        <v>17</v>
      </c>
      <c r="BS8" s="18" t="s">
        <v>29</v>
      </c>
      <c r="BT8" s="18" t="s">
        <v>30</v>
      </c>
      <c r="BU8" s="18" t="s">
        <v>31</v>
      </c>
      <c r="BV8" s="18" t="s">
        <v>32</v>
      </c>
      <c r="BW8" s="18" t="s">
        <v>33</v>
      </c>
      <c r="BX8" s="18" t="s">
        <v>34</v>
      </c>
      <c r="BY8" s="18" t="s">
        <v>35</v>
      </c>
      <c r="BZ8" s="17" t="s">
        <v>9</v>
      </c>
      <c r="CA8" s="17" t="s">
        <v>8</v>
      </c>
      <c r="CB8" s="18" t="s">
        <v>10</v>
      </c>
      <c r="CC8" s="18" t="s">
        <v>11</v>
      </c>
      <c r="CD8" s="18" t="s">
        <v>12</v>
      </c>
      <c r="CE8" s="18" t="s">
        <v>13</v>
      </c>
      <c r="CF8" s="18" t="s">
        <v>14</v>
      </c>
      <c r="CG8" s="18" t="s">
        <v>15</v>
      </c>
      <c r="CH8" s="18" t="s">
        <v>16</v>
      </c>
      <c r="CI8" s="18" t="s">
        <v>17</v>
      </c>
      <c r="CJ8" s="18" t="s">
        <v>29</v>
      </c>
      <c r="CK8" s="18" t="s">
        <v>30</v>
      </c>
      <c r="CL8" s="18" t="s">
        <v>31</v>
      </c>
      <c r="CM8" s="18" t="s">
        <v>32</v>
      </c>
      <c r="CN8" s="18" t="s">
        <v>33</v>
      </c>
      <c r="CO8" s="18" t="s">
        <v>34</v>
      </c>
      <c r="CP8" s="18" t="s">
        <v>35</v>
      </c>
    </row>
    <row r="9" spans="11:94" ht="16.5" thickTop="1" thickBot="1" x14ac:dyDescent="0.3">
      <c r="K9" s="20">
        <v>1</v>
      </c>
      <c r="L9" s="10">
        <v>85</v>
      </c>
      <c r="M9" s="10">
        <v>85</v>
      </c>
      <c r="N9" s="10">
        <v>1</v>
      </c>
      <c r="O9" s="10">
        <v>1</v>
      </c>
      <c r="P9" s="14"/>
      <c r="Q9" s="14"/>
      <c r="R9" s="14"/>
      <c r="S9" s="4">
        <f>AR9*W9+AT9*X9+AV9*Y9+$L$4*BE9</f>
        <v>17.200000000000003</v>
      </c>
      <c r="T9" s="4">
        <f>AS9*W9+AU9*X9+AW9*Y9+$L$4*BF9</f>
        <v>17.200000000000003</v>
      </c>
      <c r="U9" s="4">
        <f>AX9*Z9+AZ9*AA9+BG9*$L$4</f>
        <v>0.29999999322101156</v>
      </c>
      <c r="V9" s="4">
        <f>AY9*Z9+BA9*AA9+BH9*$L$4</f>
        <v>0.29999999322101156</v>
      </c>
      <c r="W9" s="10">
        <f>L9</f>
        <v>85</v>
      </c>
      <c r="X9" s="10">
        <f t="shared" ref="X9:Y9" si="0">M9</f>
        <v>85</v>
      </c>
      <c r="Y9" s="10">
        <f t="shared" si="0"/>
        <v>1</v>
      </c>
      <c r="Z9" s="4">
        <f>1/(1+EXP(-S9))</f>
        <v>0.99999996610505781</v>
      </c>
      <c r="AA9" s="4">
        <f t="shared" ref="AA9:AC9" si="1">1/(1+EXP(-T9))</f>
        <v>0.99999996610505781</v>
      </c>
      <c r="AB9" s="4">
        <f t="shared" si="1"/>
        <v>0.57444251515447886</v>
      </c>
      <c r="AC9" s="4">
        <f t="shared" si="1"/>
        <v>0.57444251515447886</v>
      </c>
      <c r="AD9" s="14"/>
      <c r="AE9" s="14"/>
      <c r="AF9" s="14"/>
      <c r="AG9" s="14"/>
      <c r="AH9" s="14"/>
      <c r="AI9" s="4">
        <v>0</v>
      </c>
      <c r="AJ9" s="4">
        <v>1</v>
      </c>
      <c r="AK9" s="4">
        <f>W9*(1-W9)*(AR9*AN9+AS9*AO9)</f>
        <v>1.7616471776451015E-7</v>
      </c>
      <c r="AL9" s="4">
        <f>X9*(1-X9)*(AT9*AN9+AU9*AO9)</f>
        <v>1.7616471776451015E-7</v>
      </c>
      <c r="AM9" s="4">
        <f>Y9*(1-Y9)*(AV9*AN9+AW9*AO9)</f>
        <v>0</v>
      </c>
      <c r="AN9" s="4">
        <f>Z9*(1-Z9)*(AX9*AP9+AY9*AQ9)</f>
        <v>-1.2336464829447487E-10</v>
      </c>
      <c r="AO9" s="4">
        <f>AA9*(1-AA9)*(AZ9*AP9+BA9*AQ9)</f>
        <v>-1.2336464829447487E-10</v>
      </c>
      <c r="AP9" s="4">
        <f>AB9*(1-AB9)*(AI9-AB9)</f>
        <v>-0.14042724755978142</v>
      </c>
      <c r="AQ9" s="4">
        <f>AC9*(1-AC9)*(AJ9-AC9)</f>
        <v>0.10403106437769377</v>
      </c>
      <c r="AR9" s="4">
        <v>0.1</v>
      </c>
      <c r="AS9" s="4">
        <v>0.1</v>
      </c>
      <c r="AT9" s="4">
        <v>0.1</v>
      </c>
      <c r="AU9" s="4">
        <v>0.1</v>
      </c>
      <c r="AV9" s="4">
        <v>0.1</v>
      </c>
      <c r="AW9" s="4">
        <v>0.1</v>
      </c>
      <c r="AX9" s="4">
        <v>0.1</v>
      </c>
      <c r="AY9" s="4">
        <v>0.1</v>
      </c>
      <c r="AZ9" s="4">
        <v>0.1</v>
      </c>
      <c r="BA9" s="4">
        <v>0.1</v>
      </c>
      <c r="BB9" s="3">
        <v>0.1</v>
      </c>
      <c r="BC9" s="3">
        <v>0.1</v>
      </c>
      <c r="BD9" s="3">
        <v>0.1</v>
      </c>
      <c r="BE9" s="4">
        <v>0.1</v>
      </c>
      <c r="BF9" s="4">
        <v>0.1</v>
      </c>
      <c r="BG9" s="4">
        <v>0.1</v>
      </c>
      <c r="BH9" s="4">
        <v>0.1</v>
      </c>
      <c r="BI9" s="4">
        <f>$L$2*AN9*W9</f>
        <v>-1.0485995105030366E-9</v>
      </c>
      <c r="BJ9" s="4">
        <f>$L$2*AO9*W9</f>
        <v>-1.0485995105030366E-9</v>
      </c>
      <c r="BK9" s="4">
        <f>$L$2*AN9*X9</f>
        <v>-1.0485995105030366E-9</v>
      </c>
      <c r="BL9" s="4">
        <f>$L$2*AO9*X9</f>
        <v>-1.0485995105030366E-9</v>
      </c>
      <c r="BM9" s="4">
        <f>$L$2*AN9*Y9</f>
        <v>-1.2336464829447489E-11</v>
      </c>
      <c r="BN9" s="4">
        <f>$L$2*AO9*Y9</f>
        <v>-1.2336464829447489E-11</v>
      </c>
      <c r="BO9" s="4">
        <f>$L$2*AP9*Z9</f>
        <v>-1.4042724280000798E-2</v>
      </c>
      <c r="BP9" s="4">
        <f>$L$2*AQ9*Z9</f>
        <v>1.0403106085156688E-2</v>
      </c>
      <c r="BQ9" s="4">
        <f>$L$2*AP9*AA9</f>
        <v>-1.4042724280000798E-2</v>
      </c>
      <c r="BR9" s="4">
        <f>$L$2*AQ9*AA9</f>
        <v>1.0403106085156688E-2</v>
      </c>
      <c r="BS9" s="3"/>
      <c r="BT9" s="3"/>
      <c r="BU9" s="3"/>
      <c r="BV9" s="4">
        <f>$L$2*AN9*$L$4</f>
        <v>-1.2336464829447489E-11</v>
      </c>
      <c r="BW9" s="4">
        <f>$L$2*AO9*$L$4</f>
        <v>-1.2336464829447489E-11</v>
      </c>
      <c r="BX9" s="4">
        <f t="shared" ref="BX9:BY9" si="2">$L$2*AP9*$L$4</f>
        <v>-1.4042724755978142E-2</v>
      </c>
      <c r="BY9" s="4">
        <f t="shared" si="2"/>
        <v>1.0403106437769379E-2</v>
      </c>
      <c r="BZ9" s="4">
        <f>AR9+BI9</f>
        <v>9.9999998951400493E-2</v>
      </c>
      <c r="CA9" s="4">
        <f t="shared" ref="CA9:CP12" si="3">AS9+BJ9</f>
        <v>9.9999998951400493E-2</v>
      </c>
      <c r="CB9" s="4">
        <f t="shared" si="3"/>
        <v>9.9999998951400493E-2</v>
      </c>
      <c r="CC9" s="4">
        <f t="shared" si="3"/>
        <v>9.9999998951400493E-2</v>
      </c>
      <c r="CD9" s="4">
        <f t="shared" si="3"/>
        <v>9.999999998766354E-2</v>
      </c>
      <c r="CE9" s="4">
        <f t="shared" si="3"/>
        <v>9.999999998766354E-2</v>
      </c>
      <c r="CF9" s="4">
        <f t="shared" si="3"/>
        <v>8.5957275719999213E-2</v>
      </c>
      <c r="CG9" s="4">
        <f t="shared" si="3"/>
        <v>0.11040310608515669</v>
      </c>
      <c r="CH9" s="4">
        <f t="shared" si="3"/>
        <v>8.5957275719999213E-2</v>
      </c>
      <c r="CI9" s="4">
        <f t="shared" si="3"/>
        <v>0.11040310608515669</v>
      </c>
      <c r="CJ9" s="3">
        <f t="shared" si="3"/>
        <v>0.1</v>
      </c>
      <c r="CK9" s="3">
        <f t="shared" si="3"/>
        <v>0.1</v>
      </c>
      <c r="CL9" s="3">
        <f t="shared" si="3"/>
        <v>0.1</v>
      </c>
      <c r="CM9" s="4">
        <f t="shared" si="3"/>
        <v>9.999999998766354E-2</v>
      </c>
      <c r="CN9" s="4">
        <f t="shared" si="3"/>
        <v>9.999999998766354E-2</v>
      </c>
      <c r="CO9" s="4">
        <f t="shared" si="3"/>
        <v>8.5957275244021858E-2</v>
      </c>
      <c r="CP9" s="4">
        <f t="shared" si="3"/>
        <v>0.11040310643776938</v>
      </c>
    </row>
    <row r="10" spans="11:94" ht="16.5" thickTop="1" thickBot="1" x14ac:dyDescent="0.3">
      <c r="K10" s="20"/>
      <c r="L10" s="11">
        <v>80</v>
      </c>
      <c r="M10" s="11">
        <v>90</v>
      </c>
      <c r="N10" s="11">
        <v>0</v>
      </c>
      <c r="O10" s="11">
        <v>1</v>
      </c>
      <c r="P10" s="15"/>
      <c r="Q10" s="15"/>
      <c r="R10" s="15"/>
      <c r="S10" s="8">
        <f t="shared" ref="S10:S12" si="4">AR10*W10+AT10*X10+AV10*Y10+$L$4*BE10</f>
        <v>17.099999821725746</v>
      </c>
      <c r="T10" s="8">
        <f t="shared" ref="T10:T12" si="5">AS10*W10+AU10*X10+AW10*Y10+$L$4*BF10</f>
        <v>17.099999821725746</v>
      </c>
      <c r="U10" s="8">
        <f t="shared" ref="U10:U12" si="6">AX10*Z10+AZ10*AA10+BG10*$L$4</f>
        <v>0.2578718202441509</v>
      </c>
      <c r="V10" s="8">
        <f t="shared" ref="V10:V12" si="7">AY10*Z10+BA10*AA10+BH10*$L$4</f>
        <v>0.33120931033674594</v>
      </c>
      <c r="W10" s="11">
        <f t="shared" ref="W10:W12" si="8">L10</f>
        <v>80</v>
      </c>
      <c r="X10" s="11">
        <f t="shared" ref="X10:X13" si="9">M10</f>
        <v>90</v>
      </c>
      <c r="Y10" s="11">
        <f t="shared" ref="Y10:Y13" si="10">N10</f>
        <v>0</v>
      </c>
      <c r="Z10" s="8">
        <f t="shared" ref="Z10:Z12" si="11">1/(1+EXP(-S10))</f>
        <v>0.99999996254028922</v>
      </c>
      <c r="AA10" s="8">
        <f t="shared" ref="AA10:AA13" si="12">1/(1+EXP(-T10))</f>
        <v>0.99999996254028922</v>
      </c>
      <c r="AB10" s="8">
        <f t="shared" ref="AB10:AB13" si="13">1/(1+EXP(-U10))</f>
        <v>0.5641130663041356</v>
      </c>
      <c r="AC10" s="8">
        <f t="shared" ref="AC10:AC13" si="14">1/(1+EXP(-V10))</f>
        <v>0.58205359154975622</v>
      </c>
      <c r="AD10" s="15"/>
      <c r="AE10" s="15"/>
      <c r="AF10" s="15"/>
      <c r="AG10" s="15"/>
      <c r="AH10" s="15"/>
      <c r="AI10" s="8">
        <v>0</v>
      </c>
      <c r="AJ10" s="8">
        <v>1</v>
      </c>
      <c r="AK10" s="8">
        <f t="shared" ref="AK10:AK12" si="15">W10*(1-W10)*(AR10*AN10+AS10*AO10)</f>
        <v>3.3054988498054754E-8</v>
      </c>
      <c r="AL10" s="8">
        <f t="shared" ref="AL10:AL12" si="16">X10*(1-X10)*(AT10*AN10+AU10*AO10)</f>
        <v>4.1894059789464962E-8</v>
      </c>
      <c r="AM10" s="8">
        <f t="shared" ref="AM10:AM12" si="17">Y10*(1-Y10)*(AV10*AN10+AW10*AO10)</f>
        <v>0</v>
      </c>
      <c r="AN10" s="8">
        <f t="shared" ref="AN10:AN12" si="18">Z10*(1-Z10)*(AX10*AP10+AY10*AQ10)</f>
        <v>-2.6151098769516775E-11</v>
      </c>
      <c r="AO10" s="8">
        <f t="shared" ref="AO10:AO12" si="19">AA10*(1-AA10)*(AZ10*AP10+BA10*AQ10)</f>
        <v>-2.6151098769516775E-11</v>
      </c>
      <c r="AP10" s="8">
        <f t="shared" ref="AP10:AP12" si="20">AB10*(1-AB10)*(AI10-AB10)</f>
        <v>-0.13870948812585809</v>
      </c>
      <c r="AQ10" s="8">
        <f t="shared" ref="AQ10:AQ12" si="21">AC10*(1-AC10)*(AJ10-AC10)</f>
        <v>0.10167265592487476</v>
      </c>
      <c r="AR10" s="8">
        <f>BZ9</f>
        <v>9.9999998951400493E-2</v>
      </c>
      <c r="AS10" s="8">
        <f t="shared" ref="AS10:AS16" si="22">CA9</f>
        <v>9.9999998951400493E-2</v>
      </c>
      <c r="AT10" s="8">
        <f t="shared" ref="AT10:AT16" si="23">CB9</f>
        <v>9.9999998951400493E-2</v>
      </c>
      <c r="AU10" s="8">
        <f t="shared" ref="AU10:AU16" si="24">CC9</f>
        <v>9.9999998951400493E-2</v>
      </c>
      <c r="AV10" s="8">
        <f t="shared" ref="AV10:AV16" si="25">CD9</f>
        <v>9.999999998766354E-2</v>
      </c>
      <c r="AW10" s="8">
        <f t="shared" ref="AW10:AW16" si="26">CE9</f>
        <v>9.999999998766354E-2</v>
      </c>
      <c r="AX10" s="8">
        <f t="shared" ref="AX10:AX16" si="27">CF9</f>
        <v>8.5957275719999213E-2</v>
      </c>
      <c r="AY10" s="8">
        <f t="shared" ref="AY10:AY16" si="28">CG9</f>
        <v>0.11040310608515669</v>
      </c>
      <c r="AZ10" s="8">
        <f t="shared" ref="AZ10:AZ16" si="29">CH9</f>
        <v>8.5957275719999213E-2</v>
      </c>
      <c r="BA10" s="8">
        <f t="shared" ref="BA10:BA16" si="30">CI9</f>
        <v>0.11040310608515669</v>
      </c>
      <c r="BB10" s="5">
        <f t="shared" ref="BB10:BB16" si="31">CJ9</f>
        <v>0.1</v>
      </c>
      <c r="BC10" s="5">
        <f t="shared" ref="BC10:BC16" si="32">CK9</f>
        <v>0.1</v>
      </c>
      <c r="BD10" s="5">
        <f t="shared" ref="BD10:BD16" si="33">CL9</f>
        <v>0.1</v>
      </c>
      <c r="BE10" s="8">
        <f t="shared" ref="BE10:BE16" si="34">CM9</f>
        <v>9.999999998766354E-2</v>
      </c>
      <c r="BF10" s="8">
        <f t="shared" ref="BF10:BF16" si="35">CN9</f>
        <v>9.999999998766354E-2</v>
      </c>
      <c r="BG10" s="8">
        <f t="shared" ref="BG10:BG16" si="36">CO9</f>
        <v>8.5957275244021858E-2</v>
      </c>
      <c r="BH10" s="8">
        <f t="shared" ref="BH10:BH16" si="37">CP9</f>
        <v>0.11040310643776938</v>
      </c>
      <c r="BI10" s="8">
        <f>$L$2*AN10*W10+$L$3*BI9</f>
        <v>-3.1406874120643786E-10</v>
      </c>
      <c r="BJ10" s="8">
        <f>$L$2*AO10*W10+$L$3*BJ9</f>
        <v>-3.1406874120643786E-10</v>
      </c>
      <c r="BK10" s="8">
        <f>$L$2*AN10*X10+BK9*$L$3</f>
        <v>-3.4021983997595469E-10</v>
      </c>
      <c r="BL10" s="8">
        <f>$L$2*AO10*X10+BL9*$L$3</f>
        <v>-3.4021983997595469E-10</v>
      </c>
      <c r="BM10" s="8">
        <f>$L$2*AN10*Y10+BM9*$L$3</f>
        <v>-1.233646482944749E-12</v>
      </c>
      <c r="BN10" s="8">
        <f>$L$2*AO10*Y10+BN9*$L$3</f>
        <v>-1.233646482944749E-12</v>
      </c>
      <c r="BO10" s="8">
        <f>$L$2*AP10*Z10+BO9*$L$3</f>
        <v>-1.5275220720984159E-2</v>
      </c>
      <c r="BP10" s="8">
        <f>$L$2*AQ10*Z10+BP9*$L$3</f>
        <v>1.1207575820140318E-2</v>
      </c>
      <c r="BQ10" s="8">
        <f>$L$2*AP10*AA10+BQ9*$L$3</f>
        <v>-1.5275220720984159E-2</v>
      </c>
      <c r="BR10" s="8">
        <f>$L$2*AQ10*AA10+BR9*$L$3</f>
        <v>1.1207575820140318E-2</v>
      </c>
      <c r="BS10" s="5">
        <f t="shared" ref="BS10" si="38">$L$2*AX10*AG10</f>
        <v>0</v>
      </c>
      <c r="BT10" s="5">
        <f t="shared" ref="BT10" si="39">$L$2*AY10*AH10</f>
        <v>0</v>
      </c>
      <c r="BU10" s="5">
        <f t="shared" ref="BU10" si="40">$L$2*AZ10*AI10</f>
        <v>0</v>
      </c>
      <c r="BV10" s="8">
        <f>$L$2*AN10*$L$4+BV9*$L$3</f>
        <v>-3.848756359896427E-12</v>
      </c>
      <c r="BW10" s="8">
        <f>$L$2*AO10*$L$4+BW9*$L$3</f>
        <v>-3.848756359896427E-12</v>
      </c>
      <c r="BX10" s="8">
        <f>$L$2*AP10*$L$4+BX9*$L$3</f>
        <v>-1.5275221288183625E-2</v>
      </c>
      <c r="BY10" s="8">
        <f>$L$2*AQ10*$L$4+BY9*$L$3</f>
        <v>1.1207576236264415E-2</v>
      </c>
      <c r="BZ10" s="8">
        <f t="shared" ref="BZ10:BZ12" si="41">AR10+BI10</f>
        <v>9.999999863733175E-2</v>
      </c>
      <c r="CA10" s="8">
        <f t="shared" si="3"/>
        <v>9.999999863733175E-2</v>
      </c>
      <c r="CB10" s="8">
        <f t="shared" si="3"/>
        <v>9.9999998611180654E-2</v>
      </c>
      <c r="CC10" s="8">
        <f t="shared" si="3"/>
        <v>9.9999998611180654E-2</v>
      </c>
      <c r="CD10" s="8">
        <f t="shared" si="3"/>
        <v>9.9999999986429888E-2</v>
      </c>
      <c r="CE10" s="8">
        <f t="shared" si="3"/>
        <v>9.9999999986429888E-2</v>
      </c>
      <c r="CF10" s="8">
        <f t="shared" si="3"/>
        <v>7.0682054999015059E-2</v>
      </c>
      <c r="CG10" s="8">
        <f t="shared" si="3"/>
        <v>0.121610681905297</v>
      </c>
      <c r="CH10" s="8">
        <f t="shared" si="3"/>
        <v>7.0682054999015059E-2</v>
      </c>
      <c r="CI10" s="8">
        <f t="shared" si="3"/>
        <v>0.121610681905297</v>
      </c>
      <c r="CJ10" s="5">
        <f t="shared" si="3"/>
        <v>0.1</v>
      </c>
      <c r="CK10" s="5">
        <f t="shared" si="3"/>
        <v>0.1</v>
      </c>
      <c r="CL10" s="5">
        <f t="shared" si="3"/>
        <v>0.1</v>
      </c>
      <c r="CM10" s="8">
        <f t="shared" si="3"/>
        <v>9.9999999983814786E-2</v>
      </c>
      <c r="CN10" s="8">
        <f t="shared" si="3"/>
        <v>9.9999999983814786E-2</v>
      </c>
      <c r="CO10" s="8">
        <f t="shared" si="3"/>
        <v>7.0682053955838237E-2</v>
      </c>
      <c r="CP10" s="8">
        <f t="shared" si="3"/>
        <v>0.1216106826740338</v>
      </c>
    </row>
    <row r="11" spans="11:94" ht="16.5" thickTop="1" thickBot="1" x14ac:dyDescent="0.3">
      <c r="K11" s="20"/>
      <c r="L11" s="11">
        <v>83</v>
      </c>
      <c r="M11" s="11">
        <v>86</v>
      </c>
      <c r="N11" s="11">
        <v>1</v>
      </c>
      <c r="O11" s="11">
        <v>0</v>
      </c>
      <c r="P11" s="15"/>
      <c r="Q11" s="15"/>
      <c r="R11" s="15"/>
      <c r="S11" s="8">
        <f t="shared" si="4"/>
        <v>17.099999767430319</v>
      </c>
      <c r="T11" s="8">
        <f t="shared" si="5"/>
        <v>17.099999767430319</v>
      </c>
      <c r="U11" s="8">
        <f t="shared" si="6"/>
        <v>0.21204615865840939</v>
      </c>
      <c r="V11" s="8">
        <f t="shared" si="7"/>
        <v>0.36483203737362535</v>
      </c>
      <c r="W11" s="11">
        <f t="shared" si="8"/>
        <v>83</v>
      </c>
      <c r="X11" s="11">
        <f t="shared" si="9"/>
        <v>86</v>
      </c>
      <c r="Y11" s="11">
        <f t="shared" si="10"/>
        <v>1</v>
      </c>
      <c r="Z11" s="8">
        <f t="shared" si="11"/>
        <v>0.99999996254028722</v>
      </c>
      <c r="AA11" s="8">
        <f t="shared" si="12"/>
        <v>0.99999996254028722</v>
      </c>
      <c r="AB11" s="8">
        <f t="shared" si="13"/>
        <v>0.5528137963869002</v>
      </c>
      <c r="AC11" s="8">
        <f t="shared" si="14"/>
        <v>0.59020962873161886</v>
      </c>
      <c r="AD11" s="15"/>
      <c r="AE11" s="15"/>
      <c r="AF11" s="15"/>
      <c r="AG11" s="15"/>
      <c r="AH11" s="15"/>
      <c r="AI11" s="8">
        <v>1</v>
      </c>
      <c r="AJ11" s="8">
        <v>0</v>
      </c>
      <c r="AK11" s="8">
        <f t="shared" si="15"/>
        <v>4.8675244407737181E-7</v>
      </c>
      <c r="AL11" s="8">
        <f t="shared" si="16"/>
        <v>5.227975852593433E-7</v>
      </c>
      <c r="AM11" s="8">
        <f t="shared" si="17"/>
        <v>0</v>
      </c>
      <c r="AN11" s="8">
        <f t="shared" si="18"/>
        <v>-3.575906925581788E-10</v>
      </c>
      <c r="AO11" s="8">
        <f t="shared" si="19"/>
        <v>-3.575906925581788E-10</v>
      </c>
      <c r="AP11" s="8">
        <f t="shared" si="20"/>
        <v>0.11054921572738677</v>
      </c>
      <c r="AQ11" s="8">
        <f t="shared" si="21"/>
        <v>-0.14274941277263076</v>
      </c>
      <c r="AR11" s="8">
        <f t="shared" ref="AR11:AR12" si="42">BZ10</f>
        <v>9.999999863733175E-2</v>
      </c>
      <c r="AS11" s="8">
        <f t="shared" si="22"/>
        <v>9.999999863733175E-2</v>
      </c>
      <c r="AT11" s="8">
        <f t="shared" si="23"/>
        <v>9.9999998611180654E-2</v>
      </c>
      <c r="AU11" s="8">
        <f t="shared" si="24"/>
        <v>9.9999998611180654E-2</v>
      </c>
      <c r="AV11" s="8">
        <f t="shared" si="25"/>
        <v>9.9999999986429888E-2</v>
      </c>
      <c r="AW11" s="8">
        <f t="shared" si="26"/>
        <v>9.9999999986429888E-2</v>
      </c>
      <c r="AX11" s="8">
        <f t="shared" si="27"/>
        <v>7.0682054999015059E-2</v>
      </c>
      <c r="AY11" s="8">
        <f t="shared" si="28"/>
        <v>0.121610681905297</v>
      </c>
      <c r="AZ11" s="8">
        <f t="shared" si="29"/>
        <v>7.0682054999015059E-2</v>
      </c>
      <c r="BA11" s="8">
        <f t="shared" si="30"/>
        <v>0.121610681905297</v>
      </c>
      <c r="BB11" s="5">
        <f t="shared" si="31"/>
        <v>0.1</v>
      </c>
      <c r="BC11" s="5">
        <f t="shared" si="32"/>
        <v>0.1</v>
      </c>
      <c r="BD11" s="5">
        <f t="shared" si="33"/>
        <v>0.1</v>
      </c>
      <c r="BE11" s="8">
        <f t="shared" si="34"/>
        <v>9.9999999983814786E-2</v>
      </c>
      <c r="BF11" s="8">
        <f t="shared" si="35"/>
        <v>9.9999999983814786E-2</v>
      </c>
      <c r="BG11" s="8">
        <f t="shared" si="36"/>
        <v>7.0682053955838237E-2</v>
      </c>
      <c r="BH11" s="8">
        <f t="shared" si="37"/>
        <v>0.1216106826740338</v>
      </c>
      <c r="BI11" s="8">
        <f t="shared" ref="BI11:BI12" si="43">$L$2*AN11*W11+$L$3*BI10</f>
        <v>-2.9994096223535282E-9</v>
      </c>
      <c r="BJ11" s="8">
        <f t="shared" ref="BJ11:BJ12" si="44">$L$2*AO11*W11+$L$3*BJ10</f>
        <v>-2.9994096223535282E-9</v>
      </c>
      <c r="BK11" s="8">
        <f t="shared" ref="BK11:BK12" si="45">$L$2*AN11*X11+BK10*$L$3</f>
        <v>-3.1093019399979337E-9</v>
      </c>
      <c r="BL11" s="8">
        <f t="shared" ref="BL11:BL12" si="46">$L$2*AO11*X11+BL10*$L$3</f>
        <v>-3.1093019399979337E-9</v>
      </c>
      <c r="BM11" s="8">
        <f t="shared" ref="BM11:BM12" si="47">$L$2*AN11*Y11+BM10*$L$3</f>
        <v>-3.5882433904112357E-11</v>
      </c>
      <c r="BN11" s="8">
        <f t="shared" ref="BN11:BN12" si="48">$L$2*AO11*Y11+BN10*$L$3</f>
        <v>-3.5882433904112357E-11</v>
      </c>
      <c r="BO11" s="8">
        <f t="shared" ref="BO11:BO12" si="49">$L$2*AP11*Z11+BO10*$L$3</f>
        <v>9.5273990865260751E-3</v>
      </c>
      <c r="BP11" s="8">
        <f t="shared" ref="BP11:BP12" si="50">$L$2*AQ11*Z11+BP10*$L$3</f>
        <v>-1.3154183160513843E-2</v>
      </c>
      <c r="BQ11" s="8">
        <f t="shared" ref="BQ11:BQ12" si="51">$L$2*AP11*AA11+BQ10*$L$3</f>
        <v>9.5273990865260751E-3</v>
      </c>
      <c r="BR11" s="8">
        <f t="shared" ref="BR11:BR12" si="52">$L$2*AQ11*AA11+BR10*$L$3</f>
        <v>-1.3154183160513843E-2</v>
      </c>
      <c r="BS11" s="5">
        <f t="shared" ref="BS11:BS12" si="53">$L$2*AX11*AG11</f>
        <v>0</v>
      </c>
      <c r="BT11" s="5">
        <f t="shared" ref="BT11:BT12" si="54">$L$2*AY11*AH11</f>
        <v>0</v>
      </c>
      <c r="BU11" s="5">
        <f t="shared" ref="BU11:BU12" si="55">$L$2*AZ11*AI11</f>
        <v>7.0682054999015066E-3</v>
      </c>
      <c r="BV11" s="8">
        <f t="shared" ref="BV11:BV12" si="56">$L$2*AN11*$L$4+BV10*$L$3</f>
        <v>-3.6143944891807529E-11</v>
      </c>
      <c r="BW11" s="8">
        <f t="shared" ref="BW11:BW12" si="57">$L$2*AO11*$L$4+BW10*$L$3</f>
        <v>-3.6143944891807529E-11</v>
      </c>
      <c r="BX11" s="8">
        <f t="shared" ref="BX11:BX12" si="58">$L$2*AP11*$L$4+BX10*$L$3</f>
        <v>9.5273994439203161E-3</v>
      </c>
      <c r="BY11" s="8">
        <f t="shared" ref="BY11:BY12" si="59">$L$2*AQ11*$L$4+BY10*$L$3</f>
        <v>-1.3154183653636634E-2</v>
      </c>
      <c r="BZ11" s="8">
        <f t="shared" si="41"/>
        <v>9.9999995637922126E-2</v>
      </c>
      <c r="CA11" s="8">
        <f t="shared" si="3"/>
        <v>9.9999995637922126E-2</v>
      </c>
      <c r="CB11" s="8">
        <f t="shared" si="3"/>
        <v>9.9999995501878713E-2</v>
      </c>
      <c r="CC11" s="8">
        <f t="shared" si="3"/>
        <v>9.9999995501878713E-2</v>
      </c>
      <c r="CD11" s="8">
        <f t="shared" si="3"/>
        <v>9.9999999950547452E-2</v>
      </c>
      <c r="CE11" s="8">
        <f t="shared" si="3"/>
        <v>9.9999999950547452E-2</v>
      </c>
      <c r="CF11" s="8">
        <f t="shared" si="3"/>
        <v>8.0209454085541129E-2</v>
      </c>
      <c r="CG11" s="8">
        <f t="shared" si="3"/>
        <v>0.10845649874478316</v>
      </c>
      <c r="CH11" s="8">
        <f t="shared" si="3"/>
        <v>8.0209454085541129E-2</v>
      </c>
      <c r="CI11" s="8">
        <f t="shared" si="3"/>
        <v>0.10845649874478316</v>
      </c>
      <c r="CJ11" s="5">
        <f t="shared" si="3"/>
        <v>0.1</v>
      </c>
      <c r="CK11" s="5">
        <f t="shared" si="3"/>
        <v>0.1</v>
      </c>
      <c r="CL11" s="5">
        <f t="shared" si="3"/>
        <v>0.10706820549990151</v>
      </c>
      <c r="CM11" s="8">
        <f t="shared" si="3"/>
        <v>9.9999999947670837E-2</v>
      </c>
      <c r="CN11" s="8">
        <f t="shared" si="3"/>
        <v>9.9999999947670837E-2</v>
      </c>
      <c r="CO11" s="8">
        <f t="shared" si="3"/>
        <v>8.0209453399758546E-2</v>
      </c>
      <c r="CP11" s="8">
        <f t="shared" si="3"/>
        <v>0.10845649902039717</v>
      </c>
    </row>
    <row r="12" spans="11:94" ht="16.5" thickTop="1" thickBot="1" x14ac:dyDescent="0.3">
      <c r="K12" s="20"/>
      <c r="L12" s="6">
        <v>70</v>
      </c>
      <c r="M12" s="6">
        <v>96</v>
      </c>
      <c r="N12" s="6">
        <v>1</v>
      </c>
      <c r="O12" s="6">
        <v>0</v>
      </c>
      <c r="P12" s="16"/>
      <c r="Q12" s="16"/>
      <c r="R12" s="16"/>
      <c r="S12" s="9">
        <f t="shared" si="4"/>
        <v>16.799999262733124</v>
      </c>
      <c r="T12" s="9">
        <f t="shared" si="5"/>
        <v>16.799999262733124</v>
      </c>
      <c r="U12" s="9">
        <f t="shared" si="6"/>
        <v>0.24062835345920286</v>
      </c>
      <c r="V12" s="9">
        <f t="shared" si="7"/>
        <v>0.32536948554168221</v>
      </c>
      <c r="W12" s="12">
        <f t="shared" si="8"/>
        <v>70</v>
      </c>
      <c r="X12" s="12">
        <f t="shared" si="9"/>
        <v>96</v>
      </c>
      <c r="Y12" s="12">
        <f t="shared" si="10"/>
        <v>1</v>
      </c>
      <c r="Z12" s="9">
        <f t="shared" si="11"/>
        <v>0.99999994943465176</v>
      </c>
      <c r="AA12" s="9">
        <f t="shared" si="12"/>
        <v>0.99999994943465176</v>
      </c>
      <c r="AB12" s="9">
        <f t="shared" si="13"/>
        <v>0.55986849128458938</v>
      </c>
      <c r="AC12" s="9">
        <f t="shared" si="14"/>
        <v>0.58063227665162842</v>
      </c>
      <c r="AD12" s="16"/>
      <c r="AE12" s="16"/>
      <c r="AF12" s="16"/>
      <c r="AG12" s="16"/>
      <c r="AH12" s="16"/>
      <c r="AI12" s="9">
        <v>1</v>
      </c>
      <c r="AJ12" s="9">
        <v>0</v>
      </c>
      <c r="AK12" s="9">
        <f t="shared" si="15"/>
        <v>3.2408263478190151E-7</v>
      </c>
      <c r="AL12" s="9">
        <f t="shared" si="16"/>
        <v>6.1193242757556875E-7</v>
      </c>
      <c r="AM12" s="9">
        <f t="shared" si="17"/>
        <v>0</v>
      </c>
      <c r="AN12" s="9">
        <f t="shared" si="18"/>
        <v>-3.3548928459486443E-10</v>
      </c>
      <c r="AO12" s="9">
        <f t="shared" si="19"/>
        <v>-3.3548928459486443E-10</v>
      </c>
      <c r="AP12" s="9">
        <f t="shared" si="20"/>
        <v>0.10845534187112296</v>
      </c>
      <c r="AQ12" s="9">
        <f t="shared" si="21"/>
        <v>-0.14138305123371245</v>
      </c>
      <c r="AR12" s="9">
        <f t="shared" si="42"/>
        <v>9.9999995637922126E-2</v>
      </c>
      <c r="AS12" s="9">
        <f t="shared" si="22"/>
        <v>9.9999995637922126E-2</v>
      </c>
      <c r="AT12" s="9">
        <f t="shared" si="23"/>
        <v>9.9999995501878713E-2</v>
      </c>
      <c r="AU12" s="9">
        <f t="shared" si="24"/>
        <v>9.9999995501878713E-2</v>
      </c>
      <c r="AV12" s="9">
        <f t="shared" si="25"/>
        <v>9.9999999950547452E-2</v>
      </c>
      <c r="AW12" s="9">
        <f t="shared" si="26"/>
        <v>9.9999999950547452E-2</v>
      </c>
      <c r="AX12" s="9">
        <f t="shared" si="27"/>
        <v>8.0209454085541129E-2</v>
      </c>
      <c r="AY12" s="9">
        <f t="shared" si="28"/>
        <v>0.10845649874478316</v>
      </c>
      <c r="AZ12" s="9">
        <f t="shared" si="29"/>
        <v>8.0209454085541129E-2</v>
      </c>
      <c r="BA12" s="9">
        <f t="shared" si="30"/>
        <v>0.10845649874478316</v>
      </c>
      <c r="BB12" s="7">
        <f t="shared" si="31"/>
        <v>0.1</v>
      </c>
      <c r="BC12" s="7">
        <f t="shared" si="32"/>
        <v>0.1</v>
      </c>
      <c r="BD12" s="7">
        <f t="shared" si="33"/>
        <v>0.10706820549990151</v>
      </c>
      <c r="BE12" s="9">
        <f t="shared" si="34"/>
        <v>9.9999999947670837E-2</v>
      </c>
      <c r="BF12" s="9">
        <f t="shared" si="35"/>
        <v>9.9999999947670837E-2</v>
      </c>
      <c r="BG12" s="9">
        <f t="shared" si="36"/>
        <v>8.0209453399758546E-2</v>
      </c>
      <c r="BH12" s="9">
        <f t="shared" si="37"/>
        <v>0.10845649902039717</v>
      </c>
      <c r="BI12" s="9">
        <f t="shared" si="43"/>
        <v>-2.6483659543994043E-9</v>
      </c>
      <c r="BJ12" s="9">
        <f t="shared" si="44"/>
        <v>-2.6483659543994043E-9</v>
      </c>
      <c r="BK12" s="9">
        <f t="shared" si="45"/>
        <v>-3.5316273261104922E-9</v>
      </c>
      <c r="BL12" s="9">
        <f t="shared" si="46"/>
        <v>-3.5316273261104922E-9</v>
      </c>
      <c r="BM12" s="9">
        <f t="shared" si="47"/>
        <v>-3.7137171849897683E-11</v>
      </c>
      <c r="BN12" s="9">
        <f t="shared" si="48"/>
        <v>-3.7137171849897683E-11</v>
      </c>
      <c r="BO12" s="9">
        <f t="shared" si="49"/>
        <v>1.1798273547356691E-2</v>
      </c>
      <c r="BP12" s="9">
        <f t="shared" si="50"/>
        <v>-1.5453722724514309E-2</v>
      </c>
      <c r="BQ12" s="9">
        <f t="shared" si="51"/>
        <v>1.1798273547356691E-2</v>
      </c>
      <c r="BR12" s="9">
        <f t="shared" si="52"/>
        <v>-1.5453722724514309E-2</v>
      </c>
      <c r="BS12" s="7">
        <f t="shared" si="53"/>
        <v>0</v>
      </c>
      <c r="BT12" s="7">
        <f t="shared" si="54"/>
        <v>0</v>
      </c>
      <c r="BU12" s="7">
        <f t="shared" si="55"/>
        <v>8.020945408554114E-3</v>
      </c>
      <c r="BV12" s="9">
        <f t="shared" si="56"/>
        <v>-3.7163322948667197E-11</v>
      </c>
      <c r="BW12" s="9">
        <f t="shared" si="57"/>
        <v>-3.7163322948667197E-11</v>
      </c>
      <c r="BX12" s="9">
        <f t="shared" si="58"/>
        <v>1.1798274131504327E-2</v>
      </c>
      <c r="BY12" s="9">
        <f t="shared" si="59"/>
        <v>-1.5453723488734909E-2</v>
      </c>
      <c r="BZ12" s="9">
        <f t="shared" si="41"/>
        <v>9.9999992989556169E-2</v>
      </c>
      <c r="CA12" s="9">
        <f t="shared" si="3"/>
        <v>9.9999992989556169E-2</v>
      </c>
      <c r="CB12" s="9">
        <f t="shared" si="3"/>
        <v>9.999999197025139E-2</v>
      </c>
      <c r="CC12" s="9">
        <f t="shared" si="3"/>
        <v>9.999999197025139E-2</v>
      </c>
      <c r="CD12" s="9">
        <f t="shared" si="3"/>
        <v>9.9999999913410284E-2</v>
      </c>
      <c r="CE12" s="9">
        <f t="shared" si="3"/>
        <v>9.9999999913410284E-2</v>
      </c>
      <c r="CF12" s="9">
        <f t="shared" si="3"/>
        <v>9.2007727632897815E-2</v>
      </c>
      <c r="CG12" s="9">
        <f t="shared" si="3"/>
        <v>9.3002776020268851E-2</v>
      </c>
      <c r="CH12" s="9">
        <f t="shared" si="3"/>
        <v>9.2007727632897815E-2</v>
      </c>
      <c r="CI12" s="9">
        <f t="shared" si="3"/>
        <v>9.3002776020268851E-2</v>
      </c>
      <c r="CJ12" s="7">
        <f t="shared" si="3"/>
        <v>0.1</v>
      </c>
      <c r="CK12" s="7">
        <f t="shared" si="3"/>
        <v>0.1</v>
      </c>
      <c r="CL12" s="7">
        <f t="shared" si="3"/>
        <v>0.11508915090845562</v>
      </c>
      <c r="CM12" s="9">
        <f t="shared" si="3"/>
        <v>9.9999999910507509E-2</v>
      </c>
      <c r="CN12" s="9">
        <f t="shared" si="3"/>
        <v>9.9999999910507509E-2</v>
      </c>
      <c r="CO12" s="9">
        <f t="shared" si="3"/>
        <v>9.2007727531262878E-2</v>
      </c>
      <c r="CP12" s="9">
        <f t="shared" si="3"/>
        <v>9.3002775531662252E-2</v>
      </c>
    </row>
    <row r="13" spans="11:94" ht="16.5" thickTop="1" thickBot="1" x14ac:dyDescent="0.3">
      <c r="K13" s="20">
        <v>2</v>
      </c>
      <c r="L13" s="10">
        <v>85</v>
      </c>
      <c r="M13" s="10">
        <v>85</v>
      </c>
      <c r="N13" s="10">
        <v>1</v>
      </c>
      <c r="O13" s="10">
        <v>1</v>
      </c>
      <c r="P13" s="14"/>
      <c r="Q13" s="14"/>
      <c r="R13" s="14"/>
      <c r="S13" s="4">
        <f>AR13*W13+AT13*X13+AV13*Y13+$L$4*BE13</f>
        <v>17.199998721407564</v>
      </c>
      <c r="T13" s="4">
        <f>AS13*W13+AU13*X13+AW13*Y13+$L$4*BF13</f>
        <v>17.199998721407564</v>
      </c>
      <c r="U13" s="4">
        <f>AX13*Z13+AZ13*AA13+BG13*$L$4</f>
        <v>0.27602317655985731</v>
      </c>
      <c r="V13" s="4">
        <f>AY13*Z13+BA13*AA13+BH13*$L$4</f>
        <v>0.27900832126754449</v>
      </c>
      <c r="W13" s="10">
        <f>L13</f>
        <v>85</v>
      </c>
      <c r="X13" s="10">
        <f t="shared" si="9"/>
        <v>85</v>
      </c>
      <c r="Y13" s="10">
        <f t="shared" si="10"/>
        <v>1</v>
      </c>
      <c r="Z13" s="4">
        <f>1/(1+EXP(-S13))</f>
        <v>0.99999996610501451</v>
      </c>
      <c r="AA13" s="4">
        <f t="shared" si="12"/>
        <v>0.99999996610501451</v>
      </c>
      <c r="AB13" s="4">
        <f t="shared" si="13"/>
        <v>0.56857098425098596</v>
      </c>
      <c r="AC13" s="4">
        <f t="shared" si="14"/>
        <v>0.56930308393725881</v>
      </c>
      <c r="AD13" s="14"/>
      <c r="AE13" s="14"/>
      <c r="AF13" s="14"/>
      <c r="AG13" s="14"/>
      <c r="AH13" s="14"/>
      <c r="AI13" s="4">
        <v>0</v>
      </c>
      <c r="AJ13" s="4">
        <v>1</v>
      </c>
      <c r="AK13" s="4">
        <f>W13*(1-W13)*(AR13*AN13+AS13*AO13)</f>
        <v>1.457211122916481E-7</v>
      </c>
      <c r="AL13" s="4">
        <f>X13*(1-X13)*(AT13*AN13+AU13*AO13)</f>
        <v>1.4572111080630571E-7</v>
      </c>
      <c r="AM13" s="4">
        <f>Y13*(1-Y13)*(AV13*AN13+AW13*AO13)</f>
        <v>0</v>
      </c>
      <c r="AN13" s="4">
        <f>Z13*(1-Z13)*(AX13*AP13+AY13*AQ13)</f>
        <v>-1.0204560399674057E-10</v>
      </c>
      <c r="AO13" s="4">
        <f>AA13*(1-AA13)*(AZ13*AP13+BA13*AQ13)</f>
        <v>-1.0204560399674057E-10</v>
      </c>
      <c r="AP13" s="4">
        <f>AB13*(1-AB13)*(AI13-AB13)</f>
        <v>-0.1394693367337933</v>
      </c>
      <c r="AQ13" s="4">
        <f>AC13*(1-AC13)*(AJ13-AC13)</f>
        <v>0.10560562728478877</v>
      </c>
      <c r="AR13" s="4">
        <f>BZ12</f>
        <v>9.9999992989556169E-2</v>
      </c>
      <c r="AS13" s="4">
        <f t="shared" si="22"/>
        <v>9.9999992989556169E-2</v>
      </c>
      <c r="AT13" s="4">
        <f t="shared" si="23"/>
        <v>9.999999197025139E-2</v>
      </c>
      <c r="AU13" s="4">
        <f t="shared" si="24"/>
        <v>9.999999197025139E-2</v>
      </c>
      <c r="AV13" s="4">
        <f t="shared" si="25"/>
        <v>9.9999999913410284E-2</v>
      </c>
      <c r="AW13" s="4">
        <f t="shared" si="26"/>
        <v>9.9999999913410284E-2</v>
      </c>
      <c r="AX13" s="4">
        <f t="shared" si="27"/>
        <v>9.2007727632897815E-2</v>
      </c>
      <c r="AY13" s="4">
        <f t="shared" si="28"/>
        <v>9.3002776020268851E-2</v>
      </c>
      <c r="AZ13" s="4">
        <f t="shared" si="29"/>
        <v>9.2007727632897815E-2</v>
      </c>
      <c r="BA13" s="4">
        <f t="shared" si="30"/>
        <v>9.3002776020268851E-2</v>
      </c>
      <c r="BB13" s="3">
        <f t="shared" si="31"/>
        <v>0.1</v>
      </c>
      <c r="BC13" s="3">
        <f t="shared" si="32"/>
        <v>0.1</v>
      </c>
      <c r="BD13" s="3">
        <f t="shared" si="33"/>
        <v>0.11508915090845562</v>
      </c>
      <c r="BE13" s="4">
        <f t="shared" si="34"/>
        <v>9.9999999910507509E-2</v>
      </c>
      <c r="BF13" s="4">
        <f t="shared" si="35"/>
        <v>9.9999999910507509E-2</v>
      </c>
      <c r="BG13" s="4">
        <f t="shared" si="36"/>
        <v>9.2007727531262878E-2</v>
      </c>
      <c r="BH13" s="4">
        <f t="shared" si="37"/>
        <v>9.3002775531662252E-2</v>
      </c>
      <c r="BI13" s="4">
        <f t="shared" ref="BI13" si="60">$L$2*AN13*W13+$L$3*BI12</f>
        <v>-1.1322242294122353E-9</v>
      </c>
      <c r="BJ13" s="4">
        <f t="shared" ref="BJ13" si="61">$L$2*AO13*W13+$L$3*BJ12</f>
        <v>-1.1322242294122353E-9</v>
      </c>
      <c r="BK13" s="4">
        <f t="shared" ref="BK13" si="62">$L$2*AN13*X13+BK12*$L$3</f>
        <v>-1.220550366583344E-9</v>
      </c>
      <c r="BL13" s="4">
        <f t="shared" ref="BL13" si="63">$L$2*AO13*X13+BL12*$L$3</f>
        <v>-1.220550366583344E-9</v>
      </c>
      <c r="BM13" s="4">
        <f t="shared" ref="BM13" si="64">$L$2*AN13*Y13+BM12*$L$3</f>
        <v>-1.3918277584663826E-11</v>
      </c>
      <c r="BN13" s="4">
        <f t="shared" ref="BN13" si="65">$L$2*AO13*Y13+BN12*$L$3</f>
        <v>-1.3918277584663826E-11</v>
      </c>
      <c r="BO13" s="4">
        <f t="shared" ref="BO13" si="66">$L$2*AP13*Z13+BO12*$L$3</f>
        <v>-1.2767105845912547E-2</v>
      </c>
      <c r="BP13" s="4">
        <f t="shared" ref="BP13" si="67">$L$2*AQ13*Z13+BP12*$L$3</f>
        <v>9.0151900980773251E-3</v>
      </c>
      <c r="BQ13" s="4">
        <f t="shared" ref="BQ13" si="68">$L$2*AP13*AA13+BQ12*$L$3</f>
        <v>-1.2767105845912547E-2</v>
      </c>
      <c r="BR13" s="4">
        <f t="shared" ref="BR13" si="69">$L$2*AQ13*AA13+BR12*$L$3</f>
        <v>9.0151900980773251E-3</v>
      </c>
      <c r="BS13" s="3">
        <f t="shared" ref="BS13" si="70">$L$2*AX13*AG13</f>
        <v>0</v>
      </c>
      <c r="BT13" s="3">
        <f t="shared" ref="BT13" si="71">$L$2*AY13*AH13</f>
        <v>0</v>
      </c>
      <c r="BU13" s="3">
        <f t="shared" ref="BU13" si="72">$L$2*AZ13*AI13</f>
        <v>0</v>
      </c>
      <c r="BV13" s="4">
        <f t="shared" ref="BV13" si="73">$L$2*AN13*$L$4+BV12*$L$3</f>
        <v>-1.3920892694540776E-11</v>
      </c>
      <c r="BW13" s="4">
        <f t="shared" ref="BW13" si="74">$L$2*AO13*$L$4+BW12*$L$3</f>
        <v>-1.3920892694540776E-11</v>
      </c>
      <c r="BX13" s="4">
        <f t="shared" ref="BX13" si="75">$L$2*AP13*$L$4+BX12*$L$3</f>
        <v>-1.2767106260228898E-2</v>
      </c>
      <c r="BY13" s="4">
        <f t="shared" ref="BY13" si="76">$L$2*AQ13*$L$4+BY12*$L$3</f>
        <v>9.0151903796053864E-3</v>
      </c>
      <c r="BZ13" s="4">
        <f>AR13+BI13</f>
        <v>9.9999991857331938E-2</v>
      </c>
      <c r="CA13" s="4">
        <f t="shared" ref="CA13:CA16" si="77">AS13+BJ13</f>
        <v>9.9999991857331938E-2</v>
      </c>
      <c r="CB13" s="4">
        <f t="shared" ref="CB13:CB16" si="78">AT13+BK13</f>
        <v>9.999999074970102E-2</v>
      </c>
      <c r="CC13" s="4">
        <f t="shared" ref="CC13:CC16" si="79">AU13+BL13</f>
        <v>9.999999074970102E-2</v>
      </c>
      <c r="CD13" s="4">
        <f t="shared" ref="CD13:CD16" si="80">AV13+BM13</f>
        <v>9.9999999899492001E-2</v>
      </c>
      <c r="CE13" s="4">
        <f t="shared" ref="CE13:CE16" si="81">AW13+BN13</f>
        <v>9.9999999899492001E-2</v>
      </c>
      <c r="CF13" s="4">
        <f t="shared" ref="CF13:CF16" si="82">AX13+BO13</f>
        <v>7.9240621786985266E-2</v>
      </c>
      <c r="CG13" s="4">
        <f t="shared" ref="CG13:CG16" si="83">AY13+BP13</f>
        <v>0.10201796611834618</v>
      </c>
      <c r="CH13" s="4">
        <f t="shared" ref="CH13:CH16" si="84">AZ13+BQ13</f>
        <v>7.9240621786985266E-2</v>
      </c>
      <c r="CI13" s="4">
        <f t="shared" ref="CI13:CI16" si="85">BA13+BR13</f>
        <v>0.10201796611834618</v>
      </c>
      <c r="CJ13" s="3">
        <f t="shared" ref="CJ13:CJ16" si="86">BB13+BS13</f>
        <v>0.1</v>
      </c>
      <c r="CK13" s="3">
        <f t="shared" ref="CK13:CK16" si="87">BC13+BT13</f>
        <v>0.1</v>
      </c>
      <c r="CL13" s="3">
        <f t="shared" ref="CL13:CL16" si="88">BD13+BU13</f>
        <v>0.11508915090845562</v>
      </c>
      <c r="CM13" s="4">
        <f t="shared" ref="CM13:CM16" si="89">BE13+BV13</f>
        <v>9.9999999896586617E-2</v>
      </c>
      <c r="CN13" s="4">
        <f t="shared" ref="CN13:CN16" si="90">BF13+BW13</f>
        <v>9.9999999896586617E-2</v>
      </c>
      <c r="CO13" s="4">
        <f t="shared" ref="CO13:CO16" si="91">BG13+BX13</f>
        <v>7.9240621271033984E-2</v>
      </c>
      <c r="CP13" s="4">
        <f t="shared" ref="CP13:CP16" si="92">BH13+BY13</f>
        <v>0.10201796591126763</v>
      </c>
    </row>
    <row r="14" spans="11:94" ht="16.5" thickTop="1" thickBot="1" x14ac:dyDescent="0.3">
      <c r="K14" s="20"/>
      <c r="L14" s="11">
        <v>80</v>
      </c>
      <c r="M14" s="11">
        <v>90</v>
      </c>
      <c r="N14" s="11">
        <v>0</v>
      </c>
      <c r="O14" s="11">
        <v>1</v>
      </c>
      <c r="P14" s="15"/>
      <c r="Q14" s="15"/>
      <c r="R14" s="15"/>
      <c r="S14" s="8">
        <f t="shared" ref="S14:S16" si="93">AR14*W14+AT14*X14+AV14*Y14+$L$4*BE14</f>
        <v>17.099998515956234</v>
      </c>
      <c r="T14" s="8">
        <f t="shared" ref="T14:T16" si="94">AS14*W14+AU14*X14+AW14*Y14+$L$4*BF14</f>
        <v>17.099998515956234</v>
      </c>
      <c r="U14" s="8">
        <f t="shared" ref="U14:U16" si="95">AX14*Z14+AZ14*AA14+BG14*$L$4</f>
        <v>0.23772185890833522</v>
      </c>
      <c r="V14" s="8">
        <f t="shared" ref="V14:V16" si="96">AY14*Z14+BA14*AA14+BH14*$L$4</f>
        <v>0.30605389050482301</v>
      </c>
      <c r="W14" s="11">
        <f t="shared" ref="W14:W16" si="97">L14</f>
        <v>80</v>
      </c>
      <c r="X14" s="11">
        <f t="shared" ref="X14:X17" si="98">M14</f>
        <v>90</v>
      </c>
      <c r="Y14" s="11">
        <f t="shared" ref="Y14:Y17" si="99">N14</f>
        <v>0</v>
      </c>
      <c r="Z14" s="8">
        <f t="shared" ref="Z14:Z16" si="100">1/(1+EXP(-S14))</f>
        <v>0.99999996254024037</v>
      </c>
      <c r="AA14" s="8">
        <f t="shared" ref="AA14:AA17" si="101">1/(1+EXP(-T14))</f>
        <v>0.99999996254024037</v>
      </c>
      <c r="AB14" s="8">
        <f t="shared" ref="AB14:AB17" si="102">1/(1+EXP(-U14))</f>
        <v>0.55915216106748755</v>
      </c>
      <c r="AC14" s="8">
        <f t="shared" ref="AC14:AC17" si="103">1/(1+EXP(-V14))</f>
        <v>0.57592176949565665</v>
      </c>
      <c r="AD14" s="15"/>
      <c r="AE14" s="15"/>
      <c r="AF14" s="15"/>
      <c r="AG14" s="15"/>
      <c r="AH14" s="15"/>
      <c r="AI14" s="8">
        <v>0</v>
      </c>
      <c r="AJ14" s="8">
        <v>1</v>
      </c>
      <c r="AK14" s="8">
        <f t="shared" ref="AK14:AK16" si="104">W14*(1-W14)*(AR14*AN14+AS14*AO14)</f>
        <v>1.6824886180375818E-8</v>
      </c>
      <c r="AL14" s="8">
        <f t="shared" ref="AL14:AL16" si="105">X14*(1-X14)*(AT14*AN14+AU14*AO14)</f>
        <v>2.132394569811479E-8</v>
      </c>
      <c r="AM14" s="8">
        <f t="shared" ref="AM14:AM16" si="106">Y14*(1-Y14)*(AV14*AN14+AW14*AO14)</f>
        <v>0</v>
      </c>
      <c r="AN14" s="8">
        <f t="shared" ref="AN14:AN16" si="107">Z14*(1-Z14)*(AX14*AP14+AY14*AQ14)</f>
        <v>-1.331082875820456E-11</v>
      </c>
      <c r="AO14" s="8">
        <f t="shared" ref="AO14:AO16" si="108">AA14*(1-AA14)*(AZ14*AP14+BA14*AQ14)</f>
        <v>-1.331082875820456E-11</v>
      </c>
      <c r="AP14" s="8">
        <f t="shared" ref="AP14:AP16" si="109">AB14*(1-AB14)*(AI14-AB14)</f>
        <v>-0.13783157906776483</v>
      </c>
      <c r="AQ14" s="8">
        <f t="shared" ref="AQ14:AQ16" si="110">AC14*(1-AC14)*(AJ14-AC14)</f>
        <v>0.10357512190111469</v>
      </c>
      <c r="AR14" s="8">
        <f t="shared" ref="AR14:AR16" si="111">BZ13</f>
        <v>9.9999991857331938E-2</v>
      </c>
      <c r="AS14" s="8">
        <f t="shared" si="22"/>
        <v>9.9999991857331938E-2</v>
      </c>
      <c r="AT14" s="8">
        <f t="shared" si="23"/>
        <v>9.999999074970102E-2</v>
      </c>
      <c r="AU14" s="8">
        <f t="shared" si="24"/>
        <v>9.999999074970102E-2</v>
      </c>
      <c r="AV14" s="8">
        <f t="shared" si="25"/>
        <v>9.9999999899492001E-2</v>
      </c>
      <c r="AW14" s="8">
        <f t="shared" si="26"/>
        <v>9.9999999899492001E-2</v>
      </c>
      <c r="AX14" s="8">
        <f t="shared" si="27"/>
        <v>7.9240621786985266E-2</v>
      </c>
      <c r="AY14" s="8">
        <f t="shared" si="28"/>
        <v>0.10201796611834618</v>
      </c>
      <c r="AZ14" s="8">
        <f t="shared" si="29"/>
        <v>7.9240621786985266E-2</v>
      </c>
      <c r="BA14" s="8">
        <f t="shared" si="30"/>
        <v>0.10201796611834618</v>
      </c>
      <c r="BB14" s="5">
        <f t="shared" si="31"/>
        <v>0.1</v>
      </c>
      <c r="BC14" s="5">
        <f t="shared" si="32"/>
        <v>0.1</v>
      </c>
      <c r="BD14" s="5">
        <f t="shared" si="33"/>
        <v>0.11508915090845562</v>
      </c>
      <c r="BE14" s="8">
        <f t="shared" si="34"/>
        <v>9.9999999896586617E-2</v>
      </c>
      <c r="BF14" s="8">
        <f t="shared" si="35"/>
        <v>9.9999999896586617E-2</v>
      </c>
      <c r="BG14" s="8">
        <f>CO13</f>
        <v>7.9240621271033984E-2</v>
      </c>
      <c r="BH14" s="8">
        <f t="shared" si="37"/>
        <v>0.10201796591126763</v>
      </c>
      <c r="BI14" s="8">
        <f t="shared" ref="BI14:BI17" si="112">$L$2*AN14*W14+$L$3*BI13</f>
        <v>-2.1970905300686001E-10</v>
      </c>
      <c r="BJ14" s="8">
        <f t="shared" ref="BJ14:BJ17" si="113">$L$2*AO14*W14+$L$3*BJ13</f>
        <v>-2.1970905300686001E-10</v>
      </c>
      <c r="BK14" s="8">
        <f t="shared" ref="BK14:BK17" si="114">$L$2*AN14*X14+BK13*$L$3</f>
        <v>-2.4185249548217547E-10</v>
      </c>
      <c r="BL14" s="8">
        <f t="shared" ref="BL14:BL17" si="115">$L$2*AO14*X14+BL13*$L$3</f>
        <v>-2.4185249548217547E-10</v>
      </c>
      <c r="BM14" s="8">
        <f t="shared" ref="BM14:BM17" si="116">$L$2*AN14*Y14+BM13*$L$3</f>
        <v>-1.3918277584663826E-12</v>
      </c>
      <c r="BN14" s="8">
        <f t="shared" ref="BN14:BN17" si="117">$L$2*AO14*Y14+BN13*$L$3</f>
        <v>-1.3918277584663826E-12</v>
      </c>
      <c r="BO14" s="8">
        <f t="shared" ref="BO14:BO17" si="118">$L$2*AP14*Z14+BO13*$L$3</f>
        <v>-1.5059867975053957E-2</v>
      </c>
      <c r="BP14" s="8">
        <f t="shared" ref="BP14:BP17" si="119">$L$2*AQ14*Z14+BP13*$L$3</f>
        <v>1.1259030811929286E-2</v>
      </c>
      <c r="BQ14" s="8">
        <f t="shared" ref="BQ14:BQ17" si="120">$L$2*AP14*AA14+BQ13*$L$3</f>
        <v>-1.5059867975053957E-2</v>
      </c>
      <c r="BR14" s="8">
        <f t="shared" ref="BR14:BR17" si="121">$L$2*AQ14*AA14+BR13*$L$3</f>
        <v>1.1259030811929286E-2</v>
      </c>
      <c r="BS14" s="5">
        <f t="shared" ref="BS14:BS17" si="122">$L$2*AX14*AG14</f>
        <v>0</v>
      </c>
      <c r="BT14" s="5">
        <f t="shared" ref="BT14:BT17" si="123">$L$2*AY14*AH14</f>
        <v>0</v>
      </c>
      <c r="BU14" s="5">
        <f t="shared" ref="BU14:BU17" si="124">$L$2*AZ14*AI14</f>
        <v>0</v>
      </c>
      <c r="BV14" s="8">
        <f t="shared" ref="BV14:BV17" si="125">$L$2*AN14*$L$4+BV13*$L$3</f>
        <v>-2.7231721452745337E-12</v>
      </c>
      <c r="BW14" s="8">
        <f t="shared" ref="BW14:BW17" si="126">$L$2*AO14*$L$4+BW13*$L$3</f>
        <v>-2.7231721452745337E-12</v>
      </c>
      <c r="BX14" s="8">
        <f t="shared" ref="BX14:BX17" si="127">$L$2*AP14*$L$4+BX13*$L$3</f>
        <v>-1.5059868532799375E-2</v>
      </c>
      <c r="BY14" s="8">
        <f t="shared" ref="BY14:BY17" si="128">$L$2*AQ14*$L$4+BY13*$L$3</f>
        <v>1.1259031228072008E-2</v>
      </c>
      <c r="BZ14" s="8">
        <f t="shared" ref="BZ14:BZ16" si="129">AR14+BI14</f>
        <v>9.9999991637622881E-2</v>
      </c>
      <c r="CA14" s="8">
        <f t="shared" si="77"/>
        <v>9.9999991637622881E-2</v>
      </c>
      <c r="CB14" s="8">
        <f t="shared" si="78"/>
        <v>9.9999990507848524E-2</v>
      </c>
      <c r="CC14" s="8">
        <f t="shared" si="79"/>
        <v>9.9999990507848524E-2</v>
      </c>
      <c r="CD14" s="8">
        <f t="shared" si="80"/>
        <v>9.999999989810017E-2</v>
      </c>
      <c r="CE14" s="8">
        <f t="shared" si="81"/>
        <v>9.999999989810017E-2</v>
      </c>
      <c r="CF14" s="8">
        <f t="shared" si="82"/>
        <v>6.4180753811931307E-2</v>
      </c>
      <c r="CG14" s="8">
        <f t="shared" si="83"/>
        <v>0.11327699693027547</v>
      </c>
      <c r="CH14" s="8">
        <f t="shared" si="84"/>
        <v>6.4180753811931307E-2</v>
      </c>
      <c r="CI14" s="8">
        <f t="shared" si="85"/>
        <v>0.11327699693027547</v>
      </c>
      <c r="CJ14" s="5">
        <f t="shared" si="86"/>
        <v>0.1</v>
      </c>
      <c r="CK14" s="5">
        <f t="shared" si="87"/>
        <v>0.1</v>
      </c>
      <c r="CL14" s="5">
        <f t="shared" si="88"/>
        <v>0.11508915090845562</v>
      </c>
      <c r="CM14" s="8">
        <f t="shared" si="89"/>
        <v>9.9999999893863448E-2</v>
      </c>
      <c r="CN14" s="8">
        <f t="shared" si="90"/>
        <v>9.9999999893863448E-2</v>
      </c>
      <c r="CO14" s="8">
        <f t="shared" si="91"/>
        <v>6.4180752738234606E-2</v>
      </c>
      <c r="CP14" s="8">
        <f t="shared" si="92"/>
        <v>0.11327699713933964</v>
      </c>
    </row>
    <row r="15" spans="11:94" ht="16.5" thickTop="1" thickBot="1" x14ac:dyDescent="0.3">
      <c r="K15" s="20"/>
      <c r="L15" s="11">
        <v>83</v>
      </c>
      <c r="M15" s="11">
        <v>86</v>
      </c>
      <c r="N15" s="11">
        <v>1</v>
      </c>
      <c r="O15" s="11">
        <v>0</v>
      </c>
      <c r="P15" s="15"/>
      <c r="Q15" s="15"/>
      <c r="R15" s="15"/>
      <c r="S15" s="8">
        <f t="shared" si="93"/>
        <v>17.099998489389634</v>
      </c>
      <c r="T15" s="8">
        <f t="shared" si="94"/>
        <v>17.099998489389634</v>
      </c>
      <c r="U15" s="8">
        <f t="shared" si="95"/>
        <v>0.19254225555370585</v>
      </c>
      <c r="V15" s="8">
        <f t="shared" si="96"/>
        <v>0.33983098251323218</v>
      </c>
      <c r="W15" s="11">
        <f t="shared" si="97"/>
        <v>83</v>
      </c>
      <c r="X15" s="11">
        <f t="shared" si="98"/>
        <v>86</v>
      </c>
      <c r="Y15" s="11">
        <f t="shared" si="99"/>
        <v>1</v>
      </c>
      <c r="Z15" s="8">
        <f t="shared" si="100"/>
        <v>0.99999996254023926</v>
      </c>
      <c r="AA15" s="8">
        <f t="shared" si="101"/>
        <v>0.99999996254023926</v>
      </c>
      <c r="AB15" s="8">
        <f t="shared" si="102"/>
        <v>0.54798740424073744</v>
      </c>
      <c r="AC15" s="8">
        <f t="shared" si="103"/>
        <v>0.584149465982995</v>
      </c>
      <c r="AD15" s="15"/>
      <c r="AE15" s="15"/>
      <c r="AF15" s="15"/>
      <c r="AG15" s="15"/>
      <c r="AH15" s="15"/>
      <c r="AI15" s="8">
        <v>1</v>
      </c>
      <c r="AJ15" s="8">
        <v>0</v>
      </c>
      <c r="AK15" s="8">
        <f t="shared" si="104"/>
        <v>4.5321579695261897E-7</v>
      </c>
      <c r="AL15" s="8">
        <f t="shared" si="105"/>
        <v>4.8677746669029282E-7</v>
      </c>
      <c r="AM15" s="8">
        <f t="shared" si="106"/>
        <v>0</v>
      </c>
      <c r="AN15" s="8">
        <f t="shared" si="107"/>
        <v>-3.3295315519558935E-10</v>
      </c>
      <c r="AO15" s="8">
        <f t="shared" si="108"/>
        <v>-3.3295315519558935E-10</v>
      </c>
      <c r="AP15" s="8">
        <f t="shared" si="109"/>
        <v>0.1119622584178897</v>
      </c>
      <c r="AQ15" s="8">
        <f t="shared" si="110"/>
        <v>-0.14190092665416984</v>
      </c>
      <c r="AR15" s="8">
        <f t="shared" si="111"/>
        <v>9.9999991637622881E-2</v>
      </c>
      <c r="AS15" s="8">
        <f t="shared" si="22"/>
        <v>9.9999991637622881E-2</v>
      </c>
      <c r="AT15" s="8">
        <f t="shared" si="23"/>
        <v>9.9999990507848524E-2</v>
      </c>
      <c r="AU15" s="8">
        <f t="shared" si="24"/>
        <v>9.9999990507848524E-2</v>
      </c>
      <c r="AV15" s="8">
        <f t="shared" si="25"/>
        <v>9.999999989810017E-2</v>
      </c>
      <c r="AW15" s="8">
        <f t="shared" si="26"/>
        <v>9.999999989810017E-2</v>
      </c>
      <c r="AX15" s="8">
        <f t="shared" si="27"/>
        <v>6.4180753811931307E-2</v>
      </c>
      <c r="AY15" s="8">
        <f t="shared" si="28"/>
        <v>0.11327699693027547</v>
      </c>
      <c r="AZ15" s="8">
        <f t="shared" si="29"/>
        <v>6.4180753811931307E-2</v>
      </c>
      <c r="BA15" s="8">
        <f t="shared" si="30"/>
        <v>0.11327699693027547</v>
      </c>
      <c r="BB15" s="5">
        <f t="shared" si="31"/>
        <v>0.1</v>
      </c>
      <c r="BC15" s="5">
        <f t="shared" si="32"/>
        <v>0.1</v>
      </c>
      <c r="BD15" s="5">
        <f t="shared" si="33"/>
        <v>0.11508915090845562</v>
      </c>
      <c r="BE15" s="8">
        <f t="shared" si="34"/>
        <v>9.9999999893863448E-2</v>
      </c>
      <c r="BF15" s="8">
        <f t="shared" si="35"/>
        <v>9.9999999893863448E-2</v>
      </c>
      <c r="BG15" s="8">
        <f t="shared" si="36"/>
        <v>6.4180752738234606E-2</v>
      </c>
      <c r="BH15" s="8">
        <f t="shared" si="37"/>
        <v>0.11327699713933964</v>
      </c>
      <c r="BI15" s="8">
        <f t="shared" si="112"/>
        <v>-2.7854820934240775E-9</v>
      </c>
      <c r="BJ15" s="8">
        <f t="shared" si="113"/>
        <v>-2.7854820934240775E-9</v>
      </c>
      <c r="BK15" s="8">
        <f t="shared" si="114"/>
        <v>-2.8875823842302859E-9</v>
      </c>
      <c r="BL15" s="8">
        <f t="shared" si="115"/>
        <v>-2.8875823842302859E-9</v>
      </c>
      <c r="BM15" s="8">
        <f t="shared" si="116"/>
        <v>-3.3434498295405571E-11</v>
      </c>
      <c r="BN15" s="8">
        <f t="shared" si="117"/>
        <v>-3.3434498295405571E-11</v>
      </c>
      <c r="BO15" s="8">
        <f t="shared" si="118"/>
        <v>9.6902386248756342E-3</v>
      </c>
      <c r="BP15" s="8">
        <f t="shared" si="119"/>
        <v>-1.306418905266658E-2</v>
      </c>
      <c r="BQ15" s="8">
        <f t="shared" si="120"/>
        <v>9.6902386248756342E-3</v>
      </c>
      <c r="BR15" s="8">
        <f t="shared" si="121"/>
        <v>-1.306418905266658E-2</v>
      </c>
      <c r="BS15" s="5">
        <f t="shared" si="122"/>
        <v>0</v>
      </c>
      <c r="BT15" s="5">
        <f t="shared" si="123"/>
        <v>0</v>
      </c>
      <c r="BU15" s="5">
        <f t="shared" si="124"/>
        <v>6.4180753811931314E-3</v>
      </c>
      <c r="BV15" s="8">
        <f t="shared" si="125"/>
        <v>-3.3567632734086388E-11</v>
      </c>
      <c r="BW15" s="8">
        <f t="shared" si="126"/>
        <v>-3.3567632734086388E-11</v>
      </c>
      <c r="BX15" s="8">
        <f t="shared" si="127"/>
        <v>9.6902389885090336E-3</v>
      </c>
      <c r="BY15" s="8">
        <f t="shared" si="128"/>
        <v>-1.3064189542609784E-2</v>
      </c>
      <c r="BZ15" s="8">
        <f t="shared" si="129"/>
        <v>9.9999988852140786E-2</v>
      </c>
      <c r="CA15" s="8">
        <f t="shared" si="77"/>
        <v>9.9999988852140786E-2</v>
      </c>
      <c r="CB15" s="8">
        <f t="shared" si="78"/>
        <v>9.9999987620266143E-2</v>
      </c>
      <c r="CC15" s="8">
        <f t="shared" si="79"/>
        <v>9.9999987620266143E-2</v>
      </c>
      <c r="CD15" s="8">
        <f t="shared" si="80"/>
        <v>9.9999999864665665E-2</v>
      </c>
      <c r="CE15" s="8">
        <f t="shared" si="81"/>
        <v>9.9999999864665665E-2</v>
      </c>
      <c r="CF15" s="8">
        <f t="shared" si="82"/>
        <v>7.3870992436806948E-2</v>
      </c>
      <c r="CG15" s="8">
        <f t="shared" si="83"/>
        <v>0.10021280787760889</v>
      </c>
      <c r="CH15" s="8">
        <f t="shared" si="84"/>
        <v>7.3870992436806948E-2</v>
      </c>
      <c r="CI15" s="8">
        <f t="shared" si="85"/>
        <v>0.10021280787760889</v>
      </c>
      <c r="CJ15" s="5">
        <f t="shared" si="86"/>
        <v>0.1</v>
      </c>
      <c r="CK15" s="5">
        <f t="shared" si="87"/>
        <v>0.1</v>
      </c>
      <c r="CL15" s="5">
        <f t="shared" si="88"/>
        <v>0.12150722628964875</v>
      </c>
      <c r="CM15" s="8">
        <f t="shared" si="89"/>
        <v>9.9999999860295813E-2</v>
      </c>
      <c r="CN15" s="8">
        <f t="shared" si="90"/>
        <v>9.9999999860295813E-2</v>
      </c>
      <c r="CO15" s="8">
        <f t="shared" si="91"/>
        <v>7.3870991726743634E-2</v>
      </c>
      <c r="CP15" s="8">
        <f t="shared" si="92"/>
        <v>0.10021280759672986</v>
      </c>
    </row>
    <row r="16" spans="11:94" ht="16.5" thickTop="1" thickBot="1" x14ac:dyDescent="0.3">
      <c r="K16" s="20"/>
      <c r="L16" s="6">
        <v>70</v>
      </c>
      <c r="M16" s="6">
        <v>96</v>
      </c>
      <c r="N16" s="6">
        <v>1</v>
      </c>
      <c r="O16" s="6">
        <v>0</v>
      </c>
      <c r="P16" s="16"/>
      <c r="Q16" s="16"/>
      <c r="R16" s="16"/>
      <c r="S16" s="9">
        <f t="shared" si="93"/>
        <v>16.799998030920364</v>
      </c>
      <c r="T16" s="9">
        <f t="shared" si="94"/>
        <v>16.799998030920364</v>
      </c>
      <c r="U16" s="9">
        <f t="shared" si="95"/>
        <v>0.22161296912972342</v>
      </c>
      <c r="V16" s="9">
        <f t="shared" si="96"/>
        <v>0.30063841321734414</v>
      </c>
      <c r="W16" s="12">
        <f t="shared" si="97"/>
        <v>70</v>
      </c>
      <c r="X16" s="12">
        <f t="shared" si="98"/>
        <v>96</v>
      </c>
      <c r="Y16" s="12">
        <f t="shared" si="99"/>
        <v>1</v>
      </c>
      <c r="Z16" s="9">
        <f t="shared" si="100"/>
        <v>0.99999994943458959</v>
      </c>
      <c r="AA16" s="9">
        <f t="shared" si="101"/>
        <v>0.99999994943458959</v>
      </c>
      <c r="AB16" s="9">
        <f t="shared" si="102"/>
        <v>0.55517760196402766</v>
      </c>
      <c r="AC16" s="9">
        <f t="shared" si="103"/>
        <v>0.57459857480696186</v>
      </c>
      <c r="AD16" s="16"/>
      <c r="AE16" s="16"/>
      <c r="AF16" s="16"/>
      <c r="AG16" s="16"/>
      <c r="AH16" s="16"/>
      <c r="AI16" s="9">
        <v>1</v>
      </c>
      <c r="AJ16" s="9">
        <v>0</v>
      </c>
      <c r="AK16" s="9">
        <f t="shared" si="104"/>
        <v>2.9113628928816154E-7</v>
      </c>
      <c r="AL16" s="9">
        <f t="shared" si="105"/>
        <v>5.4972317300201869E-7</v>
      </c>
      <c r="AM16" s="9">
        <f t="shared" si="106"/>
        <v>0</v>
      </c>
      <c r="AN16" s="9">
        <f t="shared" si="107"/>
        <v>-3.0138335584226586E-10</v>
      </c>
      <c r="AO16" s="9">
        <f t="shared" si="108"/>
        <v>-3.0138335584226586E-10</v>
      </c>
      <c r="AP16" s="9">
        <f t="shared" si="109"/>
        <v>0.10985130757767381</v>
      </c>
      <c r="AQ16" s="9">
        <f t="shared" si="110"/>
        <v>-0.14045203287795283</v>
      </c>
      <c r="AR16" s="9">
        <f t="shared" si="111"/>
        <v>9.9999988852140786E-2</v>
      </c>
      <c r="AS16" s="9">
        <f t="shared" si="22"/>
        <v>9.9999988852140786E-2</v>
      </c>
      <c r="AT16" s="9">
        <f t="shared" si="23"/>
        <v>9.9999987620266143E-2</v>
      </c>
      <c r="AU16" s="9">
        <f t="shared" si="24"/>
        <v>9.9999987620266143E-2</v>
      </c>
      <c r="AV16" s="9">
        <f t="shared" si="25"/>
        <v>9.9999999864665665E-2</v>
      </c>
      <c r="AW16" s="9">
        <f t="shared" si="26"/>
        <v>9.9999999864665665E-2</v>
      </c>
      <c r="AX16" s="9">
        <f t="shared" si="27"/>
        <v>7.3870992436806948E-2</v>
      </c>
      <c r="AY16" s="9">
        <f t="shared" si="28"/>
        <v>0.10021280787760889</v>
      </c>
      <c r="AZ16" s="9">
        <f t="shared" si="29"/>
        <v>7.3870992436806948E-2</v>
      </c>
      <c r="BA16" s="9">
        <f t="shared" si="30"/>
        <v>0.10021280787760889</v>
      </c>
      <c r="BB16" s="7">
        <f t="shared" si="31"/>
        <v>0.1</v>
      </c>
      <c r="BC16" s="7">
        <f t="shared" si="32"/>
        <v>0.1</v>
      </c>
      <c r="BD16" s="7">
        <f t="shared" si="33"/>
        <v>0.12150722628964875</v>
      </c>
      <c r="BE16" s="9">
        <f t="shared" si="34"/>
        <v>9.9999999860295813E-2</v>
      </c>
      <c r="BF16" s="9">
        <f t="shared" si="35"/>
        <v>9.9999999860295813E-2</v>
      </c>
      <c r="BG16" s="9">
        <f t="shared" si="36"/>
        <v>7.3870991726743634E-2</v>
      </c>
      <c r="BH16" s="9">
        <f t="shared" si="37"/>
        <v>0.10021280759672986</v>
      </c>
      <c r="BI16" s="9">
        <f t="shared" si="112"/>
        <v>-2.3882317002382684E-9</v>
      </c>
      <c r="BJ16" s="9">
        <f t="shared" si="113"/>
        <v>-2.3882317002382684E-9</v>
      </c>
      <c r="BK16" s="9">
        <f t="shared" si="114"/>
        <v>-3.1820384545087806E-9</v>
      </c>
      <c r="BL16" s="9">
        <f t="shared" si="115"/>
        <v>-3.1820384545087806E-9</v>
      </c>
      <c r="BM16" s="9">
        <f t="shared" si="116"/>
        <v>-3.3481785413767142E-11</v>
      </c>
      <c r="BN16" s="9">
        <f t="shared" si="117"/>
        <v>-3.3481785413767142E-11</v>
      </c>
      <c r="BO16" s="9">
        <f t="shared" si="118"/>
        <v>1.1954154064787299E-2</v>
      </c>
      <c r="BP16" s="9">
        <f t="shared" si="119"/>
        <v>-1.5351621482860473E-2</v>
      </c>
      <c r="BQ16" s="9">
        <f t="shared" si="120"/>
        <v>1.1954154064787299E-2</v>
      </c>
      <c r="BR16" s="9">
        <f t="shared" si="121"/>
        <v>-1.5351621482860473E-2</v>
      </c>
      <c r="BS16" s="7">
        <f t="shared" si="122"/>
        <v>0</v>
      </c>
      <c r="BT16" s="7">
        <f t="shared" si="123"/>
        <v>0</v>
      </c>
      <c r="BU16" s="7">
        <f t="shared" si="124"/>
        <v>7.3870992436806948E-3</v>
      </c>
      <c r="BV16" s="9">
        <f t="shared" si="125"/>
        <v>-3.349509885763522E-11</v>
      </c>
      <c r="BW16" s="9">
        <f t="shared" si="126"/>
        <v>-3.349509885763522E-11</v>
      </c>
      <c r="BX16" s="9">
        <f t="shared" si="127"/>
        <v>1.1954154656618284E-2</v>
      </c>
      <c r="BY16" s="9">
        <f t="shared" si="128"/>
        <v>-1.5351622242056263E-2</v>
      </c>
      <c r="BZ16" s="9">
        <f t="shared" si="129"/>
        <v>9.9999986463909091E-2</v>
      </c>
      <c r="CA16" s="9">
        <f t="shared" si="77"/>
        <v>9.9999986463909091E-2</v>
      </c>
      <c r="CB16" s="9">
        <f t="shared" si="78"/>
        <v>9.999998443822769E-2</v>
      </c>
      <c r="CC16" s="9">
        <f t="shared" si="79"/>
        <v>9.999998443822769E-2</v>
      </c>
      <c r="CD16" s="9">
        <f t="shared" si="80"/>
        <v>9.9999999831183878E-2</v>
      </c>
      <c r="CE16" s="9">
        <f t="shared" si="81"/>
        <v>9.9999999831183878E-2</v>
      </c>
      <c r="CF16" s="9">
        <f t="shared" si="82"/>
        <v>8.5825146501594243E-2</v>
      </c>
      <c r="CG16" s="9">
        <f t="shared" si="83"/>
        <v>8.486118639474842E-2</v>
      </c>
      <c r="CH16" s="9">
        <f t="shared" si="84"/>
        <v>8.5825146501594243E-2</v>
      </c>
      <c r="CI16" s="9">
        <f t="shared" si="85"/>
        <v>8.486118639474842E-2</v>
      </c>
      <c r="CJ16" s="7">
        <f t="shared" si="86"/>
        <v>0.1</v>
      </c>
      <c r="CK16" s="7">
        <f t="shared" si="87"/>
        <v>0.1</v>
      </c>
      <c r="CL16" s="7">
        <f t="shared" si="88"/>
        <v>0.12889432553332944</v>
      </c>
      <c r="CM16" s="9">
        <f t="shared" si="89"/>
        <v>9.9999999826800717E-2</v>
      </c>
      <c r="CN16" s="9">
        <f t="shared" si="90"/>
        <v>9.9999999826800717E-2</v>
      </c>
      <c r="CO16" s="9">
        <f t="shared" si="91"/>
        <v>8.5825146383361917E-2</v>
      </c>
      <c r="CP16" s="9">
        <f t="shared" si="92"/>
        <v>8.4861185354673602E-2</v>
      </c>
    </row>
    <row r="17" spans="11:94" ht="16.5" thickTop="1" thickBot="1" x14ac:dyDescent="0.3">
      <c r="K17" s="20">
        <v>3</v>
      </c>
      <c r="L17" s="10">
        <v>85</v>
      </c>
      <c r="M17" s="10">
        <v>85</v>
      </c>
      <c r="N17" s="10">
        <v>1</v>
      </c>
      <c r="O17" s="10">
        <v>1</v>
      </c>
      <c r="P17" s="14"/>
      <c r="Q17" s="14"/>
      <c r="R17" s="14"/>
      <c r="S17" s="4">
        <f>AR17*W17+AT17*X17+AV17*Y17+$L$4*BE17</f>
        <v>17.199997526339608</v>
      </c>
      <c r="T17" s="4">
        <f>AS17*W17+AU17*X17+AW17*Y17+$L$4*BF17</f>
        <v>17.199997526339608</v>
      </c>
      <c r="U17" s="4">
        <f>AX17*Z17+AZ17*AA17+BG17*$L$4</f>
        <v>0.25747543356845926</v>
      </c>
      <c r="V17" s="4">
        <f>AY17*Z17+BA17*AA17+BH17*$L$4</f>
        <v>0.25458355239142622</v>
      </c>
      <c r="W17" s="10">
        <f>L17</f>
        <v>85</v>
      </c>
      <c r="X17" s="10">
        <f t="shared" si="98"/>
        <v>85</v>
      </c>
      <c r="Y17" s="10">
        <f t="shared" si="99"/>
        <v>1</v>
      </c>
      <c r="Z17" s="4">
        <f>1/(1+EXP(-S17))</f>
        <v>0.9999999661049741</v>
      </c>
      <c r="AA17" s="4">
        <f t="shared" si="101"/>
        <v>0.9999999661049741</v>
      </c>
      <c r="AB17" s="4">
        <f t="shared" si="102"/>
        <v>0.56401559650102573</v>
      </c>
      <c r="AC17" s="4">
        <f t="shared" si="103"/>
        <v>0.56330434595105339</v>
      </c>
      <c r="AD17" s="14"/>
      <c r="AE17" s="14"/>
      <c r="AF17" s="14"/>
      <c r="AG17" s="14"/>
      <c r="AH17" s="14"/>
      <c r="AI17" s="4">
        <v>0</v>
      </c>
      <c r="AJ17" s="4">
        <v>1</v>
      </c>
      <c r="AK17" s="4">
        <f>W17*(1-W17)*(AR17*AN17+AS17*AO17)</f>
        <v>1.349058984682822E-7</v>
      </c>
      <c r="AL17" s="4">
        <f>X17*(1-X17)*(AT17*AN17+AU17*AO17)</f>
        <v>1.3490589573551814E-7</v>
      </c>
      <c r="AM17" s="4">
        <f>Y17*(1-Y17)*(AV17*AN17+AW17*AO17)</f>
        <v>0</v>
      </c>
      <c r="AN17" s="4">
        <f>Z17*(1-Z17)*(AX17*AP17+AY17*AQ17)</f>
        <v>-9.4471930482681886E-11</v>
      </c>
      <c r="AO17" s="4">
        <f>AA17*(1-AA17)*(AZ17*AP17+BA17*AQ17)</f>
        <v>-9.4471930482681886E-11</v>
      </c>
      <c r="AP17" s="4">
        <f>AB17*(1-AB17)*(AI17-AB17)</f>
        <v>-0.1386925651310528</v>
      </c>
      <c r="AQ17" s="4">
        <f>AC17*(1-AC17)*(AJ17-AC17)</f>
        <v>0.10742388178592155</v>
      </c>
      <c r="AR17" s="4">
        <f>BZ16</f>
        <v>9.9999986463909091E-2</v>
      </c>
      <c r="AS17" s="4">
        <f t="shared" ref="AS17:AS20" si="130">CA16</f>
        <v>9.9999986463909091E-2</v>
      </c>
      <c r="AT17" s="4">
        <f t="shared" ref="AT17:AT20" si="131">CB16</f>
        <v>9.999998443822769E-2</v>
      </c>
      <c r="AU17" s="4">
        <f t="shared" ref="AU17:AU20" si="132">CC16</f>
        <v>9.999998443822769E-2</v>
      </c>
      <c r="AV17" s="4">
        <f t="shared" ref="AV17:AV20" si="133">CD16</f>
        <v>9.9999999831183878E-2</v>
      </c>
      <c r="AW17" s="4">
        <f t="shared" ref="AW17:AW20" si="134">CE16</f>
        <v>9.9999999831183878E-2</v>
      </c>
      <c r="AX17" s="4">
        <f t="shared" ref="AX17:AX20" si="135">CF16</f>
        <v>8.5825146501594243E-2</v>
      </c>
      <c r="AY17" s="4">
        <f t="shared" ref="AY17:AY20" si="136">CG16</f>
        <v>8.486118639474842E-2</v>
      </c>
      <c r="AZ17" s="4">
        <f t="shared" ref="AZ17:AZ20" si="137">CH16</f>
        <v>8.5825146501594243E-2</v>
      </c>
      <c r="BA17" s="4">
        <f t="shared" ref="BA17:BA20" si="138">CI16</f>
        <v>8.486118639474842E-2</v>
      </c>
      <c r="BB17" s="3">
        <f t="shared" ref="BB17:BB20" si="139">CJ16</f>
        <v>0.1</v>
      </c>
      <c r="BC17" s="3">
        <f t="shared" ref="BC17:BC20" si="140">CK16</f>
        <v>0.1</v>
      </c>
      <c r="BD17" s="3">
        <f t="shared" ref="BD17:BD20" si="141">CL16</f>
        <v>0.12889432553332944</v>
      </c>
      <c r="BE17" s="4">
        <f t="shared" ref="BE17:BE20" si="142">CM16</f>
        <v>9.9999999826800717E-2</v>
      </c>
      <c r="BF17" s="4">
        <f t="shared" ref="BF17:BF20" si="143">CN16</f>
        <v>9.9999999826800717E-2</v>
      </c>
      <c r="BG17" s="4">
        <f t="shared" ref="BG17:BG20" si="144">CO16</f>
        <v>8.5825146383361917E-2</v>
      </c>
      <c r="BH17" s="4">
        <f t="shared" ref="BH17:BH20" si="145">CP16</f>
        <v>8.4861185354673602E-2</v>
      </c>
      <c r="BI17" s="4">
        <f t="shared" si="112"/>
        <v>-1.041834579126623E-9</v>
      </c>
      <c r="BJ17" s="4">
        <f t="shared" si="113"/>
        <v>-1.041834579126623E-9</v>
      </c>
      <c r="BK17" s="4">
        <f t="shared" si="114"/>
        <v>-1.1212152545536743E-9</v>
      </c>
      <c r="BL17" s="4">
        <f t="shared" si="115"/>
        <v>-1.1212152545536743E-9</v>
      </c>
      <c r="BM17" s="4">
        <f t="shared" si="116"/>
        <v>-1.2795371589644905E-11</v>
      </c>
      <c r="BN17" s="4">
        <f t="shared" si="117"/>
        <v>-1.2795371589644905E-11</v>
      </c>
      <c r="BO17" s="4">
        <f t="shared" si="118"/>
        <v>-1.2673840636527742E-2</v>
      </c>
      <c r="BP17" s="4">
        <f t="shared" si="119"/>
        <v>9.2072256661925814E-3</v>
      </c>
      <c r="BQ17" s="4">
        <f t="shared" si="120"/>
        <v>-1.2673840636527742E-2</v>
      </c>
      <c r="BR17" s="4">
        <f t="shared" si="121"/>
        <v>9.2072256661925814E-3</v>
      </c>
      <c r="BS17" s="3">
        <f t="shared" si="122"/>
        <v>0</v>
      </c>
      <c r="BT17" s="3">
        <f t="shared" si="123"/>
        <v>0</v>
      </c>
      <c r="BU17" s="3">
        <f t="shared" si="124"/>
        <v>0</v>
      </c>
      <c r="BV17" s="4">
        <f t="shared" si="125"/>
        <v>-1.2796702934031712E-11</v>
      </c>
      <c r="BW17" s="4">
        <f t="shared" si="126"/>
        <v>-1.2796702934031712E-11</v>
      </c>
      <c r="BX17" s="4">
        <f t="shared" si="127"/>
        <v>-1.2673841047443452E-2</v>
      </c>
      <c r="BY17" s="4">
        <f t="shared" si="128"/>
        <v>9.2072259543865293E-3</v>
      </c>
      <c r="BZ17" s="4">
        <f>AR17+BI17</f>
        <v>9.9999985422074514E-2</v>
      </c>
      <c r="CA17" s="4">
        <f t="shared" ref="CA17:CA20" si="146">AS17+BJ17</f>
        <v>9.9999985422074514E-2</v>
      </c>
      <c r="CB17" s="4">
        <f t="shared" ref="CB17:CB20" si="147">AT17+BK17</f>
        <v>9.9999983317012431E-2</v>
      </c>
      <c r="CC17" s="4">
        <f t="shared" ref="CC17:CC20" si="148">AU17+BL17</f>
        <v>9.9999983317012431E-2</v>
      </c>
      <c r="CD17" s="4">
        <f t="shared" ref="CD17:CD20" si="149">AV17+BM17</f>
        <v>9.9999999818388502E-2</v>
      </c>
      <c r="CE17" s="4">
        <f t="shared" ref="CE17:CE20" si="150">AW17+BN17</f>
        <v>9.9999999818388502E-2</v>
      </c>
      <c r="CF17" s="4">
        <f t="shared" ref="CF17:CF20" si="151">AX17+BO17</f>
        <v>7.3151305865066504E-2</v>
      </c>
      <c r="CG17" s="4">
        <f t="shared" ref="CG17:CG20" si="152">AY17+BP17</f>
        <v>9.4068412060941006E-2</v>
      </c>
      <c r="CH17" s="4">
        <f t="shared" ref="CH17:CH20" si="153">AZ17+BQ17</f>
        <v>7.3151305865066504E-2</v>
      </c>
      <c r="CI17" s="4">
        <f t="shared" ref="CI17:CI20" si="154">BA17+BR17</f>
        <v>9.4068412060941006E-2</v>
      </c>
      <c r="CJ17" s="3">
        <f t="shared" ref="CJ17:CJ20" si="155">BB17+BS17</f>
        <v>0.1</v>
      </c>
      <c r="CK17" s="3">
        <f t="shared" ref="CK17:CK20" si="156">BC17+BT17</f>
        <v>0.1</v>
      </c>
      <c r="CL17" s="3">
        <f t="shared" ref="CL17:CL20" si="157">BD17+BU17</f>
        <v>0.12889432553332944</v>
      </c>
      <c r="CM17" s="4">
        <f t="shared" ref="CM17:CM20" si="158">BE17+BV17</f>
        <v>9.9999999814004009E-2</v>
      </c>
      <c r="CN17" s="4">
        <f t="shared" ref="CN17:CN20" si="159">BF17+BW17</f>
        <v>9.9999999814004009E-2</v>
      </c>
      <c r="CO17" s="4">
        <f t="shared" ref="CO17:CO20" si="160">BG17+BX17</f>
        <v>7.315130533591846E-2</v>
      </c>
      <c r="CP17" s="4">
        <f t="shared" ref="CP17:CP20" si="161">BH17+BY17</f>
        <v>9.4068411309060129E-2</v>
      </c>
    </row>
    <row r="18" spans="11:94" ht="16.5" thickTop="1" thickBot="1" x14ac:dyDescent="0.3">
      <c r="K18" s="20"/>
      <c r="L18" s="11">
        <v>80</v>
      </c>
      <c r="M18" s="11">
        <v>90</v>
      </c>
      <c r="N18" s="11">
        <v>0</v>
      </c>
      <c r="O18" s="11">
        <v>1</v>
      </c>
      <c r="P18" s="15"/>
      <c r="Q18" s="15"/>
      <c r="R18" s="15"/>
      <c r="S18" s="8">
        <f t="shared" ref="S18:S20" si="162">AR18*W18+AT18*X18+AV18*Y18+$L$4*BE18</f>
        <v>17.09999733211108</v>
      </c>
      <c r="T18" s="8">
        <f t="shared" ref="T18:T20" si="163">AS18*W18+AU18*X18+AW18*Y18+$L$4*BF18</f>
        <v>17.09999733211108</v>
      </c>
      <c r="U18" s="8">
        <f t="shared" ref="U18:U20" si="164">AX18*Z18+AZ18*AA18+BG18*$L$4</f>
        <v>0.2194539115855843</v>
      </c>
      <c r="V18" s="8">
        <f t="shared" ref="V18:V20" si="165">AY18*Z18+BA18*AA18+BH18*$L$4</f>
        <v>0.28220522838337359</v>
      </c>
      <c r="W18" s="11">
        <f t="shared" ref="W18:W20" si="166">L18</f>
        <v>80</v>
      </c>
      <c r="X18" s="11">
        <f t="shared" ref="X18:X21" si="167">M18</f>
        <v>90</v>
      </c>
      <c r="Y18" s="11">
        <f t="shared" ref="Y18:Y21" si="168">N18</f>
        <v>0</v>
      </c>
      <c r="Z18" s="8">
        <f t="shared" ref="Z18:Z20" si="169">1/(1+EXP(-S18))</f>
        <v>0.99999996254019596</v>
      </c>
      <c r="AA18" s="8">
        <f t="shared" ref="AA18:AA21" si="170">1/(1+EXP(-T18))</f>
        <v>0.99999996254019596</v>
      </c>
      <c r="AB18" s="8">
        <f t="shared" ref="AB18:AB21" si="171">1/(1+EXP(-U18))</f>
        <v>0.55464434765468029</v>
      </c>
      <c r="AC18" s="8">
        <f t="shared" ref="AC18:AC21" si="172">1/(1+EXP(-V18))</f>
        <v>0.57008678193518258</v>
      </c>
      <c r="AD18" s="15"/>
      <c r="AE18" s="15"/>
      <c r="AF18" s="15"/>
      <c r="AG18" s="15"/>
      <c r="AH18" s="15"/>
      <c r="AI18" s="8">
        <v>0</v>
      </c>
      <c r="AJ18" s="8">
        <v>1</v>
      </c>
      <c r="AK18" s="8">
        <f t="shared" ref="AK18:AK20" si="173">W18*(1-W18)*(AR18*AN18+AS18*AO18)</f>
        <v>5.2287175935142284E-9</v>
      </c>
      <c r="AL18" s="8">
        <f t="shared" ref="AL18:AL20" si="174">X18*(1-X18)*(AT18*AN18+AU18*AO18)</f>
        <v>6.6269030130389481E-9</v>
      </c>
      <c r="AM18" s="8">
        <f t="shared" ref="AM18:AM20" si="175">Y18*(1-Y18)*(AV18*AN18+AW18*AO18)</f>
        <v>0</v>
      </c>
      <c r="AN18" s="8">
        <f t="shared" ref="AN18:AN20" si="176">Z18*(1-Z18)*(AX18*AP18+AY18*AQ18)</f>
        <v>-4.1366442687918468E-12</v>
      </c>
      <c r="AO18" s="8">
        <f t="shared" ref="AO18:AO20" si="177">AA18*(1-AA18)*(AZ18*AP18+BA18*AQ18)</f>
        <v>-4.1366442687918468E-12</v>
      </c>
      <c r="AP18" s="8">
        <f t="shared" ref="AP18:AP20" si="178">AB18*(1-AB18)*(AI18-AB18)</f>
        <v>-0.13700491626776956</v>
      </c>
      <c r="AQ18" s="8">
        <f t="shared" ref="AQ18:AQ20" si="179">AC18*(1-AC18)*(AJ18-AC18)</f>
        <v>0.10536650329182208</v>
      </c>
      <c r="AR18" s="8">
        <f t="shared" ref="AR18:AR20" si="180">BZ17</f>
        <v>9.9999985422074514E-2</v>
      </c>
      <c r="AS18" s="8">
        <f t="shared" si="130"/>
        <v>9.9999985422074514E-2</v>
      </c>
      <c r="AT18" s="8">
        <f t="shared" si="131"/>
        <v>9.9999983317012431E-2</v>
      </c>
      <c r="AU18" s="8">
        <f t="shared" si="132"/>
        <v>9.9999983317012431E-2</v>
      </c>
      <c r="AV18" s="8">
        <f t="shared" si="133"/>
        <v>9.9999999818388502E-2</v>
      </c>
      <c r="AW18" s="8">
        <f t="shared" si="134"/>
        <v>9.9999999818388502E-2</v>
      </c>
      <c r="AX18" s="8">
        <f t="shared" si="135"/>
        <v>7.3151305865066504E-2</v>
      </c>
      <c r="AY18" s="8">
        <f t="shared" si="136"/>
        <v>9.4068412060941006E-2</v>
      </c>
      <c r="AZ18" s="8">
        <f t="shared" si="137"/>
        <v>7.3151305865066504E-2</v>
      </c>
      <c r="BA18" s="8">
        <f t="shared" si="138"/>
        <v>9.4068412060941006E-2</v>
      </c>
      <c r="BB18" s="5">
        <f t="shared" si="139"/>
        <v>0.1</v>
      </c>
      <c r="BC18" s="5">
        <f t="shared" si="140"/>
        <v>0.1</v>
      </c>
      <c r="BD18" s="5">
        <f t="shared" si="141"/>
        <v>0.12889432553332944</v>
      </c>
      <c r="BE18" s="8">
        <f t="shared" si="142"/>
        <v>9.9999999814004009E-2</v>
      </c>
      <c r="BF18" s="8">
        <f t="shared" si="143"/>
        <v>9.9999999814004009E-2</v>
      </c>
      <c r="BG18" s="8">
        <f>CO17</f>
        <v>7.315130533591846E-2</v>
      </c>
      <c r="BH18" s="8">
        <f t="shared" si="145"/>
        <v>9.4068411309060129E-2</v>
      </c>
      <c r="BI18" s="8">
        <f t="shared" ref="BI18:BI21" si="181">$L$2*AN18*W18+$L$3*BI17</f>
        <v>-1.3727661206299709E-10</v>
      </c>
      <c r="BJ18" s="8">
        <f t="shared" ref="BJ18:BJ21" si="182">$L$2*AO18*W18+$L$3*BJ17</f>
        <v>-1.3727661206299709E-10</v>
      </c>
      <c r="BK18" s="8">
        <f t="shared" ref="BK18:BK21" si="183">$L$2*AN18*X18+BK17*$L$3</f>
        <v>-1.4935132387449405E-10</v>
      </c>
      <c r="BL18" s="8">
        <f t="shared" ref="BL18:BL21" si="184">$L$2*AO18*X18+BL17*$L$3</f>
        <v>-1.4935132387449405E-10</v>
      </c>
      <c r="BM18" s="8">
        <f t="shared" ref="BM18:BM21" si="185">$L$2*AN18*Y18+BM17*$L$3</f>
        <v>-1.2795371589644905E-12</v>
      </c>
      <c r="BN18" s="8">
        <f t="shared" ref="BN18:BN21" si="186">$L$2*AO18*Y18+BN17*$L$3</f>
        <v>-1.2795371589644905E-12</v>
      </c>
      <c r="BO18" s="8">
        <f t="shared" ref="BO18:BO21" si="187">$L$2*AP18*Z18+BO17*$L$3</f>
        <v>-1.4967875177211999E-2</v>
      </c>
      <c r="BP18" s="8">
        <f t="shared" ref="BP18:BP21" si="188">$L$2*AQ18*Z18+BP17*$L$3</f>
        <v>1.1457372501100609E-2</v>
      </c>
      <c r="BQ18" s="8">
        <f t="shared" ref="BQ18:BQ21" si="189">$L$2*AP18*AA18+BQ17*$L$3</f>
        <v>-1.4967875177211999E-2</v>
      </c>
      <c r="BR18" s="8">
        <f t="shared" ref="BR18:BR21" si="190">$L$2*AQ18*AA18+BR17*$L$3</f>
        <v>1.1457372501100609E-2</v>
      </c>
      <c r="BS18" s="5">
        <f t="shared" ref="BS18:BS21" si="191">$L$2*AX18*AG18</f>
        <v>0</v>
      </c>
      <c r="BT18" s="5">
        <f t="shared" ref="BT18:BT21" si="192">$L$2*AY18*AH18</f>
        <v>0</v>
      </c>
      <c r="BU18" s="5">
        <f t="shared" ref="BU18:BU21" si="193">$L$2*AZ18*AI18</f>
        <v>0</v>
      </c>
      <c r="BV18" s="8">
        <f t="shared" ref="BV18:BV21" si="194">$L$2*AN18*$L$4+BV17*$L$3</f>
        <v>-1.693334720282356E-12</v>
      </c>
      <c r="BW18" s="8">
        <f t="shared" ref="BW18:BW21" si="195">$L$2*AO18*$L$4+BW17*$L$3</f>
        <v>-1.693334720282356E-12</v>
      </c>
      <c r="BX18" s="8">
        <f t="shared" ref="BX18:BX21" si="196">$L$2*AP18*$L$4+BX17*$L$3</f>
        <v>-1.4967875731521302E-2</v>
      </c>
      <c r="BY18" s="8">
        <f t="shared" ref="BY18:BY21" si="197">$L$2*AQ18*$L$4+BY17*$L$3</f>
        <v>1.1457372924620863E-2</v>
      </c>
      <c r="BZ18" s="8">
        <f t="shared" ref="BZ18:BZ20" si="198">AR18+BI18</f>
        <v>9.9999985284797907E-2</v>
      </c>
      <c r="CA18" s="8">
        <f t="shared" si="146"/>
        <v>9.9999985284797907E-2</v>
      </c>
      <c r="CB18" s="8">
        <f t="shared" si="147"/>
        <v>9.9999983167661108E-2</v>
      </c>
      <c r="CC18" s="8">
        <f t="shared" si="148"/>
        <v>9.9999983167661108E-2</v>
      </c>
      <c r="CD18" s="8">
        <f t="shared" si="149"/>
        <v>9.999999981710897E-2</v>
      </c>
      <c r="CE18" s="8">
        <f t="shared" si="150"/>
        <v>9.999999981710897E-2</v>
      </c>
      <c r="CF18" s="8">
        <f t="shared" si="151"/>
        <v>5.8183430687854504E-2</v>
      </c>
      <c r="CG18" s="8">
        <f t="shared" si="152"/>
        <v>0.10552578456204162</v>
      </c>
      <c r="CH18" s="8">
        <f t="shared" si="153"/>
        <v>5.8183430687854504E-2</v>
      </c>
      <c r="CI18" s="8">
        <f t="shared" si="154"/>
        <v>0.10552578456204162</v>
      </c>
      <c r="CJ18" s="5">
        <f t="shared" si="155"/>
        <v>0.1</v>
      </c>
      <c r="CK18" s="5">
        <f t="shared" si="156"/>
        <v>0.1</v>
      </c>
      <c r="CL18" s="5">
        <f t="shared" si="157"/>
        <v>0.12889432553332944</v>
      </c>
      <c r="CM18" s="8">
        <f t="shared" si="158"/>
        <v>9.9999999812310669E-2</v>
      </c>
      <c r="CN18" s="8">
        <f t="shared" si="159"/>
        <v>9.9999999812310669E-2</v>
      </c>
      <c r="CO18" s="8">
        <f t="shared" si="160"/>
        <v>5.8183429604397159E-2</v>
      </c>
      <c r="CP18" s="8">
        <f t="shared" si="161"/>
        <v>0.10552578423368099</v>
      </c>
    </row>
    <row r="19" spans="11:94" ht="16.5" thickTop="1" thickBot="1" x14ac:dyDescent="0.3">
      <c r="K19" s="20"/>
      <c r="L19" s="11">
        <v>83</v>
      </c>
      <c r="M19" s="11">
        <v>86</v>
      </c>
      <c r="N19" s="11">
        <v>1</v>
      </c>
      <c r="O19" s="11">
        <v>0</v>
      </c>
      <c r="P19" s="15"/>
      <c r="Q19" s="15"/>
      <c r="R19" s="15"/>
      <c r="S19" s="8">
        <f t="shared" si="162"/>
        <v>17.099997330686499</v>
      </c>
      <c r="T19" s="8">
        <f t="shared" si="163"/>
        <v>17.099997330686499</v>
      </c>
      <c r="U19" s="8">
        <f t="shared" si="164"/>
        <v>0.17455028662102634</v>
      </c>
      <c r="V19" s="8">
        <f t="shared" si="165"/>
        <v>0.31657734545181382</v>
      </c>
      <c r="W19" s="11">
        <f t="shared" si="166"/>
        <v>83</v>
      </c>
      <c r="X19" s="11">
        <f t="shared" si="167"/>
        <v>86</v>
      </c>
      <c r="Y19" s="11">
        <f t="shared" si="168"/>
        <v>1</v>
      </c>
      <c r="Z19" s="8">
        <f t="shared" si="169"/>
        <v>0.99999996254019596</v>
      </c>
      <c r="AA19" s="8">
        <f t="shared" si="170"/>
        <v>0.99999996254019596</v>
      </c>
      <c r="AB19" s="8">
        <f t="shared" si="171"/>
        <v>0.54352711310952284</v>
      </c>
      <c r="AC19" s="8">
        <f t="shared" si="172"/>
        <v>0.57848989929559647</v>
      </c>
      <c r="AD19" s="15"/>
      <c r="AE19" s="15"/>
      <c r="AF19" s="15"/>
      <c r="AG19" s="15"/>
      <c r="AH19" s="15"/>
      <c r="AI19" s="8">
        <v>1</v>
      </c>
      <c r="AJ19" s="8">
        <v>0</v>
      </c>
      <c r="AK19" s="8">
        <f t="shared" si="173"/>
        <v>4.2300759123414756E-7</v>
      </c>
      <c r="AL19" s="8">
        <f t="shared" si="174"/>
        <v>4.5433226953508849E-7</v>
      </c>
      <c r="AM19" s="8">
        <f t="shared" si="175"/>
        <v>0</v>
      </c>
      <c r="AN19" s="8">
        <f t="shared" si="176"/>
        <v>-3.1076083858402782E-10</v>
      </c>
      <c r="AO19" s="8">
        <f t="shared" si="177"/>
        <v>-3.1076083858402782E-10</v>
      </c>
      <c r="AP19" s="8">
        <f t="shared" si="178"/>
        <v>0.11325338382009237</v>
      </c>
      <c r="AQ19" s="8">
        <f t="shared" si="179"/>
        <v>-0.14105859275835414</v>
      </c>
      <c r="AR19" s="8">
        <f t="shared" si="180"/>
        <v>9.9999985284797907E-2</v>
      </c>
      <c r="AS19" s="8">
        <f t="shared" si="130"/>
        <v>9.9999985284797907E-2</v>
      </c>
      <c r="AT19" s="8">
        <f t="shared" si="131"/>
        <v>9.9999983167661108E-2</v>
      </c>
      <c r="AU19" s="8">
        <f t="shared" si="132"/>
        <v>9.9999983167661108E-2</v>
      </c>
      <c r="AV19" s="8">
        <f t="shared" si="133"/>
        <v>9.999999981710897E-2</v>
      </c>
      <c r="AW19" s="8">
        <f t="shared" si="134"/>
        <v>9.999999981710897E-2</v>
      </c>
      <c r="AX19" s="8">
        <f t="shared" si="135"/>
        <v>5.8183430687854504E-2</v>
      </c>
      <c r="AY19" s="8">
        <f t="shared" si="136"/>
        <v>0.10552578456204162</v>
      </c>
      <c r="AZ19" s="8">
        <f t="shared" si="137"/>
        <v>5.8183430687854504E-2</v>
      </c>
      <c r="BA19" s="8">
        <f t="shared" si="138"/>
        <v>0.10552578456204162</v>
      </c>
      <c r="BB19" s="5">
        <f t="shared" si="139"/>
        <v>0.1</v>
      </c>
      <c r="BC19" s="5">
        <f t="shared" si="140"/>
        <v>0.1</v>
      </c>
      <c r="BD19" s="5">
        <f t="shared" si="141"/>
        <v>0.12889432553332944</v>
      </c>
      <c r="BE19" s="8">
        <f t="shared" si="142"/>
        <v>9.9999999812310669E-2</v>
      </c>
      <c r="BF19" s="8">
        <f t="shared" si="143"/>
        <v>9.9999999812310669E-2</v>
      </c>
      <c r="BG19" s="8">
        <f t="shared" ref="BG19:BG21" si="199">CO18</f>
        <v>5.8183429604397159E-2</v>
      </c>
      <c r="BH19" s="8">
        <f t="shared" si="145"/>
        <v>0.10552578423368099</v>
      </c>
      <c r="BI19" s="8">
        <f t="shared" si="181"/>
        <v>-2.5930426214537307E-9</v>
      </c>
      <c r="BJ19" s="8">
        <f t="shared" si="182"/>
        <v>-2.5930426214537307E-9</v>
      </c>
      <c r="BK19" s="8">
        <f t="shared" si="183"/>
        <v>-2.6874783442100887E-9</v>
      </c>
      <c r="BL19" s="8">
        <f t="shared" si="184"/>
        <v>-2.6874783442100887E-9</v>
      </c>
      <c r="BM19" s="8">
        <f t="shared" si="185"/>
        <v>-3.1204037574299231E-11</v>
      </c>
      <c r="BN19" s="8">
        <f t="shared" si="186"/>
        <v>-3.1204037574299231E-11</v>
      </c>
      <c r="BO19" s="8">
        <f t="shared" si="187"/>
        <v>9.8285504400430802E-3</v>
      </c>
      <c r="BP19" s="8">
        <f t="shared" si="188"/>
        <v>-1.2960121497322631E-2</v>
      </c>
      <c r="BQ19" s="8">
        <f t="shared" si="189"/>
        <v>9.8285504400430802E-3</v>
      </c>
      <c r="BR19" s="8">
        <f t="shared" si="190"/>
        <v>-1.2960121497322631E-2</v>
      </c>
      <c r="BS19" s="5">
        <f t="shared" si="191"/>
        <v>0</v>
      </c>
      <c r="BT19" s="5">
        <f t="shared" si="192"/>
        <v>0</v>
      </c>
      <c r="BU19" s="5">
        <f t="shared" si="193"/>
        <v>5.8183430687854506E-3</v>
      </c>
      <c r="BV19" s="8">
        <f t="shared" si="194"/>
        <v>-3.1245417330431015E-11</v>
      </c>
      <c r="BW19" s="8">
        <f t="shared" si="195"/>
        <v>-3.1245417330431015E-11</v>
      </c>
      <c r="BX19" s="8">
        <f t="shared" si="196"/>
        <v>9.8285508088571082E-3</v>
      </c>
      <c r="BY19" s="8">
        <f t="shared" si="197"/>
        <v>-1.2960121983373329E-2</v>
      </c>
      <c r="BZ19" s="8">
        <f t="shared" si="198"/>
        <v>9.9999982691755279E-2</v>
      </c>
      <c r="CA19" s="8">
        <f t="shared" si="146"/>
        <v>9.9999982691755279E-2</v>
      </c>
      <c r="CB19" s="8">
        <f t="shared" si="147"/>
        <v>9.9999980480182757E-2</v>
      </c>
      <c r="CC19" s="8">
        <f t="shared" si="148"/>
        <v>9.9999980480182757E-2</v>
      </c>
      <c r="CD19" s="8">
        <f t="shared" si="149"/>
        <v>9.9999999785904931E-2</v>
      </c>
      <c r="CE19" s="8">
        <f t="shared" si="150"/>
        <v>9.9999999785904931E-2</v>
      </c>
      <c r="CF19" s="8">
        <f t="shared" si="151"/>
        <v>6.8011981127897581E-2</v>
      </c>
      <c r="CG19" s="8">
        <f t="shared" si="152"/>
        <v>9.2565663064718987E-2</v>
      </c>
      <c r="CH19" s="8">
        <f t="shared" si="153"/>
        <v>6.8011981127897581E-2</v>
      </c>
      <c r="CI19" s="8">
        <f t="shared" si="154"/>
        <v>9.2565663064718987E-2</v>
      </c>
      <c r="CJ19" s="5">
        <f t="shared" si="155"/>
        <v>0.1</v>
      </c>
      <c r="CK19" s="5">
        <f t="shared" si="156"/>
        <v>0.1</v>
      </c>
      <c r="CL19" s="5">
        <f t="shared" si="157"/>
        <v>0.13471266860211489</v>
      </c>
      <c r="CM19" s="8">
        <f t="shared" si="158"/>
        <v>9.9999999781065246E-2</v>
      </c>
      <c r="CN19" s="8">
        <f t="shared" si="159"/>
        <v>9.9999999781065246E-2</v>
      </c>
      <c r="CO19" s="8">
        <f t="shared" si="160"/>
        <v>6.8011980413254264E-2</v>
      </c>
      <c r="CP19" s="8">
        <f t="shared" si="161"/>
        <v>9.2565662250307656E-2</v>
      </c>
    </row>
    <row r="20" spans="11:94" ht="16.5" thickTop="1" thickBot="1" x14ac:dyDescent="0.3">
      <c r="K20" s="20"/>
      <c r="L20" s="6">
        <v>70</v>
      </c>
      <c r="M20" s="6">
        <v>96</v>
      </c>
      <c r="N20" s="6">
        <v>1</v>
      </c>
      <c r="O20" s="6">
        <v>0</v>
      </c>
      <c r="P20" s="16"/>
      <c r="Q20" s="16"/>
      <c r="R20" s="16"/>
      <c r="S20" s="9">
        <f t="shared" si="162"/>
        <v>16.799996914087384</v>
      </c>
      <c r="T20" s="9">
        <f t="shared" si="163"/>
        <v>16.799996914087384</v>
      </c>
      <c r="U20" s="9">
        <f t="shared" si="164"/>
        <v>0.20403593579093424</v>
      </c>
      <c r="V20" s="9">
        <f t="shared" si="165"/>
        <v>0.27769697901849366</v>
      </c>
      <c r="W20" s="12">
        <f t="shared" si="166"/>
        <v>70</v>
      </c>
      <c r="X20" s="12">
        <f t="shared" si="167"/>
        <v>96</v>
      </c>
      <c r="Y20" s="12">
        <f t="shared" si="168"/>
        <v>1</v>
      </c>
      <c r="Z20" s="9">
        <f t="shared" si="169"/>
        <v>0.99999994943453296</v>
      </c>
      <c r="AA20" s="9">
        <f t="shared" si="170"/>
        <v>0.99999994943453296</v>
      </c>
      <c r="AB20" s="9">
        <f t="shared" si="171"/>
        <v>0.55083275607425508</v>
      </c>
      <c r="AC20" s="9">
        <f t="shared" si="172"/>
        <v>0.56898151746565828</v>
      </c>
      <c r="AD20" s="16"/>
      <c r="AE20" s="16"/>
      <c r="AF20" s="16"/>
      <c r="AG20" s="16"/>
      <c r="AH20" s="16"/>
      <c r="AI20" s="9">
        <v>1</v>
      </c>
      <c r="AJ20" s="9">
        <v>0</v>
      </c>
      <c r="AK20" s="9">
        <f t="shared" si="173"/>
        <v>2.6172628889145991E-7</v>
      </c>
      <c r="AL20" s="9">
        <f t="shared" si="174"/>
        <v>4.9419124262963004E-7</v>
      </c>
      <c r="AM20" s="9">
        <f t="shared" si="175"/>
        <v>0</v>
      </c>
      <c r="AN20" s="9">
        <f t="shared" si="176"/>
        <v>-2.709382341528927E-10</v>
      </c>
      <c r="AO20" s="9">
        <f t="shared" si="177"/>
        <v>-2.709382341528927E-10</v>
      </c>
      <c r="AP20" s="9">
        <f t="shared" si="178"/>
        <v>0.11113117670684458</v>
      </c>
      <c r="AQ20" s="9">
        <f t="shared" si="179"/>
        <v>-0.13953790940581437</v>
      </c>
      <c r="AR20" s="9">
        <f t="shared" si="180"/>
        <v>9.9999982691755279E-2</v>
      </c>
      <c r="AS20" s="9">
        <f t="shared" si="130"/>
        <v>9.9999982691755279E-2</v>
      </c>
      <c r="AT20" s="9">
        <f t="shared" si="131"/>
        <v>9.9999980480182757E-2</v>
      </c>
      <c r="AU20" s="9">
        <f t="shared" si="132"/>
        <v>9.9999980480182757E-2</v>
      </c>
      <c r="AV20" s="9">
        <f t="shared" si="133"/>
        <v>9.9999999785904931E-2</v>
      </c>
      <c r="AW20" s="9">
        <f t="shared" si="134"/>
        <v>9.9999999785904931E-2</v>
      </c>
      <c r="AX20" s="9">
        <f t="shared" si="135"/>
        <v>6.8011981127897581E-2</v>
      </c>
      <c r="AY20" s="9">
        <f t="shared" si="136"/>
        <v>9.2565663064718987E-2</v>
      </c>
      <c r="AZ20" s="9">
        <f t="shared" si="137"/>
        <v>6.8011981127897581E-2</v>
      </c>
      <c r="BA20" s="9">
        <f t="shared" si="138"/>
        <v>9.2565663064718987E-2</v>
      </c>
      <c r="BB20" s="7">
        <f t="shared" si="139"/>
        <v>0.1</v>
      </c>
      <c r="BC20" s="7">
        <f t="shared" si="140"/>
        <v>0.1</v>
      </c>
      <c r="BD20" s="7">
        <f t="shared" si="141"/>
        <v>0.13471266860211489</v>
      </c>
      <c r="BE20" s="9">
        <f t="shared" si="142"/>
        <v>9.9999999781065246E-2</v>
      </c>
      <c r="BF20" s="9">
        <f t="shared" si="143"/>
        <v>9.9999999781065246E-2</v>
      </c>
      <c r="BG20" s="9">
        <f t="shared" si="199"/>
        <v>6.8011980413254264E-2</v>
      </c>
      <c r="BH20" s="9">
        <f t="shared" si="145"/>
        <v>9.2565662250307656E-2</v>
      </c>
      <c r="BI20" s="9">
        <f t="shared" si="181"/>
        <v>-2.1558719012156223E-9</v>
      </c>
      <c r="BJ20" s="9">
        <f t="shared" si="182"/>
        <v>-2.1558719012156223E-9</v>
      </c>
      <c r="BK20" s="9">
        <f t="shared" si="183"/>
        <v>-2.8697548822887791E-9</v>
      </c>
      <c r="BL20" s="9">
        <f t="shared" si="184"/>
        <v>-2.8697548822887791E-9</v>
      </c>
      <c r="BM20" s="9">
        <f t="shared" si="185"/>
        <v>-3.0214227172719191E-11</v>
      </c>
      <c r="BN20" s="9">
        <f t="shared" si="186"/>
        <v>-3.0214227172719191E-11</v>
      </c>
      <c r="BO20" s="9">
        <f t="shared" si="187"/>
        <v>1.2095972152748781E-2</v>
      </c>
      <c r="BP20" s="9">
        <f t="shared" si="188"/>
        <v>-1.5249802384733745E-2</v>
      </c>
      <c r="BQ20" s="9">
        <f t="shared" si="189"/>
        <v>1.2095972152748781E-2</v>
      </c>
      <c r="BR20" s="9">
        <f t="shared" si="190"/>
        <v>-1.5249802384733745E-2</v>
      </c>
      <c r="BS20" s="7">
        <f t="shared" si="191"/>
        <v>0</v>
      </c>
      <c r="BT20" s="7">
        <f t="shared" si="192"/>
        <v>0</v>
      </c>
      <c r="BU20" s="7">
        <f t="shared" si="193"/>
        <v>6.8011981127897581E-3</v>
      </c>
      <c r="BV20" s="9">
        <f t="shared" si="194"/>
        <v>-3.0218365148332373E-11</v>
      </c>
      <c r="BW20" s="9">
        <f t="shared" si="195"/>
        <v>-3.0218365148332373E-11</v>
      </c>
      <c r="BX20" s="9">
        <f t="shared" si="196"/>
        <v>1.2095972751570169E-2</v>
      </c>
      <c r="BY20" s="9">
        <f t="shared" si="197"/>
        <v>-1.5249803138918772E-2</v>
      </c>
      <c r="BZ20" s="9">
        <f t="shared" si="198"/>
        <v>9.9999980535883382E-2</v>
      </c>
      <c r="CA20" s="9">
        <f t="shared" si="146"/>
        <v>9.9999980535883382E-2</v>
      </c>
      <c r="CB20" s="9">
        <f t="shared" si="147"/>
        <v>9.9999977610427879E-2</v>
      </c>
      <c r="CC20" s="9">
        <f t="shared" si="148"/>
        <v>9.9999977610427879E-2</v>
      </c>
      <c r="CD20" s="9">
        <f t="shared" si="149"/>
        <v>9.9999999755690697E-2</v>
      </c>
      <c r="CE20" s="9">
        <f t="shared" si="150"/>
        <v>9.9999999755690697E-2</v>
      </c>
      <c r="CF20" s="9">
        <f t="shared" si="151"/>
        <v>8.0107953280646363E-2</v>
      </c>
      <c r="CG20" s="9">
        <f t="shared" si="152"/>
        <v>7.7315860679985249E-2</v>
      </c>
      <c r="CH20" s="9">
        <f t="shared" si="153"/>
        <v>8.0107953280646363E-2</v>
      </c>
      <c r="CI20" s="9">
        <f t="shared" si="154"/>
        <v>7.7315860679985249E-2</v>
      </c>
      <c r="CJ20" s="7">
        <f t="shared" si="155"/>
        <v>0.1</v>
      </c>
      <c r="CK20" s="7">
        <f t="shared" si="156"/>
        <v>0.1</v>
      </c>
      <c r="CL20" s="7">
        <f t="shared" si="157"/>
        <v>0.14151386671490465</v>
      </c>
      <c r="CM20" s="9">
        <f t="shared" si="158"/>
        <v>9.9999999750846877E-2</v>
      </c>
      <c r="CN20" s="9">
        <f t="shared" si="159"/>
        <v>9.9999999750846877E-2</v>
      </c>
      <c r="CO20" s="9">
        <f t="shared" si="160"/>
        <v>8.0107953164824428E-2</v>
      </c>
      <c r="CP20" s="9">
        <f t="shared" si="161"/>
        <v>7.7315859111388885E-2</v>
      </c>
    </row>
    <row r="21" spans="11:94" ht="16.5" thickTop="1" thickBot="1" x14ac:dyDescent="0.3">
      <c r="K21" s="20">
        <v>4</v>
      </c>
      <c r="L21" s="10">
        <v>85</v>
      </c>
      <c r="M21" s="10">
        <v>85</v>
      </c>
      <c r="N21" s="10">
        <v>1</v>
      </c>
      <c r="O21" s="10">
        <v>1</v>
      </c>
      <c r="P21" s="14"/>
      <c r="Q21" s="14"/>
      <c r="R21" s="14"/>
      <c r="S21" s="4">
        <f>AR21*W21+AT21*X21+AV21*Y21+$L$4*BE21</f>
        <v>17.199996441942993</v>
      </c>
      <c r="T21" s="4">
        <f>AS21*W21+AU21*X21+AW21*Y21+$L$4*BF21</f>
        <v>17.199996441942993</v>
      </c>
      <c r="U21" s="4">
        <f>AX21*Z21+AZ21*AA21+BG21*$L$4</f>
        <v>0.24032385429558895</v>
      </c>
      <c r="V21" s="4">
        <f>AY21*Z21+BA21*AA21+BH21*$L$4</f>
        <v>0.23194757523010748</v>
      </c>
      <c r="W21" s="10">
        <f>L21</f>
        <v>85</v>
      </c>
      <c r="X21" s="10">
        <f t="shared" si="167"/>
        <v>85</v>
      </c>
      <c r="Y21" s="10">
        <f t="shared" si="168"/>
        <v>1</v>
      </c>
      <c r="Z21" s="4">
        <f>1/(1+EXP(-S21))</f>
        <v>0.99999996610493724</v>
      </c>
      <c r="AA21" s="4">
        <f t="shared" si="170"/>
        <v>0.99999996610493724</v>
      </c>
      <c r="AB21" s="4">
        <f t="shared" si="171"/>
        <v>0.5597934565233289</v>
      </c>
      <c r="AC21" s="4">
        <f t="shared" si="172"/>
        <v>0.55772831186474137</v>
      </c>
      <c r="AD21" s="14"/>
      <c r="AE21" s="14"/>
      <c r="AF21" s="14"/>
      <c r="AG21" s="14"/>
      <c r="AH21" s="14"/>
      <c r="AI21" s="4">
        <v>0</v>
      </c>
      <c r="AJ21" s="4">
        <v>1</v>
      </c>
      <c r="AK21" s="4">
        <f>W21*(1-W21)*(AR21*AN21+AS21*AO21)</f>
        <v>1.2661757364131524E-7</v>
      </c>
      <c r="AL21" s="4">
        <f>X21*(1-X21)*(AT21*AN21+AU21*AO21)</f>
        <v>1.2661756993717374E-7</v>
      </c>
      <c r="AM21" s="4">
        <f>Y21*(1-Y21)*(AV21*AN21+AW21*AO21)</f>
        <v>0</v>
      </c>
      <c r="AN21" s="4">
        <f>Z21*(1-Z21)*(AX21*AP21+AY21*AQ21)</f>
        <v>-8.8667785914784478E-11</v>
      </c>
      <c r="AO21" s="4">
        <f>AA21*(1-AA21)*(AZ21*AP21+BA21*AQ21)</f>
        <v>-8.8667785914784478E-11</v>
      </c>
      <c r="AP21" s="4">
        <f>AB21*(1-AB21)*(AI21-AB21)</f>
        <v>-0.13794695840885046</v>
      </c>
      <c r="AQ21" s="4">
        <f>AC21*(1-AC21)*(AJ21-AC21)</f>
        <v>0.10909402598543576</v>
      </c>
      <c r="AR21" s="4">
        <f>BZ20</f>
        <v>9.9999980535883382E-2</v>
      </c>
      <c r="AS21" s="4">
        <f t="shared" ref="AS21:AS24" si="200">CA20</f>
        <v>9.9999980535883382E-2</v>
      </c>
      <c r="AT21" s="4">
        <f t="shared" ref="AT21:AT24" si="201">CB20</f>
        <v>9.9999977610427879E-2</v>
      </c>
      <c r="AU21" s="4">
        <f t="shared" ref="AU21:AU24" si="202">CC20</f>
        <v>9.9999977610427879E-2</v>
      </c>
      <c r="AV21" s="4">
        <f t="shared" ref="AV21:AV24" si="203">CD20</f>
        <v>9.9999999755690697E-2</v>
      </c>
      <c r="AW21" s="4">
        <f t="shared" ref="AW21:AW24" si="204">CE20</f>
        <v>9.9999999755690697E-2</v>
      </c>
      <c r="AX21" s="4">
        <f t="shared" ref="AX21:AX24" si="205">CF20</f>
        <v>8.0107953280646363E-2</v>
      </c>
      <c r="AY21" s="4">
        <f t="shared" ref="AY21:AY24" si="206">CG20</f>
        <v>7.7315860679985249E-2</v>
      </c>
      <c r="AZ21" s="4">
        <f t="shared" ref="AZ21:AZ24" si="207">CH20</f>
        <v>8.0107953280646363E-2</v>
      </c>
      <c r="BA21" s="4">
        <f t="shared" ref="BA21:BA24" si="208">CI20</f>
        <v>7.7315860679985249E-2</v>
      </c>
      <c r="BB21" s="3">
        <f t="shared" ref="BB21:BB24" si="209">CJ20</f>
        <v>0.1</v>
      </c>
      <c r="BC21" s="3">
        <f t="shared" ref="BC21:BC24" si="210">CK20</f>
        <v>0.1</v>
      </c>
      <c r="BD21" s="3">
        <f t="shared" ref="BD21:BD24" si="211">CL20</f>
        <v>0.14151386671490465</v>
      </c>
      <c r="BE21" s="4">
        <f t="shared" ref="BE21:BE24" si="212">CM20</f>
        <v>9.9999999750846877E-2</v>
      </c>
      <c r="BF21" s="4">
        <f t="shared" ref="BF21:BF24" si="213">CN20</f>
        <v>9.9999999750846877E-2</v>
      </c>
      <c r="BG21" s="4">
        <f t="shared" si="199"/>
        <v>8.0107953164824428E-2</v>
      </c>
      <c r="BH21" s="4">
        <f t="shared" ref="BH21:BH24" si="214">CP20</f>
        <v>7.7315859111388885E-2</v>
      </c>
      <c r="BI21" s="4">
        <f t="shared" si="181"/>
        <v>-9.6926337039723027E-10</v>
      </c>
      <c r="BJ21" s="4">
        <f t="shared" si="182"/>
        <v>-9.6926337039723027E-10</v>
      </c>
      <c r="BK21" s="4">
        <f t="shared" si="183"/>
        <v>-1.0406516685045461E-9</v>
      </c>
      <c r="BL21" s="4">
        <f t="shared" si="184"/>
        <v>-1.0406516685045461E-9</v>
      </c>
      <c r="BM21" s="4">
        <f t="shared" si="185"/>
        <v>-1.1888201308750368E-11</v>
      </c>
      <c r="BN21" s="4">
        <f t="shared" si="186"/>
        <v>-1.1888201308750368E-11</v>
      </c>
      <c r="BO21" s="4">
        <f t="shared" si="187"/>
        <v>-1.2585098158038087E-2</v>
      </c>
      <c r="BP21" s="4">
        <f t="shared" si="188"/>
        <v>9.3844219902953149E-3</v>
      </c>
      <c r="BQ21" s="4">
        <f t="shared" si="189"/>
        <v>-1.2585098158038087E-2</v>
      </c>
      <c r="BR21" s="4">
        <f t="shared" si="190"/>
        <v>9.3844219902953149E-3</v>
      </c>
      <c r="BS21" s="3">
        <f t="shared" si="191"/>
        <v>0</v>
      </c>
      <c r="BT21" s="3">
        <f t="shared" si="192"/>
        <v>0</v>
      </c>
      <c r="BU21" s="3">
        <f t="shared" si="193"/>
        <v>0</v>
      </c>
      <c r="BV21" s="4">
        <f t="shared" si="194"/>
        <v>-1.1888615106311686E-11</v>
      </c>
      <c r="BW21" s="4">
        <f t="shared" si="195"/>
        <v>-1.1888615106311686E-11</v>
      </c>
      <c r="BX21" s="4">
        <f t="shared" si="196"/>
        <v>-1.258509856572803E-2</v>
      </c>
      <c r="BY21" s="4">
        <f t="shared" si="197"/>
        <v>9.3844222846516979E-3</v>
      </c>
      <c r="BZ21" s="4">
        <f>AR21+BI21</f>
        <v>9.9999979566620018E-2</v>
      </c>
      <c r="CA21" s="4">
        <f t="shared" ref="CA21:CA24" si="215">AS21+BJ21</f>
        <v>9.9999979566620018E-2</v>
      </c>
      <c r="CB21" s="4">
        <f t="shared" ref="CB21:CB24" si="216">AT21+BK21</f>
        <v>9.9999976569776217E-2</v>
      </c>
      <c r="CC21" s="4">
        <f t="shared" ref="CC21:CC24" si="217">AU21+BL21</f>
        <v>9.9999976569776217E-2</v>
      </c>
      <c r="CD21" s="4">
        <f t="shared" ref="CD21:CD24" si="218">AV21+BM21</f>
        <v>9.9999999743802498E-2</v>
      </c>
      <c r="CE21" s="4">
        <f t="shared" ref="CE21:CE24" si="219">AW21+BN21</f>
        <v>9.9999999743802498E-2</v>
      </c>
      <c r="CF21" s="4">
        <f t="shared" ref="CF21:CF24" si="220">AX21+BO21</f>
        <v>6.7522855122608277E-2</v>
      </c>
      <c r="CG21" s="4">
        <f t="shared" ref="CG21:CG24" si="221">AY21+BP21</f>
        <v>8.6700282670280571E-2</v>
      </c>
      <c r="CH21" s="4">
        <f t="shared" ref="CH21:CH24" si="222">AZ21+BQ21</f>
        <v>6.7522855122608277E-2</v>
      </c>
      <c r="CI21" s="4">
        <f t="shared" ref="CI21:CI24" si="223">BA21+BR21</f>
        <v>8.6700282670280571E-2</v>
      </c>
      <c r="CJ21" s="3">
        <f t="shared" ref="CJ21:CJ24" si="224">BB21+BS21</f>
        <v>0.1</v>
      </c>
      <c r="CK21" s="3">
        <f t="shared" ref="CK21:CK24" si="225">BC21+BT21</f>
        <v>0.1</v>
      </c>
      <c r="CL21" s="3">
        <f t="shared" ref="CL21:CL24" si="226">BD21+BU21</f>
        <v>0.14151386671490465</v>
      </c>
      <c r="CM21" s="4">
        <f t="shared" ref="CM21:CM24" si="227">BE21+BV21</f>
        <v>9.9999999738958262E-2</v>
      </c>
      <c r="CN21" s="4">
        <f t="shared" ref="CN21:CN24" si="228">BF21+BW21</f>
        <v>9.9999999738958262E-2</v>
      </c>
      <c r="CO21" s="4">
        <f t="shared" ref="CO21:CO24" si="229">BG21+BX21</f>
        <v>6.7522854599096405E-2</v>
      </c>
      <c r="CP21" s="4">
        <f t="shared" ref="CP21:CP24" si="230">BH21+BY21</f>
        <v>8.6700281396040579E-2</v>
      </c>
    </row>
    <row r="22" spans="11:94" ht="16.5" thickTop="1" thickBot="1" x14ac:dyDescent="0.3">
      <c r="K22" s="20"/>
      <c r="L22" s="11">
        <v>80</v>
      </c>
      <c r="M22" s="11">
        <v>90</v>
      </c>
      <c r="N22" s="11">
        <v>0</v>
      </c>
      <c r="O22" s="11">
        <v>1</v>
      </c>
      <c r="P22" s="15"/>
      <c r="Q22" s="15"/>
      <c r="R22" s="15"/>
      <c r="S22" s="8">
        <f t="shared" ref="S22:S24" si="231">AR22*W22+AT22*X22+AV22*Y22+$L$4*BE22</f>
        <v>17.099996256348419</v>
      </c>
      <c r="T22" s="8">
        <f t="shared" ref="T22:T24" si="232">AS22*W22+AU22*X22+AW22*Y22+$L$4*BF22</f>
        <v>17.099996256348419</v>
      </c>
      <c r="U22" s="8">
        <f t="shared" ref="U22:U24" si="233">AX22*Z22+AZ22*AA22+BG22*$L$4</f>
        <v>0.20256855978552166</v>
      </c>
      <c r="V22" s="8">
        <f t="shared" ref="V22:V24" si="234">AY22*Z22+BA22*AA22+BH22*$L$4</f>
        <v>0.26010084024104352</v>
      </c>
      <c r="W22" s="11">
        <f t="shared" ref="W22:W24" si="235">L22</f>
        <v>80</v>
      </c>
      <c r="X22" s="11">
        <f t="shared" ref="X22:X24" si="236">M22</f>
        <v>90</v>
      </c>
      <c r="Y22" s="11">
        <f t="shared" ref="Y22:Y24" si="237">N22</f>
        <v>0</v>
      </c>
      <c r="Z22" s="8">
        <f t="shared" ref="Z22:Z24" si="238">1/(1+EXP(-S22))</f>
        <v>0.99999996254015555</v>
      </c>
      <c r="AA22" s="8">
        <f t="shared" ref="AA22:AA24" si="239">1/(1+EXP(-T22))</f>
        <v>0.99999996254015555</v>
      </c>
      <c r="AB22" s="8">
        <f t="shared" ref="AB22:AB24" si="240">1/(1+EXP(-U22))</f>
        <v>0.55046967670992375</v>
      </c>
      <c r="AC22" s="8">
        <f t="shared" ref="AC22:AC24" si="241">1/(1+EXP(-V22))</f>
        <v>0.5646610804062755</v>
      </c>
      <c r="AD22" s="15"/>
      <c r="AE22" s="15"/>
      <c r="AF22" s="15"/>
      <c r="AG22" s="15"/>
      <c r="AH22" s="15"/>
      <c r="AI22" s="8">
        <v>0</v>
      </c>
      <c r="AJ22" s="8">
        <v>1</v>
      </c>
      <c r="AK22" s="8">
        <f t="shared" ref="AK22:AK24" si="242">W22*(1-W22)*(AR22*AN22+AS22*AO22)</f>
        <v>-3.8138940261187063E-9</v>
      </c>
      <c r="AL22" s="8">
        <f t="shared" ref="AL22:AL24" si="243">X22*(1-X22)*(AT22*AN22+AU22*AO22)</f>
        <v>-4.833748454698752E-9</v>
      </c>
      <c r="AM22" s="8">
        <f t="shared" ref="AM22:AM24" si="244">Y22*(1-Y22)*(AV22*AN22+AW22*AO22)</f>
        <v>0</v>
      </c>
      <c r="AN22" s="8">
        <f t="shared" ref="AN22:AN24" si="245">Z22*(1-Z22)*(AX22*AP22+AY22*AQ22)</f>
        <v>3.017321839736016E-12</v>
      </c>
      <c r="AO22" s="8">
        <f t="shared" ref="AO22:AO24" si="246">AA22*(1-AA22)*(AZ22*AP22+BA22*AQ22)</f>
        <v>3.017321839736016E-12</v>
      </c>
      <c r="AP22" s="8">
        <f t="shared" ref="AP22:AP24" si="247">AB22*(1-AB22)*(AI22-AB22)</f>
        <v>-0.13621526927551372</v>
      </c>
      <c r="AQ22" s="8">
        <f t="shared" ref="AQ22:AQ24" si="248">AC22*(1-AC22)*(AJ22-AC22)</f>
        <v>0.1070145537929625</v>
      </c>
      <c r="AR22" s="8">
        <f t="shared" ref="AR22:AR24" si="249">BZ21</f>
        <v>9.9999979566620018E-2</v>
      </c>
      <c r="AS22" s="8">
        <f t="shared" si="200"/>
        <v>9.9999979566620018E-2</v>
      </c>
      <c r="AT22" s="8">
        <f t="shared" si="201"/>
        <v>9.9999976569776217E-2</v>
      </c>
      <c r="AU22" s="8">
        <f t="shared" si="202"/>
        <v>9.9999976569776217E-2</v>
      </c>
      <c r="AV22" s="8">
        <f t="shared" si="203"/>
        <v>9.9999999743802498E-2</v>
      </c>
      <c r="AW22" s="8">
        <f t="shared" si="204"/>
        <v>9.9999999743802498E-2</v>
      </c>
      <c r="AX22" s="8">
        <f t="shared" si="205"/>
        <v>6.7522855122608277E-2</v>
      </c>
      <c r="AY22" s="8">
        <f t="shared" si="206"/>
        <v>8.6700282670280571E-2</v>
      </c>
      <c r="AZ22" s="8">
        <f t="shared" si="207"/>
        <v>6.7522855122608277E-2</v>
      </c>
      <c r="BA22" s="8">
        <f t="shared" si="208"/>
        <v>8.6700282670280571E-2</v>
      </c>
      <c r="BB22" s="5">
        <f t="shared" si="209"/>
        <v>0.1</v>
      </c>
      <c r="BC22" s="5">
        <f t="shared" si="210"/>
        <v>0.1</v>
      </c>
      <c r="BD22" s="5">
        <f t="shared" si="211"/>
        <v>0.14151386671490465</v>
      </c>
      <c r="BE22" s="8">
        <f t="shared" si="212"/>
        <v>9.9999999738958262E-2</v>
      </c>
      <c r="BF22" s="8">
        <f t="shared" si="213"/>
        <v>9.9999999738958262E-2</v>
      </c>
      <c r="BG22" s="8">
        <f>CO21</f>
        <v>6.7522854599096405E-2</v>
      </c>
      <c r="BH22" s="8">
        <f t="shared" si="214"/>
        <v>8.6700281396040579E-2</v>
      </c>
      <c r="BI22" s="8">
        <f t="shared" ref="BI22:BI24" si="250">$L$2*AN22*W22+$L$3*BI21</f>
        <v>-7.2787762321834898E-11</v>
      </c>
      <c r="BJ22" s="8">
        <f t="shared" ref="BJ22:BJ24" si="251">$L$2*AO22*W22+$L$3*BJ21</f>
        <v>-7.2787762321834898E-11</v>
      </c>
      <c r="BK22" s="8">
        <f t="shared" ref="BK22:BK24" si="252">$L$2*AN22*X22+BK21*$L$3</f>
        <v>-7.6909270292830468E-11</v>
      </c>
      <c r="BL22" s="8">
        <f t="shared" ref="BL22:BL24" si="253">$L$2*AO22*X22+BL21*$L$3</f>
        <v>-7.6909270292830468E-11</v>
      </c>
      <c r="BM22" s="8">
        <f t="shared" ref="BM22:BM24" si="254">$L$2*AN22*Y22+BM21*$L$3</f>
        <v>-1.1888201308750368E-12</v>
      </c>
      <c r="BN22" s="8">
        <f t="shared" ref="BN22:BN24" si="255">$L$2*AO22*Y22+BN21*$L$3</f>
        <v>-1.1888201308750368E-12</v>
      </c>
      <c r="BO22" s="8">
        <f t="shared" ref="BO22:BO24" si="256">$L$2*AP22*Z22+BO21*$L$3</f>
        <v>-1.48800362330949E-2</v>
      </c>
      <c r="BP22" s="8">
        <f t="shared" ref="BP22:BP24" si="257">$L$2*AQ22*Z22+BP21*$L$3</f>
        <v>1.1639897177450929E-2</v>
      </c>
      <c r="BQ22" s="8">
        <f t="shared" ref="BQ22:BQ24" si="258">$L$2*AP22*AA22+BQ21*$L$3</f>
        <v>-1.48800362330949E-2</v>
      </c>
      <c r="BR22" s="8">
        <f t="shared" ref="BR22:BR24" si="259">$L$2*AQ22*AA22+BR21*$L$3</f>
        <v>1.1639897177450929E-2</v>
      </c>
      <c r="BS22" s="5">
        <f t="shared" ref="BS22:BS24" si="260">$L$2*AX22*AG22</f>
        <v>0</v>
      </c>
      <c r="BT22" s="5">
        <f t="shared" ref="BT22:BT24" si="261">$L$2*AY22*AH22</f>
        <v>0</v>
      </c>
      <c r="BU22" s="5">
        <f t="shared" ref="BU22:BU24" si="262">$L$2*AZ22*AI22</f>
        <v>0</v>
      </c>
      <c r="BV22" s="8">
        <f t="shared" ref="BV22:BV24" si="263">$L$2*AN22*$L$4+BV21*$L$3</f>
        <v>-8.8712932665756705E-13</v>
      </c>
      <c r="BW22" s="8">
        <f t="shared" ref="BW22:BW24" si="264">$L$2*AO22*$L$4+BW21*$L$3</f>
        <v>-8.8712932665756705E-13</v>
      </c>
      <c r="BX22" s="8">
        <f t="shared" ref="BX22:BX24" si="265">$L$2*AP22*$L$4+BX21*$L$3</f>
        <v>-1.4880036784124176E-2</v>
      </c>
      <c r="BY22" s="8">
        <f t="shared" ref="BY22:BY24" si="266">$L$2*AQ22*$L$4+BY21*$L$3</f>
        <v>1.1639897607761421E-2</v>
      </c>
      <c r="BZ22" s="8">
        <f t="shared" ref="BZ22:BZ24" si="267">AR22+BI22</f>
        <v>9.9999979493832256E-2</v>
      </c>
      <c r="CA22" s="8">
        <f t="shared" si="215"/>
        <v>9.9999979493832256E-2</v>
      </c>
      <c r="CB22" s="8">
        <f t="shared" si="216"/>
        <v>9.9999976492866946E-2</v>
      </c>
      <c r="CC22" s="8">
        <f t="shared" si="217"/>
        <v>9.9999976492866946E-2</v>
      </c>
      <c r="CD22" s="8">
        <f t="shared" si="218"/>
        <v>9.9999999742613671E-2</v>
      </c>
      <c r="CE22" s="8">
        <f t="shared" si="219"/>
        <v>9.9999999742613671E-2</v>
      </c>
      <c r="CF22" s="8">
        <f t="shared" si="220"/>
        <v>5.2642818889513374E-2</v>
      </c>
      <c r="CG22" s="8">
        <f t="shared" si="221"/>
        <v>9.8340179847731496E-2</v>
      </c>
      <c r="CH22" s="8">
        <f t="shared" si="222"/>
        <v>5.2642818889513374E-2</v>
      </c>
      <c r="CI22" s="8">
        <f t="shared" si="223"/>
        <v>9.8340179847731496E-2</v>
      </c>
      <c r="CJ22" s="5">
        <f t="shared" si="224"/>
        <v>0.1</v>
      </c>
      <c r="CK22" s="5">
        <f t="shared" si="225"/>
        <v>0.1</v>
      </c>
      <c r="CL22" s="5">
        <f t="shared" si="226"/>
        <v>0.14151386671490465</v>
      </c>
      <c r="CM22" s="8">
        <f t="shared" si="227"/>
        <v>9.9999999738071138E-2</v>
      </c>
      <c r="CN22" s="8">
        <f t="shared" si="228"/>
        <v>9.9999999738071138E-2</v>
      </c>
      <c r="CO22" s="8">
        <f t="shared" si="229"/>
        <v>5.264281781497223E-2</v>
      </c>
      <c r="CP22" s="8">
        <f t="shared" si="230"/>
        <v>9.8340179003802E-2</v>
      </c>
    </row>
    <row r="23" spans="11:94" ht="16.5" thickTop="1" thickBot="1" x14ac:dyDescent="0.3">
      <c r="K23" s="20"/>
      <c r="L23" s="11">
        <v>83</v>
      </c>
      <c r="M23" s="11">
        <v>86</v>
      </c>
      <c r="N23" s="11">
        <v>1</v>
      </c>
      <c r="O23" s="11">
        <v>0</v>
      </c>
      <c r="P23" s="15"/>
      <c r="Q23" s="15"/>
      <c r="R23" s="15"/>
      <c r="S23" s="8">
        <f t="shared" si="231"/>
        <v>17.099996275855322</v>
      </c>
      <c r="T23" s="8">
        <f t="shared" si="232"/>
        <v>17.099996275855322</v>
      </c>
      <c r="U23" s="8">
        <f t="shared" si="233"/>
        <v>0.15792845165001546</v>
      </c>
      <c r="V23" s="8">
        <f t="shared" si="234"/>
        <v>0.29502053133164946</v>
      </c>
      <c r="W23" s="11">
        <f t="shared" si="235"/>
        <v>83</v>
      </c>
      <c r="X23" s="11">
        <f t="shared" si="236"/>
        <v>86</v>
      </c>
      <c r="Y23" s="11">
        <f t="shared" si="237"/>
        <v>1</v>
      </c>
      <c r="Z23" s="8">
        <f t="shared" si="238"/>
        <v>0.99999996254015644</v>
      </c>
      <c r="AA23" s="8">
        <f t="shared" si="239"/>
        <v>0.99999996254015644</v>
      </c>
      <c r="AB23" s="8">
        <f t="shared" si="240"/>
        <v>0.53940025548639248</v>
      </c>
      <c r="AC23" s="8">
        <f t="shared" si="241"/>
        <v>0.57322479543395333</v>
      </c>
      <c r="AD23" s="15"/>
      <c r="AE23" s="15"/>
      <c r="AF23" s="15"/>
      <c r="AG23" s="15"/>
      <c r="AH23" s="15"/>
      <c r="AI23" s="8">
        <v>1</v>
      </c>
      <c r="AJ23" s="8">
        <v>0</v>
      </c>
      <c r="AK23" s="8">
        <f t="shared" si="242"/>
        <v>3.9600754811642098E-7</v>
      </c>
      <c r="AL23" s="8">
        <f t="shared" si="243"/>
        <v>4.2533280779585959E-7</v>
      </c>
      <c r="AM23" s="8">
        <f t="shared" si="244"/>
        <v>0</v>
      </c>
      <c r="AN23" s="8">
        <f t="shared" si="245"/>
        <v>-2.9092538151807944E-10</v>
      </c>
      <c r="AO23" s="8">
        <f t="shared" si="246"/>
        <v>-2.9092538151807944E-10</v>
      </c>
      <c r="AP23" s="8">
        <f t="shared" si="247"/>
        <v>0.11443491023603367</v>
      </c>
      <c r="AQ23" s="8">
        <f t="shared" si="248"/>
        <v>-0.1402326416426298</v>
      </c>
      <c r="AR23" s="8">
        <f t="shared" si="249"/>
        <v>9.9999979493832256E-2</v>
      </c>
      <c r="AS23" s="8">
        <f t="shared" si="200"/>
        <v>9.9999979493832256E-2</v>
      </c>
      <c r="AT23" s="8">
        <f t="shared" si="201"/>
        <v>9.9999976492866946E-2</v>
      </c>
      <c r="AU23" s="8">
        <f t="shared" si="202"/>
        <v>9.9999976492866946E-2</v>
      </c>
      <c r="AV23" s="8">
        <f t="shared" si="203"/>
        <v>9.9999999742613671E-2</v>
      </c>
      <c r="AW23" s="8">
        <f t="shared" si="204"/>
        <v>9.9999999742613671E-2</v>
      </c>
      <c r="AX23" s="8">
        <f t="shared" si="205"/>
        <v>5.2642818889513374E-2</v>
      </c>
      <c r="AY23" s="8">
        <f t="shared" si="206"/>
        <v>9.8340179847731496E-2</v>
      </c>
      <c r="AZ23" s="8">
        <f t="shared" si="207"/>
        <v>5.2642818889513374E-2</v>
      </c>
      <c r="BA23" s="8">
        <f t="shared" si="208"/>
        <v>9.8340179847731496E-2</v>
      </c>
      <c r="BB23" s="5">
        <f t="shared" si="209"/>
        <v>0.1</v>
      </c>
      <c r="BC23" s="5">
        <f t="shared" si="210"/>
        <v>0.1</v>
      </c>
      <c r="BD23" s="5">
        <f t="shared" si="211"/>
        <v>0.14151386671490465</v>
      </c>
      <c r="BE23" s="8">
        <f t="shared" si="212"/>
        <v>9.9999999738071138E-2</v>
      </c>
      <c r="BF23" s="8">
        <f t="shared" si="213"/>
        <v>9.9999999738071138E-2</v>
      </c>
      <c r="BG23" s="8">
        <f t="shared" ref="BG23:BG24" si="268">CO22</f>
        <v>5.264281781497223E-2</v>
      </c>
      <c r="BH23" s="8">
        <f t="shared" si="214"/>
        <v>9.8340179003802E-2</v>
      </c>
      <c r="BI23" s="8">
        <f t="shared" si="250"/>
        <v>-2.421959442832243E-9</v>
      </c>
      <c r="BJ23" s="8">
        <f t="shared" si="251"/>
        <v>-2.421959442832243E-9</v>
      </c>
      <c r="BK23" s="8">
        <f t="shared" si="252"/>
        <v>-2.5096492080847666E-9</v>
      </c>
      <c r="BL23" s="8">
        <f t="shared" si="253"/>
        <v>-2.5096492080847666E-9</v>
      </c>
      <c r="BM23" s="8">
        <f t="shared" si="254"/>
        <v>-2.9211420164895451E-11</v>
      </c>
      <c r="BN23" s="8">
        <f t="shared" si="255"/>
        <v>-2.9211420164895451E-11</v>
      </c>
      <c r="BO23" s="8">
        <f t="shared" si="256"/>
        <v>9.9554869716224938E-3</v>
      </c>
      <c r="BP23" s="8">
        <f t="shared" si="257"/>
        <v>-1.2859273921208605E-2</v>
      </c>
      <c r="BQ23" s="8">
        <f t="shared" si="258"/>
        <v>9.9554869716224938E-3</v>
      </c>
      <c r="BR23" s="8">
        <f t="shared" si="259"/>
        <v>-1.2859273921208605E-2</v>
      </c>
      <c r="BS23" s="5">
        <f t="shared" si="260"/>
        <v>0</v>
      </c>
      <c r="BT23" s="5">
        <f t="shared" si="261"/>
        <v>0</v>
      </c>
      <c r="BU23" s="5">
        <f t="shared" si="262"/>
        <v>5.2642818889513379E-3</v>
      </c>
      <c r="BV23" s="8">
        <f t="shared" si="263"/>
        <v>-2.9181251084473702E-11</v>
      </c>
      <c r="BW23" s="8">
        <f t="shared" si="264"/>
        <v>-2.9181251084473702E-11</v>
      </c>
      <c r="BX23" s="8">
        <f t="shared" si="265"/>
        <v>9.9554873451909495E-3</v>
      </c>
      <c r="BY23" s="8">
        <f t="shared" si="266"/>
        <v>-1.2859274403486838E-2</v>
      </c>
      <c r="BZ23" s="8">
        <f t="shared" si="267"/>
        <v>9.9999977071872817E-2</v>
      </c>
      <c r="CA23" s="8">
        <f t="shared" si="215"/>
        <v>9.9999977071872817E-2</v>
      </c>
      <c r="CB23" s="8">
        <f t="shared" si="216"/>
        <v>9.9999973983217735E-2</v>
      </c>
      <c r="CC23" s="8">
        <f t="shared" si="217"/>
        <v>9.9999973983217735E-2</v>
      </c>
      <c r="CD23" s="8">
        <f t="shared" si="218"/>
        <v>9.9999999713402246E-2</v>
      </c>
      <c r="CE23" s="8">
        <f t="shared" si="219"/>
        <v>9.9999999713402246E-2</v>
      </c>
      <c r="CF23" s="8">
        <f t="shared" si="220"/>
        <v>6.2598305861135864E-2</v>
      </c>
      <c r="CG23" s="8">
        <f t="shared" si="221"/>
        <v>8.5480905926522896E-2</v>
      </c>
      <c r="CH23" s="8">
        <f t="shared" si="222"/>
        <v>6.2598305861135864E-2</v>
      </c>
      <c r="CI23" s="8">
        <f t="shared" si="223"/>
        <v>8.5480905926522896E-2</v>
      </c>
      <c r="CJ23" s="5">
        <f t="shared" si="224"/>
        <v>0.1</v>
      </c>
      <c r="CK23" s="5">
        <f t="shared" si="225"/>
        <v>0.1</v>
      </c>
      <c r="CL23" s="5">
        <f t="shared" si="226"/>
        <v>0.14677814860385599</v>
      </c>
      <c r="CM23" s="8">
        <f t="shared" si="227"/>
        <v>9.9999999708889883E-2</v>
      </c>
      <c r="CN23" s="8">
        <f t="shared" si="228"/>
        <v>9.9999999708889883E-2</v>
      </c>
      <c r="CO23" s="8">
        <f t="shared" si="229"/>
        <v>6.2598305160163181E-2</v>
      </c>
      <c r="CP23" s="8">
        <f t="shared" si="230"/>
        <v>8.5480904600315155E-2</v>
      </c>
    </row>
    <row r="24" spans="11:94" ht="16.5" thickTop="1" thickBot="1" x14ac:dyDescent="0.3">
      <c r="K24" s="20"/>
      <c r="L24" s="6">
        <v>70</v>
      </c>
      <c r="M24" s="6">
        <v>96</v>
      </c>
      <c r="N24" s="6">
        <v>1</v>
      </c>
      <c r="O24" s="6">
        <v>0</v>
      </c>
      <c r="P24" s="16"/>
      <c r="Q24" s="16"/>
      <c r="R24" s="16"/>
      <c r="S24" s="9">
        <f t="shared" si="231"/>
        <v>16.799995896842294</v>
      </c>
      <c r="T24" s="9">
        <f t="shared" si="232"/>
        <v>16.799995896842294</v>
      </c>
      <c r="U24" s="9">
        <f t="shared" si="233"/>
        <v>0.18779491055180333</v>
      </c>
      <c r="V24" s="9">
        <f t="shared" si="234"/>
        <v>0.25644270780858835</v>
      </c>
      <c r="W24" s="12">
        <f t="shared" si="235"/>
        <v>70</v>
      </c>
      <c r="X24" s="12">
        <f t="shared" si="236"/>
        <v>96</v>
      </c>
      <c r="Y24" s="12">
        <f t="shared" si="237"/>
        <v>1</v>
      </c>
      <c r="Z24" s="9">
        <f t="shared" si="238"/>
        <v>0.99999994943448167</v>
      </c>
      <c r="AA24" s="9">
        <f t="shared" si="239"/>
        <v>0.99999994943448167</v>
      </c>
      <c r="AB24" s="9">
        <f t="shared" si="240"/>
        <v>0.54681123439591273</v>
      </c>
      <c r="AC24" s="9">
        <f t="shared" si="241"/>
        <v>0.56376163040043759</v>
      </c>
      <c r="AD24" s="16"/>
      <c r="AE24" s="16"/>
      <c r="AF24" s="16"/>
      <c r="AG24" s="16"/>
      <c r="AH24" s="16"/>
      <c r="AI24" s="9">
        <v>1</v>
      </c>
      <c r="AJ24" s="9">
        <v>0</v>
      </c>
      <c r="AK24" s="9">
        <f t="shared" si="242"/>
        <v>2.3552423302263636E-7</v>
      </c>
      <c r="AL24" s="9">
        <f t="shared" si="243"/>
        <v>4.4471655048089105E-7</v>
      </c>
      <c r="AM24" s="9">
        <f t="shared" si="244"/>
        <v>0</v>
      </c>
      <c r="AN24" s="9">
        <f t="shared" si="245"/>
        <v>-2.4381396172250976E-10</v>
      </c>
      <c r="AO24" s="9">
        <f t="shared" si="246"/>
        <v>-2.4381396172250976E-10</v>
      </c>
      <c r="AP24" s="9">
        <f t="shared" si="247"/>
        <v>0.11230412263597872</v>
      </c>
      <c r="AQ24" s="9">
        <f t="shared" si="248"/>
        <v>-0.13864840903417933</v>
      </c>
      <c r="AR24" s="9">
        <f t="shared" si="249"/>
        <v>9.9999977071872817E-2</v>
      </c>
      <c r="AS24" s="9">
        <f t="shared" si="200"/>
        <v>9.9999977071872817E-2</v>
      </c>
      <c r="AT24" s="9">
        <f t="shared" si="201"/>
        <v>9.9999973983217735E-2</v>
      </c>
      <c r="AU24" s="9">
        <f t="shared" si="202"/>
        <v>9.9999973983217735E-2</v>
      </c>
      <c r="AV24" s="9">
        <f t="shared" si="203"/>
        <v>9.9999999713402246E-2</v>
      </c>
      <c r="AW24" s="9">
        <f t="shared" si="204"/>
        <v>9.9999999713402246E-2</v>
      </c>
      <c r="AX24" s="9">
        <f t="shared" si="205"/>
        <v>6.2598305861135864E-2</v>
      </c>
      <c r="AY24" s="9">
        <f t="shared" si="206"/>
        <v>8.5480905926522896E-2</v>
      </c>
      <c r="AZ24" s="9">
        <f t="shared" si="207"/>
        <v>6.2598305861135864E-2</v>
      </c>
      <c r="BA24" s="9">
        <f t="shared" si="208"/>
        <v>8.5480905926522896E-2</v>
      </c>
      <c r="BB24" s="7">
        <f t="shared" si="209"/>
        <v>0.1</v>
      </c>
      <c r="BC24" s="7">
        <f t="shared" si="210"/>
        <v>0.1</v>
      </c>
      <c r="BD24" s="7">
        <f t="shared" si="211"/>
        <v>0.14677814860385599</v>
      </c>
      <c r="BE24" s="9">
        <f t="shared" si="212"/>
        <v>9.9999999708889883E-2</v>
      </c>
      <c r="BF24" s="9">
        <f t="shared" si="213"/>
        <v>9.9999999708889883E-2</v>
      </c>
      <c r="BG24" s="9">
        <f t="shared" si="268"/>
        <v>6.2598305160163181E-2</v>
      </c>
      <c r="BH24" s="9">
        <f t="shared" si="214"/>
        <v>8.5480904600315155E-2</v>
      </c>
      <c r="BI24" s="9">
        <f t="shared" si="250"/>
        <v>-1.948893676340793E-9</v>
      </c>
      <c r="BJ24" s="9">
        <f t="shared" si="251"/>
        <v>-1.948893676340793E-9</v>
      </c>
      <c r="BK24" s="9">
        <f t="shared" si="252"/>
        <v>-2.5915789533445703E-9</v>
      </c>
      <c r="BL24" s="9">
        <f t="shared" si="253"/>
        <v>-2.5915789533445703E-9</v>
      </c>
      <c r="BM24" s="9">
        <f t="shared" si="254"/>
        <v>-2.7302538188740524E-11</v>
      </c>
      <c r="BN24" s="9">
        <f t="shared" si="255"/>
        <v>-2.7302538188740524E-11</v>
      </c>
      <c r="BO24" s="9">
        <f t="shared" si="256"/>
        <v>1.2225960392888504E-2</v>
      </c>
      <c r="BP24" s="9">
        <f t="shared" si="257"/>
        <v>-1.5150767594455928E-2</v>
      </c>
      <c r="BQ24" s="9">
        <f t="shared" si="258"/>
        <v>1.2225960392888504E-2</v>
      </c>
      <c r="BR24" s="9">
        <f t="shared" si="259"/>
        <v>-1.5150767594455928E-2</v>
      </c>
      <c r="BS24" s="7">
        <f t="shared" si="260"/>
        <v>0</v>
      </c>
      <c r="BT24" s="7">
        <f t="shared" si="261"/>
        <v>0</v>
      </c>
      <c r="BU24" s="7">
        <f t="shared" si="262"/>
        <v>6.2598305861135866E-3</v>
      </c>
      <c r="BV24" s="9">
        <f t="shared" si="263"/>
        <v>-2.7299521280698348E-11</v>
      </c>
      <c r="BW24" s="9">
        <f t="shared" si="264"/>
        <v>-2.7299521280698348E-11</v>
      </c>
      <c r="BX24" s="9">
        <f t="shared" si="265"/>
        <v>1.2225960998116969E-2</v>
      </c>
      <c r="BY24" s="9">
        <f t="shared" si="266"/>
        <v>-1.5150768343766618E-2</v>
      </c>
      <c r="BZ24" s="9">
        <f t="shared" si="267"/>
        <v>9.9999975122979146E-2</v>
      </c>
      <c r="CA24" s="9">
        <f t="shared" si="215"/>
        <v>9.9999975122979146E-2</v>
      </c>
      <c r="CB24" s="9">
        <f t="shared" si="216"/>
        <v>9.9999971391638784E-2</v>
      </c>
      <c r="CC24" s="9">
        <f t="shared" si="217"/>
        <v>9.9999971391638784E-2</v>
      </c>
      <c r="CD24" s="9">
        <f t="shared" si="218"/>
        <v>9.9999999686099711E-2</v>
      </c>
      <c r="CE24" s="9">
        <f t="shared" si="219"/>
        <v>9.9999999686099711E-2</v>
      </c>
      <c r="CF24" s="9">
        <f t="shared" si="220"/>
        <v>7.4824266254024371E-2</v>
      </c>
      <c r="CG24" s="9">
        <f t="shared" si="221"/>
        <v>7.0330138332066972E-2</v>
      </c>
      <c r="CH24" s="9">
        <f t="shared" si="222"/>
        <v>7.4824266254024371E-2</v>
      </c>
      <c r="CI24" s="9">
        <f t="shared" si="223"/>
        <v>7.0330138332066972E-2</v>
      </c>
      <c r="CJ24" s="7">
        <f t="shared" si="224"/>
        <v>0.1</v>
      </c>
      <c r="CK24" s="7">
        <f t="shared" si="225"/>
        <v>0.1</v>
      </c>
      <c r="CL24" s="7">
        <f t="shared" si="226"/>
        <v>0.15303797918996959</v>
      </c>
      <c r="CM24" s="9">
        <f t="shared" si="227"/>
        <v>9.999999968159036E-2</v>
      </c>
      <c r="CN24" s="9">
        <f t="shared" si="228"/>
        <v>9.999999968159036E-2</v>
      </c>
      <c r="CO24" s="9">
        <f t="shared" si="229"/>
        <v>7.4824266158280153E-2</v>
      </c>
      <c r="CP24" s="9">
        <f t="shared" si="230"/>
        <v>7.0330136256548534E-2</v>
      </c>
    </row>
    <row r="25" spans="11:94" ht="15.75" thickTop="1" x14ac:dyDescent="0.25"/>
  </sheetData>
  <mergeCells count="18">
    <mergeCell ref="K17:K20"/>
    <mergeCell ref="K21:K24"/>
    <mergeCell ref="K13:K16"/>
    <mergeCell ref="BZ7:CP7"/>
    <mergeCell ref="AR6:CP6"/>
    <mergeCell ref="P6:AQ6"/>
    <mergeCell ref="AK7:AQ7"/>
    <mergeCell ref="P7:V7"/>
    <mergeCell ref="W7:AC7"/>
    <mergeCell ref="AD7:AJ7"/>
    <mergeCell ref="AR7:BH7"/>
    <mergeCell ref="BI7:BY7"/>
    <mergeCell ref="K9:K12"/>
    <mergeCell ref="L6:L8"/>
    <mergeCell ref="M6:M8"/>
    <mergeCell ref="N6:N8"/>
    <mergeCell ref="O6:O8"/>
    <mergeCell ref="K6:K8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simplified.weather.numeric.arff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2015-11-19T15:53:35Z</dcterms:modified>
</cp:coreProperties>
</file>