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Moorings!$B$1:$K$77</definedName>
    <definedName name="_FilterDatabase_0_0_0">Moorings!#REF!</definedName>
    <definedName name="_FilterDatabase_0_0_0_0">Moorings!$B$1:$K$77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Moorings!$B$1:$K$77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<sst xmlns="http://schemas.openxmlformats.org/spreadsheetml/2006/main" count="70" uniqueCount="43">
  <si>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</si>
  <si>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</si>
  <si>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</si>
  <si>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</si>
  <si>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</si>
  <si>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</si>
  <si>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</si>
  <si>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</si>
  <si>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</si>
  <si>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</si>
  <si>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</si>
  <si>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</si>
  <si>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</si>
  <si>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</si>
  <si>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</si>
  <si>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</si>
  <si>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</si>
  <si>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</si>
  <si>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</si>
  <si>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</si>
  <si>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</si>
  <si>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</si>
  <si>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</si>
  <si>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</si>
  <si>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</si>
  <si>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</si>
  <si>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</si>
  <si>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</si>
  <si>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</si>
  <si>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</si>
  <si>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</si>
  <si>
    <t>Mooring OOIBARCODE</t>
  </si>
  <si>
    <t>Sensor OOIBARCODE</t>
  </si>
  <si>
    <t>A00471</t>
  </si>
  <si>
    <t>N00344</t>
  </si>
  <si>
    <t>N00341</t>
  </si>
  <si>
    <t>N00043</t>
  </si>
  <si>
    <t>N00343</t>
  </si>
  <si>
    <t>N00342</t>
  </si>
  <si>
    <t>44°40.556' N</t>
  </si>
  <si>
    <t>124°18.146' W</t>
  </si>
  <si>
    <t>CC_bsipar_par_scaling</t>
  </si>
  <si>
    <t>OL000369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</si>
</sst>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workbookViewId="0">
      <selection activeCell="C25" sqref="C25"/>
    </sheetView>
  </sheetViews>
  <sheetFormatPr defaultRowHeight="15" x14ac:dyDescent="0.25"/>
  <cols>
    <col min="1" max="1" width="11.710937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33</v>
      </c>
      <c r="B2" s="1" t="s">
        <v>11</v>
      </c>
      <c r="C2" s="1">
        <v>383</v>
      </c>
      <c r="D2" s="1">
        <v>1</v>
      </c>
      <c r="E2" s="2">
        <v>42025</v>
      </c>
      <c r="F2" s="3">
        <v>0.85277777777777797</v>
      </c>
      <c r="G2" s="2">
        <v>42076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44.675933333333333</v>
      </c>
      <c r="N2" s="6">
        <f>((LEFT(I2,(FIND("°",I2,1)-1)))+(MID(I2,(FIND("°",I2,1)+1),(FIND("'",I2,1))-(FIND("°",I2,1)+1))/60))*(IF(RIGHT(I2,1)="E",1,-1))</f>
        <v>-124.30243333333334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E23" sqref="E23"/>
    </sheetView>
  </sheetViews>
  <sheetFormatPr defaultRowHeight="15" x14ac:dyDescent="0.25"/>
  <cols>
    <col min="1" max="1" width="34.5703125"/>
    <col min="2" max="2" width="12.5703125" customWidth="1"/>
    <col min="3" max="3" width="16.5703125" customWidth="1"/>
    <col min="4" max="4" width="17.28515625" customWidth="1"/>
    <col min="5" max="5" width="13.42578125" customWidth="1"/>
    <col min="6" max="6" width="17.710937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33</v>
      </c>
      <c r="C2" s="9">
        <v>383</v>
      </c>
      <c r="D2" s="9">
        <v>1</v>
      </c>
      <c r="E2" t="s">
        <v>34</v>
      </c>
      <c r="F2" s="10">
        <v>50162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383</v>
      </c>
      <c r="D4" s="9">
        <v>1</v>
      </c>
      <c r="E4" t="s">
        <v>35</v>
      </c>
      <c r="F4" s="10">
        <v>3188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383</v>
      </c>
      <c r="D5" s="9">
        <v>1</v>
      </c>
      <c r="E5" t="s">
        <v>35</v>
      </c>
      <c r="F5" s="10">
        <v>3188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383</v>
      </c>
      <c r="D6" s="9">
        <v>1</v>
      </c>
      <c r="E6" t="s">
        <v>35</v>
      </c>
      <c r="F6" s="10">
        <v>3188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383</v>
      </c>
      <c r="D7" s="9">
        <v>1</v>
      </c>
      <c r="E7" t="s">
        <v>35</v>
      </c>
      <c r="F7" s="10">
        <v>3188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383</v>
      </c>
      <c r="D9" s="9">
        <v>1</v>
      </c>
      <c r="E9" t="s">
        <v>36</v>
      </c>
      <c r="F9" s="10">
        <v>649982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383</v>
      </c>
      <c r="D10" s="9">
        <v>1</v>
      </c>
      <c r="E10" t="s">
        <v>36</v>
      </c>
      <c r="F10" s="10">
        <v>649982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383</v>
      </c>
      <c r="D11" s="9">
        <v>1</v>
      </c>
      <c r="E11" t="s">
        <v>36</v>
      </c>
      <c r="F11" s="10">
        <v>649982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383</v>
      </c>
      <c r="D12" s="9">
        <v>1</v>
      </c>
      <c r="E12" t="s">
        <v>36</v>
      </c>
      <c r="F12" s="10">
        <v>649982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383</v>
      </c>
      <c r="D14" s="9">
        <v>1</v>
      </c>
      <c r="E14" t="s">
        <v>37</v>
      </c>
      <c r="F14" s="10">
        <v>194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383</v>
      </c>
      <c r="D16" s="9">
        <v>1</v>
      </c>
      <c r="E16" t="s">
        <v>38</v>
      </c>
      <c r="F16" s="10">
        <v>9060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383</v>
      </c>
      <c r="D18" s="9">
        <v>1</v>
      </c>
      <c r="E18" t="s">
        <v>42</v>
      </c>
      <c r="F18" s="10">
        <v>383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2016-06-30T15:44:55Z</dcterms:modified>
  <dc:language>en-US</dc:language>
</cp:coreProperties>
</file>