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OOI/test/Pioneer_7A_cal_sheets/"/>
    </mc:Choice>
  </mc:AlternateContent>
  <bookViews>
    <workbookView xWindow="44240" yWindow="3140" windowWidth="26260" windowHeight="1190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Moorings!$B$1:$L$99</definedName>
    <definedName name="_FilterDatabase_0_0_0">Moorings!#REF!</definedName>
    <definedName name="_FilterDatabase_0_0_0_0">Moorings!$B$1:$L$99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Moorings!$B$1:$L$99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O2" i="1"/>
  <c r="N2" i="1"/>
</calcChain>
</file>

<file path=xl/sharedStrings.xml><?xml version="1.0" encoding="utf-8"?>
<sst xmlns="http://schemas.openxmlformats.org/spreadsheetml/2006/main" count="86" uniqueCount="47">
  <si>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</si>
  <si>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</si>
  <si>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</si>
  <si>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</si>
  <si>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</si>
  <si>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</si>
  <si>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</si>
  <si>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</si>
  <si>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</si>
  <si>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</si>
  <si>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</si>
  <si>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</si>
  <si>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</si>
  <si>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</si>
  <si>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</si>
  <si>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</si>
  <si>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</si>
  <si>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</si>
  <si>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</si>
  <si>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</si>
  <si>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</si>
  <si>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</si>
  <si>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</si>
  <si>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</si>
  <si>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</si>
  <si>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</si>
  <si>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Mooring OOIBARCODE</t>
  </si>
  <si>
    <t>Sensor OOIBARCODE</t>
  </si>
  <si>
    <t>AR-04</t>
  </si>
  <si>
    <t>541 (head)</t>
  </si>
  <si>
    <t>0948 ET</t>
  </si>
  <si>
    <t>CP05MOAS-GL340</t>
  </si>
  <si>
    <t>Mooring UID</t>
  </si>
  <si>
    <t>CGVEH-GLDRCP-00340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</si>
  <si>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</si>
  <si>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</si>
  <si>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</si>
  <si>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</si>
  <si>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</si>
  <si>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</si>
  <si>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CGINS-ADCPAM-00541</t>
  </si>
  <si>
    <t>CGINS-FLORTM-04251</t>
  </si>
  <si>
    <t>CGINS-CTDGVM-09037</t>
  </si>
  <si>
    <t>CGINS-DOSTAM-00541</t>
  </si>
  <si>
    <t>CGINS-PARADM-50152</t>
  </si>
  <si>
    <t>CGVCP-05MOAS-00000</t>
  </si>
  <si>
    <t>CGCON-GLDRCP-00340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</si>
</sst>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0000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3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5" fillId="0" borderId="3" xfId="1" applyNumberFormat="1" applyFont="1" applyFill="1" applyBorder="1" applyAlignment="1">
      <alignment horizontal="left" vertical="center"/>
    </xf>
    <xf numFmtId="0" fontId="8" fillId="4" borderId="0" xfId="2" applyFont="1" applyFill="1" applyAlignment="1">
      <alignment horizontal="center"/>
    </xf>
    <xf numFmtId="20" fontId="16" fillId="0" borderId="3" xfId="1" applyNumberFormat="1" applyFont="1" applyFill="1" applyBorder="1" applyAlignment="1">
      <alignment horizontal="center" vertical="center"/>
    </xf>
    <xf numFmtId="0" fontId="17" fillId="0" borderId="0" xfId="0" applyFont="1"/>
    <xf numFmtId="0" fontId="16" fillId="0" borderId="3" xfId="0" applyFont="1" applyBorder="1" applyAlignment="1">
      <alignment horizontal="center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  <col min="2" max="2" width="23.33203125" customWidth="1"/>
    <col min="3" max="3" width="25.83203125" bestFit="1" customWidth="1"/>
    <col min="5" max="5" width="14.5" customWidth="1"/>
    <col min="6" max="8" width="17.6640625" customWidth="1"/>
    <col min="9" max="10" width="19.83203125" customWidth="1"/>
    <col min="11" max="12" width="9.6640625" customWidth="1"/>
    <col min="13" max="13" width="18" customWidth="1"/>
  </cols>
  <sheetData>
    <row r="1" spans="1:15" ht="28" x14ac:dyDescent="0.2">
      <c r="A1" s="27" t="s">
        <v>26</v>
      </c>
      <c r="B1" s="27" t="s">
        <v>0</v>
      </c>
      <c r="C1" s="27" t="s">
        <v>32</v>
      </c>
      <c r="D1" s="27" t="s">
        <v>1</v>
      </c>
      <c r="E1" s="27" t="s">
        <v>13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</row>
    <row r="2" spans="1:15" s="4" customFormat="1" ht="16" x14ac:dyDescent="0.2">
      <c r="A2" t="s">
        <v>45</v>
      </c>
      <c r="B2" s="5" t="s">
        <v>31</v>
      </c>
      <c r="C2" s="5" t="s">
        <v>33</v>
      </c>
      <c r="D2" s="25">
        <v>340</v>
      </c>
      <c r="E2" s="25">
        <v>5</v>
      </c>
      <c r="F2" s="6">
        <v>42751</v>
      </c>
      <c r="G2" s="7">
        <v>0.6166666666666667</v>
      </c>
      <c r="H2" s="6"/>
      <c r="I2" s="26">
        <f>40+(2.484/60)</f>
        <v>40.041400000000003</v>
      </c>
      <c r="J2" s="26">
        <f>-(70+(22.986/60))</f>
        <v>-70.383099999999999</v>
      </c>
      <c r="K2" s="23"/>
      <c r="L2" s="5" t="s">
        <v>28</v>
      </c>
      <c r="M2" s="29"/>
      <c r="N2" s="24" t="e">
        <f>((LEFT(I2,(FIND("°",I2,1)-1)))+(MID(I2,(FIND("°",I2,1)+1),(FIND("'",I2,1))-(FIND("°",I2,1)+1))/60))*(IF(RIGHT(I2,1)="N",1,-1))</f>
        <v>#VALUE!</v>
      </c>
      <c r="O2" s="24" t="e">
        <f>((LEFT(J2,(FIND("°",J2,1)-1)))+(MID(J2,(FIND("°",J2,1)+1),(FIND("'",J2,1))-(FIND("°",J2,1)+1))/60))*(IF(RIGHT(J2,1)="E",1,-1))</f>
        <v>#VALUE!</v>
      </c>
    </row>
    <row r="3" spans="1:15" x14ac:dyDescent="0.2">
      <c r="F3" s="1"/>
      <c r="G3" s="31" t="s">
        <v>30</v>
      </c>
      <c r="H3" s="32"/>
      <c r="I3" s="33">
        <v>4002.4839999999999</v>
      </c>
      <c r="J3" s="33">
        <v>7022.9859999999999</v>
      </c>
    </row>
    <row r="4" spans="1:15" x14ac:dyDescent="0.2">
      <c r="F4" s="1"/>
      <c r="G4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2" x14ac:dyDescent="0.2">
      <c r="A1" s="15" t="s">
        <v>0</v>
      </c>
      <c r="B1" s="28" t="s">
        <v>26</v>
      </c>
      <c r="C1" s="16" t="s">
        <v>24</v>
      </c>
      <c r="D1" s="16" t="s">
        <v>13</v>
      </c>
      <c r="E1" s="28" t="s">
        <v>27</v>
      </c>
      <c r="F1" s="16" t="s">
        <v>10</v>
      </c>
      <c r="G1" s="17" t="s">
        <v>11</v>
      </c>
      <c r="H1" s="17" t="s">
        <v>12</v>
      </c>
    </row>
    <row r="2" spans="1:19" x14ac:dyDescent="0.2">
      <c r="A2" s="8" t="s">
        <v>34</v>
      </c>
      <c r="B2" t="s">
        <v>45</v>
      </c>
      <c r="C2" s="11">
        <v>340</v>
      </c>
      <c r="D2" s="11">
        <v>5</v>
      </c>
      <c r="E2" s="30" t="s">
        <v>40</v>
      </c>
      <c r="F2" s="30" t="s">
        <v>29</v>
      </c>
      <c r="G2" s="12" t="s">
        <v>14</v>
      </c>
      <c r="H2" s="18">
        <v>0.61</v>
      </c>
      <c r="I2" s="12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3" t="s">
        <v>34</v>
      </c>
      <c r="B3" t="s">
        <v>45</v>
      </c>
      <c r="C3" s="11">
        <v>340</v>
      </c>
      <c r="D3" s="11">
        <v>5</v>
      </c>
      <c r="E3" s="30" t="s">
        <v>40</v>
      </c>
      <c r="F3" s="30" t="s">
        <v>29</v>
      </c>
      <c r="G3" s="12" t="s">
        <v>15</v>
      </c>
      <c r="H3" s="18">
        <v>0.61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3" t="s">
        <v>34</v>
      </c>
      <c r="B4" t="s">
        <v>45</v>
      </c>
      <c r="C4" s="11">
        <v>340</v>
      </c>
      <c r="D4" s="11">
        <v>5</v>
      </c>
      <c r="E4" s="30" t="s">
        <v>40</v>
      </c>
      <c r="F4" s="30" t="s">
        <v>29</v>
      </c>
      <c r="G4" s="12" t="s">
        <v>16</v>
      </c>
      <c r="H4" s="18">
        <v>0.61</v>
      </c>
      <c r="I4" s="12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3" t="s">
        <v>34</v>
      </c>
      <c r="B5" t="s">
        <v>45</v>
      </c>
      <c r="C5" s="11">
        <v>340</v>
      </c>
      <c r="D5" s="11">
        <v>5</v>
      </c>
      <c r="E5" s="30" t="s">
        <v>40</v>
      </c>
      <c r="F5" s="30" t="s">
        <v>29</v>
      </c>
      <c r="G5" s="12" t="s">
        <v>17</v>
      </c>
      <c r="H5" s="18">
        <v>0.61</v>
      </c>
      <c r="I5" s="12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3"/>
      <c r="C6" s="11"/>
      <c r="D6" s="11"/>
      <c r="E6" s="21"/>
      <c r="F6" s="21"/>
      <c r="G6" s="12"/>
      <c r="H6" s="19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">
      <c r="A7" s="8" t="s">
        <v>35</v>
      </c>
      <c r="B7" t="s">
        <v>45</v>
      </c>
      <c r="C7" s="11">
        <v>340</v>
      </c>
      <c r="D7" s="11">
        <v>5</v>
      </c>
      <c r="E7" s="21" t="s">
        <v>41</v>
      </c>
      <c r="F7" s="21">
        <v>4251</v>
      </c>
      <c r="G7" s="14" t="s">
        <v>20</v>
      </c>
      <c r="H7" s="20">
        <v>124</v>
      </c>
      <c r="I7" s="9" t="s">
        <v>19</v>
      </c>
      <c r="J7" s="9"/>
      <c r="K7" s="9"/>
      <c r="L7" s="9"/>
      <c r="M7" s="9"/>
      <c r="N7" s="9"/>
    </row>
    <row r="8" spans="1:19" s="2" customFormat="1" x14ac:dyDescent="0.2">
      <c r="A8" s="3" t="s">
        <v>35</v>
      </c>
      <c r="B8" t="s">
        <v>45</v>
      </c>
      <c r="C8" s="11">
        <v>340</v>
      </c>
      <c r="D8" s="11">
        <v>5</v>
      </c>
      <c r="E8" s="21" t="s">
        <v>41</v>
      </c>
      <c r="F8" s="21">
        <v>4251</v>
      </c>
      <c r="G8" s="14" t="s">
        <v>21</v>
      </c>
      <c r="H8" s="20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">
      <c r="A9" s="3" t="s">
        <v>35</v>
      </c>
      <c r="B9" t="s">
        <v>45</v>
      </c>
      <c r="C9" s="11">
        <v>340</v>
      </c>
      <c r="D9" s="11">
        <v>5</v>
      </c>
      <c r="E9" s="21" t="s">
        <v>41</v>
      </c>
      <c r="F9" s="21">
        <v>4251</v>
      </c>
      <c r="G9" s="14" t="s">
        <v>22</v>
      </c>
      <c r="H9" s="20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">
      <c r="A10" s="3" t="s">
        <v>35</v>
      </c>
      <c r="B10" t="s">
        <v>45</v>
      </c>
      <c r="C10" s="11">
        <v>340</v>
      </c>
      <c r="D10" s="11">
        <v>5</v>
      </c>
      <c r="E10" s="21" t="s">
        <v>41</v>
      </c>
      <c r="F10" s="21">
        <v>4251</v>
      </c>
      <c r="G10" s="14" t="s">
        <v>23</v>
      </c>
      <c r="H10" s="20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x14ac:dyDescent="0.2">
      <c r="A11" s="3"/>
      <c r="B11"/>
      <c r="C11" s="11"/>
      <c r="D11" s="11"/>
      <c r="E11" s="21"/>
      <c r="F11" s="21"/>
      <c r="G11" s="14"/>
      <c r="H11" s="14"/>
      <c r="I11" s="9"/>
      <c r="J11" s="9"/>
      <c r="K11" s="9"/>
      <c r="L11" s="9"/>
      <c r="M11" s="9"/>
      <c r="N11" s="9"/>
    </row>
    <row r="12" spans="1:19" s="2" customFormat="1" x14ac:dyDescent="0.2">
      <c r="A12" s="8" t="s">
        <v>36</v>
      </c>
      <c r="B12" t="s">
        <v>45</v>
      </c>
      <c r="C12" s="11">
        <v>340</v>
      </c>
      <c r="D12" s="11">
        <v>5</v>
      </c>
      <c r="E12" s="21" t="s">
        <v>42</v>
      </c>
      <c r="F12" s="21">
        <v>9037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x14ac:dyDescent="0.2">
      <c r="A13" s="8"/>
      <c r="B13"/>
      <c r="C13" s="11"/>
      <c r="D13" s="11"/>
      <c r="E13" s="2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">
      <c r="A14" s="8" t="s">
        <v>37</v>
      </c>
      <c r="B14" t="s">
        <v>45</v>
      </c>
      <c r="C14" s="11">
        <v>340</v>
      </c>
      <c r="D14" s="11">
        <v>5</v>
      </c>
      <c r="E14" s="21" t="s">
        <v>43</v>
      </c>
      <c r="F14" s="21">
        <v>541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x14ac:dyDescent="0.2">
      <c r="A15" s="8"/>
      <c r="B15"/>
      <c r="C15" s="11"/>
      <c r="D15" s="11"/>
      <c r="E15" s="2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">
      <c r="A16" s="8" t="s">
        <v>38</v>
      </c>
      <c r="B16" t="s">
        <v>45</v>
      </c>
      <c r="C16" s="11">
        <v>340</v>
      </c>
      <c r="D16" s="11">
        <v>5</v>
      </c>
      <c r="E16" s="21" t="s">
        <v>44</v>
      </c>
      <c r="F16" s="21">
        <v>50152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x14ac:dyDescent="0.2">
      <c r="A17" s="8"/>
      <c r="B17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">
      <c r="A18" s="8" t="s">
        <v>39</v>
      </c>
      <c r="B18" t="s">
        <v>45</v>
      </c>
      <c r="C18" s="11">
        <v>340</v>
      </c>
      <c r="D18" s="11">
        <v>5</v>
      </c>
      <c r="E18" t="s">
        <v>46</v>
      </c>
      <c r="F18" s="11">
        <v>340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x14ac:dyDescent="0.2">
      <c r="A19" s="9"/>
      <c r="B19" s="9"/>
      <c r="C19" s="11"/>
      <c r="D19" s="11"/>
      <c r="E19" s="11"/>
      <c r="F19" s="22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2017-02-01T17:38:49Z</dcterms:modified>
</cp:coreProperties>
</file>