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2705" yWindow="-15" windowWidth="1251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Asset_Cal_Info!$A$1:$H$29</definedName>
    <definedName name="_xlnm._FilterDatabase">Asset_Cal_Info!$A$1:$H$29</definedName>
    <definedName name="_FilterDatabase_0">Moorings!#REF!</definedName>
    <definedName name="_FilterDatabase_0_0">Moorings!$B$1:$K$84</definedName>
    <definedName name="_FilterDatabase_0_0_0">Moorings!#REF!</definedName>
    <definedName name="_FilterDatabase_0_0_0_0">Moorings!$B$1:$K$84</definedName>
    <definedName name="_FilterDatabase_0_0_0_0_0">Asset_Cal_Info!$A$1:$H$1</definedName>
    <definedName name="_FilterDatabase_0_0_0_0_0_0">Asset_Cal_Info!$A$1:$H$401</definedName>
    <definedName name="_FilterDatabase_0_0_0_0_0_0_0">Asset_Cal_Info!$A$1:$H$1</definedName>
    <definedName name="_FilterDatabase_0_0_0_0_0_0_0_0">Asset_Cal_Info!$A$1:$H$401</definedName>
    <definedName name="_FilterDatabase_0_0_0_0_1">Asset_Cal_Info!$A$1:$H$401</definedName>
    <definedName name="_FilterDatabase_0_0_0_1">Asset_Cal_Info!$A$1:$H$1</definedName>
    <definedName name="_FilterDatabase_0_0_1">Asset_Cal_Info!$A$1:$H$401</definedName>
    <definedName name="_FilterDatabase_0_1">Asset_Cal_Info!$A$1:$H$1</definedName>
    <definedName name="_FilterDatabase_1">Asset_Cal_Info!$A$1:$H$29</definedName>
    <definedName name="_FilterDatabase_1_1">Asset_Cal_Info!$A$1:$H$1</definedName>
    <definedName name="_FilterDatabase_1_1_1">Moorings!$B$1:$K$84</definedName>
    <definedName name="_FilterDatabase_2">Asset_Cal_Info!$A$1:$H$401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<sst xmlns="http://schemas.openxmlformats.org/spreadsheetml/2006/main" count="170" uniqueCount="65">
  <si>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</si>
  <si>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</si>
  <si>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</si>
  <si>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</si>
  <si>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</si>
  <si>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</si>
  <si>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</si>
  <si>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</si>
  <si>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</si>
  <si>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</si>
  <si>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</si>
  <si>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</si>
  <si>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</si>
  <si>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</si>
  <si>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</si>
  <si>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</si>
  <si>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</si>
  <si>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</si>
  <si>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</si>
  <si>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</si>
  <si>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</si>
  <si>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</si>
  <si>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</si>
  <si>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</si>
  <si>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</si>
  <si>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</si>
  <si>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</si>
  <si>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</si>
  <si>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</si>
  <si>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</si>
  <si>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</si>
  <si>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CE09OSPM</t>
  </si>
  <si>
    <t>CE09OSPM-WFP01-02-DOFSTK000</t>
  </si>
  <si>
    <t>CE09OSPM-WFP01-03-CTDPFK000</t>
  </si>
  <si>
    <t>CE09OSPM-WFP01-04-FLORTK000</t>
  </si>
  <si>
    <t>CE09OSPM-WFP01-05-PARADK000</t>
  </si>
  <si>
    <t>CE09OSPM-SBS01-00-STCENG000</t>
  </si>
  <si>
    <t>CC_angular_resolution</t>
  </si>
  <si>
    <t>CC_depolarization_ratio</t>
  </si>
  <si>
    <t>CC_measurement_wavelength</t>
  </si>
  <si>
    <t>CC_scattering_angle</t>
  </si>
  <si>
    <t>CE09OSPM-WFP01-00-WFPENG000</t>
  </si>
  <si>
    <t>This serial number is a placekeeper used until the correct serial number is found or defined</t>
  </si>
  <si>
    <r>
      <t>CE09OSPM-WFP01-</t>
    </r>
    <r>
      <rPr>
        <sz val="11"/>
        <color rgb="FFFF0000"/>
        <rFont val="DejaVu Sans Mono"/>
      </rPr>
      <t>01</t>
    </r>
    <r>
      <rPr>
        <sz val="11"/>
        <color rgb="FF000000"/>
        <rFont val="DejaVu Sans Mono"/>
        <family val="3"/>
        <charset val="1"/>
      </rPr>
      <t>-VEL3DK000</t>
    </r>
  </si>
  <si>
    <t>CE09OSPM-00004</t>
  </si>
  <si>
    <t>OC1510A</t>
  </si>
  <si>
    <t>46° 51.1241' N</t>
  </si>
  <si>
    <t>124° 57.9602' W</t>
  </si>
  <si>
    <t>chi factor</t>
  </si>
  <si>
    <t>[V/(quanta/cm2-sec)]</t>
  </si>
  <si>
    <t>probe dark [mV]</t>
  </si>
  <si>
    <t>OSPM-00004-STC</t>
  </si>
  <si>
    <t>use adjusted Soc</t>
  </si>
  <si>
    <t>N00274</t>
  </si>
  <si>
    <t>Mooring OOIBARCODE</t>
  </si>
  <si>
    <t>Sensor OOIBARCODE</t>
  </si>
  <si>
    <t>ML12991-04</t>
  </si>
  <si>
    <t>A00303</t>
  </si>
  <si>
    <t>N00064</t>
  </si>
  <si>
    <t>N00065</t>
  </si>
  <si>
    <t>43-2498</t>
  </si>
  <si>
    <t>N00066</t>
  </si>
  <si>
    <t>N00068</t>
  </si>
  <si>
    <t>N00069</t>
  </si>
  <si>
    <t>OL000375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</si>
</sst>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000000"/>
      <name val="DejaVu Sans Mono"/>
    </font>
    <font>
      <sz val="11"/>
      <color rgb="FF000000"/>
      <name val="Calibri"/>
      <family val="2"/>
    </font>
    <font>
      <sz val="11"/>
      <color rgb="FFFF0000"/>
      <name val="DejaVu Sans Mono"/>
      <family val="3"/>
      <charset val="1"/>
    </font>
    <font>
      <sz val="11"/>
      <color rgb="FFFF0000"/>
      <name val="Calibri"/>
      <family val="2"/>
      <charset val="1"/>
    </font>
    <font>
      <sz val="11"/>
      <color rgb="FFFF0000"/>
      <name val="DejaVu Sans Mono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1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15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5" fillId="0" borderId="0" xfId="0" applyFont="1"/>
    <xf numFmtId="20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15" fontId="2" fillId="3" borderId="3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/>
    <xf numFmtId="0" fontId="0" fillId="0" borderId="0" xfId="0" applyNumberFormat="1"/>
    <xf numFmtId="0" fontId="3" fillId="0" borderId="0" xfId="0" applyNumberFormat="1" applyFont="1" applyFill="1" applyAlignment="1">
      <alignment wrapText="1"/>
    </xf>
    <xf numFmtId="0" fontId="4" fillId="0" borderId="0" xfId="0" applyNumberFormat="1" applyFont="1" applyFill="1"/>
    <xf numFmtId="0" fontId="8" fillId="0" borderId="0" xfId="0" applyNumberFormat="1" applyFont="1" applyFill="1"/>
    <xf numFmtId="0" fontId="0" fillId="0" borderId="0" xfId="0" applyNumberFormat="1" applyFont="1" applyFill="1"/>
    <xf numFmtId="0" fontId="0" fillId="0" borderId="0" xfId="0" applyNumberFormat="1" applyFill="1"/>
    <xf numFmtId="0" fontId="0" fillId="0" borderId="0" xfId="0" applyNumberFormat="1" applyFont="1" applyFill="1" applyAlignment="1">
      <alignment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9" fontId="0" fillId="0" borderId="0" xfId="0" applyNumberFormat="1"/>
    <xf numFmtId="49" fontId="0" fillId="4" borderId="0" xfId="0" applyNumberForma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90" zoomScaleNormal="90" workbookViewId="0">
      <selection activeCell="E14" sqref="E14"/>
    </sheetView>
  </sheetViews>
  <sheetFormatPr defaultRowHeight="15"/>
  <cols>
    <col min="1" max="1" width="11.28515625" customWidth="1"/>
    <col min="2" max="2" width="37.85546875"/>
    <col min="3" max="3" width="39.42578125"/>
    <col min="4" max="4" width="14.42578125" customWidth="1"/>
    <col min="5" max="5" width="24.140625" bestFit="1" customWidth="1"/>
    <col min="6" max="7" width="17.42578125"/>
    <col min="8" max="8" width="18.7109375"/>
    <col min="9" max="9" width="18.7109375" customWidth="1"/>
    <col min="10" max="10" width="17.85546875"/>
    <col min="11" max="11" width="12.7109375"/>
    <col min="12" max="12" width="51.7109375"/>
    <col min="13" max="13" width="11.140625" customWidth="1"/>
    <col min="14" max="14" width="12.140625" bestFit="1" customWidth="1"/>
    <col min="15" max="1027" width="8.7109375"/>
  </cols>
  <sheetData>
    <row r="1" spans="1:14" ht="38.25">
      <c r="A1" s="27" t="s">
        <v>54</v>
      </c>
      <c r="B1" s="27" t="s">
        <v>0</v>
      </c>
      <c r="C1" s="27" t="s">
        <v>1</v>
      </c>
      <c r="D1" s="27" t="s">
        <v>30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1" t="s">
        <v>9</v>
      </c>
    </row>
    <row r="2" spans="1:14">
      <c r="A2" t="s">
        <v>53</v>
      </c>
      <c r="B2" s="9" t="s">
        <v>31</v>
      </c>
      <c r="C2" s="9" t="s">
        <v>44</v>
      </c>
      <c r="D2" s="9">
        <v>4</v>
      </c>
      <c r="E2" s="2">
        <v>42293</v>
      </c>
      <c r="F2" s="11">
        <v>0.91388888888888886</v>
      </c>
      <c r="G2" s="16">
        <v>42501</v>
      </c>
      <c r="H2" s="12" t="s">
        <v>46</v>
      </c>
      <c r="I2" s="12" t="s">
        <v>47</v>
      </c>
      <c r="J2" s="3">
        <v>542</v>
      </c>
      <c r="K2" s="3" t="s">
        <v>45</v>
      </c>
      <c r="L2" s="4"/>
      <c r="M2" s="13">
        <f>((LEFT(H2,(FIND("°",H2,1)-1)))+(MID(H2,(FIND("°",H2,1)+1),(FIND("'",H2,1))-(FIND("°",H2,1)+1))/60))*(IF(RIGHT(H2,1)="N",1,-1))</f>
        <v>46.852068333333335</v>
      </c>
      <c r="N2" s="13">
        <f>((LEFT(I2,(FIND("°",I2,1)-1)))+(MID(I2,(FIND("°",I2,1)+1),(FIND("'",I2,1))-(FIND("°",I2,1)+1))/60))*(IF(RIGHT(I2,1)="E",1,-1))</f>
        <v>-124.96600333333333</v>
      </c>
    </row>
    <row r="3" spans="1:14">
      <c r="E3" s="8"/>
      <c r="F3" s="8"/>
    </row>
    <row r="4" spans="1:14">
      <c r="E4" s="8"/>
      <c r="F4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="90" zoomScaleNormal="90" workbookViewId="0">
      <selection activeCell="H32" sqref="H32"/>
    </sheetView>
  </sheetViews>
  <sheetFormatPr defaultRowHeight="15"/>
  <cols>
    <col min="1" max="1" width="36.85546875" bestFit="1" customWidth="1"/>
    <col min="2" max="2" width="14.5703125" customWidth="1"/>
    <col min="3" max="3" width="20.7109375" customWidth="1"/>
    <col min="4" max="4" width="16.7109375" customWidth="1"/>
    <col min="5" max="5" width="15.28515625" customWidth="1"/>
    <col min="6" max="6" width="13.42578125" customWidth="1"/>
    <col min="7" max="7" width="58.140625" bestFit="1" customWidth="1"/>
    <col min="8" max="8" width="30.85546875" style="20" customWidth="1"/>
    <col min="9" max="9" width="21.5703125" customWidth="1"/>
    <col min="10" max="10" width="11.85546875"/>
    <col min="11" max="11" width="14.42578125"/>
    <col min="12" max="12" width="13.42578125"/>
    <col min="13" max="1027" width="8.7109375"/>
  </cols>
  <sheetData>
    <row r="1" spans="1:15" ht="25.5">
      <c r="A1" s="28" t="s">
        <v>0</v>
      </c>
      <c r="B1" s="28" t="s">
        <v>54</v>
      </c>
      <c r="C1" s="28" t="s">
        <v>10</v>
      </c>
      <c r="D1" s="28" t="s">
        <v>30</v>
      </c>
      <c r="E1" s="28" t="s">
        <v>55</v>
      </c>
      <c r="F1" s="28" t="s">
        <v>11</v>
      </c>
      <c r="G1" s="28" t="s">
        <v>12</v>
      </c>
      <c r="H1" s="28" t="s">
        <v>13</v>
      </c>
      <c r="I1" s="28" t="s">
        <v>9</v>
      </c>
    </row>
    <row r="2" spans="1:15" s="19" customFormat="1" ht="15.75">
      <c r="A2" s="17"/>
      <c r="B2" s="17"/>
      <c r="C2" s="17"/>
      <c r="D2" s="17"/>
      <c r="E2" s="17"/>
      <c r="F2" s="17"/>
      <c r="G2" s="18"/>
      <c r="H2" s="21"/>
      <c r="I2" s="17"/>
    </row>
    <row r="3" spans="1:15">
      <c r="A3" t="s">
        <v>41</v>
      </c>
      <c r="B3" t="s">
        <v>53</v>
      </c>
      <c r="C3" s="6" t="s">
        <v>44</v>
      </c>
      <c r="D3" s="6">
        <v>4</v>
      </c>
      <c r="E3" t="s">
        <v>57</v>
      </c>
      <c r="F3" s="29" t="s">
        <v>56</v>
      </c>
      <c r="K3" s="19"/>
      <c r="O3" s="19"/>
    </row>
    <row r="4" spans="1:15" s="19" customFormat="1" ht="15.75">
      <c r="A4" s="17"/>
      <c r="B4" s="17"/>
      <c r="C4" s="17"/>
      <c r="D4" s="6"/>
      <c r="E4" s="6"/>
      <c r="F4" s="17"/>
      <c r="G4" s="18"/>
      <c r="H4" s="21"/>
    </row>
    <row r="5" spans="1:15">
      <c r="A5" t="s">
        <v>33</v>
      </c>
      <c r="B5" t="s">
        <v>53</v>
      </c>
      <c r="C5" s="6" t="s">
        <v>44</v>
      </c>
      <c r="D5" s="6">
        <v>4</v>
      </c>
      <c r="E5" t="s">
        <v>58</v>
      </c>
      <c r="F5" s="6">
        <v>112</v>
      </c>
      <c r="G5" s="5" t="s">
        <v>14</v>
      </c>
      <c r="H5" s="25">
        <v>46.852068333333335</v>
      </c>
      <c r="K5" s="19"/>
      <c r="O5" s="19"/>
    </row>
    <row r="6" spans="1:15">
      <c r="A6" t="s">
        <v>33</v>
      </c>
      <c r="B6" t="s">
        <v>53</v>
      </c>
      <c r="C6" s="6" t="s">
        <v>44</v>
      </c>
      <c r="D6" s="6">
        <v>4</v>
      </c>
      <c r="E6" t="s">
        <v>58</v>
      </c>
      <c r="F6" s="6">
        <v>112</v>
      </c>
      <c r="G6" s="5" t="s">
        <v>15</v>
      </c>
      <c r="H6" s="25">
        <v>-124.96600333333333</v>
      </c>
      <c r="K6" s="19"/>
      <c r="O6" s="19"/>
    </row>
    <row r="7" spans="1:15">
      <c r="A7" s="5"/>
      <c r="B7" s="5"/>
      <c r="C7" s="6"/>
      <c r="D7" s="6"/>
      <c r="E7" s="6"/>
      <c r="F7" s="6"/>
      <c r="G7" s="5"/>
      <c r="H7" s="22"/>
      <c r="K7" s="19"/>
      <c r="O7" s="19"/>
    </row>
    <row r="8" spans="1:15">
      <c r="A8" s="5" t="s">
        <v>32</v>
      </c>
      <c r="B8" t="s">
        <v>53</v>
      </c>
      <c r="C8" s="6" t="s">
        <v>44</v>
      </c>
      <c r="D8" s="6">
        <v>4</v>
      </c>
      <c r="E8" t="s">
        <v>59</v>
      </c>
      <c r="F8" s="30" t="s">
        <v>60</v>
      </c>
      <c r="G8" t="s">
        <v>14</v>
      </c>
      <c r="H8" s="25">
        <v>46.852068333333335</v>
      </c>
      <c r="K8" s="19"/>
      <c r="O8" s="19"/>
    </row>
    <row r="9" spans="1:15">
      <c r="A9" s="5" t="s">
        <v>32</v>
      </c>
      <c r="B9" t="s">
        <v>53</v>
      </c>
      <c r="C9" s="6" t="s">
        <v>44</v>
      </c>
      <c r="D9" s="6">
        <v>4</v>
      </c>
      <c r="E9" t="s">
        <v>59</v>
      </c>
      <c r="F9" s="30" t="s">
        <v>60</v>
      </c>
      <c r="G9" s="5" t="s">
        <v>15</v>
      </c>
      <c r="H9" s="25">
        <v>-124.96600333333333</v>
      </c>
      <c r="K9" s="19"/>
    </row>
    <row r="10" spans="1:15">
      <c r="A10" s="5" t="s">
        <v>32</v>
      </c>
      <c r="B10" t="s">
        <v>53</v>
      </c>
      <c r="C10" s="6" t="s">
        <v>44</v>
      </c>
      <c r="D10" s="6">
        <v>4</v>
      </c>
      <c r="E10" t="s">
        <v>59</v>
      </c>
      <c r="F10" s="30" t="s">
        <v>60</v>
      </c>
      <c r="G10" s="5" t="s">
        <v>17</v>
      </c>
      <c r="H10" s="26">
        <v>3.2803999999999998E-4</v>
      </c>
      <c r="I10" t="s">
        <v>52</v>
      </c>
      <c r="K10" s="19"/>
    </row>
    <row r="11" spans="1:15">
      <c r="A11" s="5" t="s">
        <v>32</v>
      </c>
      <c r="B11" t="s">
        <v>53</v>
      </c>
      <c r="C11" s="6" t="s">
        <v>44</v>
      </c>
      <c r="D11" s="6">
        <v>4</v>
      </c>
      <c r="E11" t="s">
        <v>59</v>
      </c>
      <c r="F11" s="30" t="s">
        <v>60</v>
      </c>
      <c r="G11" s="5" t="s">
        <v>16</v>
      </c>
      <c r="H11" s="26">
        <v>-871.61</v>
      </c>
      <c r="K11" s="19"/>
    </row>
    <row r="12" spans="1:15">
      <c r="A12" s="5" t="s">
        <v>32</v>
      </c>
      <c r="B12" t="s">
        <v>53</v>
      </c>
      <c r="C12" s="6" t="s">
        <v>44</v>
      </c>
      <c r="D12" s="6">
        <v>4</v>
      </c>
      <c r="E12" t="s">
        <v>59</v>
      </c>
      <c r="F12" s="30" t="s">
        <v>60</v>
      </c>
      <c r="G12" s="5" t="s">
        <v>18</v>
      </c>
      <c r="H12" s="26">
        <v>-3.8576000000000001E-3</v>
      </c>
      <c r="K12" s="19"/>
    </row>
    <row r="13" spans="1:15">
      <c r="A13" s="5" t="s">
        <v>32</v>
      </c>
      <c r="B13" t="s">
        <v>53</v>
      </c>
      <c r="C13" s="6" t="s">
        <v>44</v>
      </c>
      <c r="D13" s="6">
        <v>4</v>
      </c>
      <c r="E13" t="s">
        <v>59</v>
      </c>
      <c r="F13" s="30" t="s">
        <v>60</v>
      </c>
      <c r="G13" s="5" t="s">
        <v>19</v>
      </c>
      <c r="H13" s="26">
        <v>1.3795999999999999E-4</v>
      </c>
      <c r="K13" s="19"/>
    </row>
    <row r="14" spans="1:15">
      <c r="A14" s="5" t="s">
        <v>32</v>
      </c>
      <c r="B14" t="s">
        <v>53</v>
      </c>
      <c r="C14" s="6" t="s">
        <v>44</v>
      </c>
      <c r="D14" s="6">
        <v>4</v>
      </c>
      <c r="E14" t="s">
        <v>59</v>
      </c>
      <c r="F14" s="30" t="s">
        <v>60</v>
      </c>
      <c r="G14" s="5" t="s">
        <v>20</v>
      </c>
      <c r="H14" s="26">
        <v>-2.2318E-6</v>
      </c>
      <c r="K14" s="19"/>
    </row>
    <row r="15" spans="1:15">
      <c r="A15" s="5" t="s">
        <v>32</v>
      </c>
      <c r="B15" t="s">
        <v>53</v>
      </c>
      <c r="C15" s="6" t="s">
        <v>44</v>
      </c>
      <c r="D15" s="6">
        <v>4</v>
      </c>
      <c r="E15" t="s">
        <v>59</v>
      </c>
      <c r="F15" s="30" t="s">
        <v>60</v>
      </c>
      <c r="G15" s="5" t="s">
        <v>21</v>
      </c>
      <c r="H15" s="26">
        <v>3.5999999999999997E-2</v>
      </c>
      <c r="K15" s="19"/>
    </row>
    <row r="16" spans="1:15">
      <c r="A16" s="5"/>
      <c r="B16" s="5"/>
      <c r="C16" s="6"/>
      <c r="D16" s="6"/>
      <c r="E16" s="6"/>
      <c r="F16" s="7"/>
      <c r="G16" s="5"/>
      <c r="H16" s="26"/>
      <c r="K16" s="19"/>
    </row>
    <row r="17" spans="1:11">
      <c r="A17" s="5" t="s">
        <v>34</v>
      </c>
      <c r="B17" t="s">
        <v>53</v>
      </c>
      <c r="C17" s="6" t="s">
        <v>44</v>
      </c>
      <c r="D17" s="6">
        <v>4</v>
      </c>
      <c r="E17" t="s">
        <v>61</v>
      </c>
      <c r="F17" s="6">
        <v>1032</v>
      </c>
      <c r="G17" s="10" t="s">
        <v>37</v>
      </c>
      <c r="H17" s="24">
        <v>1.0760000000000001</v>
      </c>
      <c r="I17" t="s">
        <v>48</v>
      </c>
      <c r="K17" s="19"/>
    </row>
    <row r="18" spans="1:11">
      <c r="A18" s="5" t="s">
        <v>34</v>
      </c>
      <c r="B18" t="s">
        <v>53</v>
      </c>
      <c r="C18" s="6" t="s">
        <v>44</v>
      </c>
      <c r="D18" s="6">
        <v>4</v>
      </c>
      <c r="E18" t="s">
        <v>61</v>
      </c>
      <c r="F18" s="6">
        <v>1032</v>
      </c>
      <c r="G18" s="5" t="s">
        <v>40</v>
      </c>
      <c r="H18" s="24">
        <v>124</v>
      </c>
      <c r="K18" s="19"/>
    </row>
    <row r="19" spans="1:11">
      <c r="A19" s="5" t="s">
        <v>34</v>
      </c>
      <c r="B19" t="s">
        <v>53</v>
      </c>
      <c r="C19" s="6" t="s">
        <v>44</v>
      </c>
      <c r="D19" s="6">
        <v>4</v>
      </c>
      <c r="E19" t="s">
        <v>61</v>
      </c>
      <c r="F19" s="6">
        <v>1032</v>
      </c>
      <c r="G19" s="10" t="s">
        <v>39</v>
      </c>
      <c r="H19" s="24">
        <v>700</v>
      </c>
      <c r="K19" s="19"/>
    </row>
    <row r="20" spans="1:11">
      <c r="A20" s="5" t="s">
        <v>34</v>
      </c>
      <c r="B20" t="s">
        <v>53</v>
      </c>
      <c r="C20" s="6" t="s">
        <v>44</v>
      </c>
      <c r="D20" s="6">
        <v>4</v>
      </c>
      <c r="E20" t="s">
        <v>61</v>
      </c>
      <c r="F20" s="6">
        <v>1032</v>
      </c>
      <c r="G20" s="10" t="s">
        <v>38</v>
      </c>
      <c r="H20" s="24">
        <v>3.9E-2</v>
      </c>
      <c r="K20" s="19"/>
    </row>
    <row r="21" spans="1:11">
      <c r="A21" s="5" t="s">
        <v>34</v>
      </c>
      <c r="B21" t="s">
        <v>53</v>
      </c>
      <c r="C21" s="6" t="s">
        <v>44</v>
      </c>
      <c r="D21" s="6">
        <v>4</v>
      </c>
      <c r="E21" t="s">
        <v>61</v>
      </c>
      <c r="F21" s="6">
        <v>1032</v>
      </c>
      <c r="G21" s="5" t="s">
        <v>24</v>
      </c>
      <c r="H21" s="23">
        <v>48</v>
      </c>
      <c r="K21" s="19"/>
    </row>
    <row r="22" spans="1:11">
      <c r="A22" s="5" t="s">
        <v>34</v>
      </c>
      <c r="B22" t="s">
        <v>53</v>
      </c>
      <c r="C22" s="6" t="s">
        <v>44</v>
      </c>
      <c r="D22" s="6">
        <v>4</v>
      </c>
      <c r="E22" t="s">
        <v>61</v>
      </c>
      <c r="F22" s="6">
        <v>1032</v>
      </c>
      <c r="G22" s="5" t="s">
        <v>27</v>
      </c>
      <c r="H22" s="23">
        <v>3.2880000000000001E-6</v>
      </c>
      <c r="K22" s="19"/>
    </row>
    <row r="23" spans="1:11">
      <c r="A23" s="5" t="s">
        <v>34</v>
      </c>
      <c r="B23" t="s">
        <v>53</v>
      </c>
      <c r="C23" s="6" t="s">
        <v>44</v>
      </c>
      <c r="D23" s="6">
        <v>4</v>
      </c>
      <c r="E23" t="s">
        <v>61</v>
      </c>
      <c r="F23" s="6">
        <v>1032</v>
      </c>
      <c r="G23" s="5" t="s">
        <v>22</v>
      </c>
      <c r="H23" s="23">
        <v>46</v>
      </c>
      <c r="K23" s="19"/>
    </row>
    <row r="24" spans="1:11">
      <c r="A24" s="5" t="s">
        <v>34</v>
      </c>
      <c r="B24" t="s">
        <v>53</v>
      </c>
      <c r="C24" s="6" t="s">
        <v>44</v>
      </c>
      <c r="D24" s="6">
        <v>4</v>
      </c>
      <c r="E24" t="s">
        <v>61</v>
      </c>
      <c r="F24" s="6">
        <v>1032</v>
      </c>
      <c r="G24" s="5" t="s">
        <v>25</v>
      </c>
      <c r="H24" s="23">
        <v>8.1299999999999997E-2</v>
      </c>
      <c r="K24" s="19"/>
    </row>
    <row r="25" spans="1:11">
      <c r="A25" s="5" t="s">
        <v>34</v>
      </c>
      <c r="B25" t="s">
        <v>53</v>
      </c>
      <c r="C25" s="6" t="s">
        <v>44</v>
      </c>
      <c r="D25" s="6">
        <v>4</v>
      </c>
      <c r="E25" t="s">
        <v>61</v>
      </c>
      <c r="F25" s="6">
        <v>1032</v>
      </c>
      <c r="G25" s="5" t="s">
        <v>23</v>
      </c>
      <c r="H25" s="23">
        <v>48</v>
      </c>
      <c r="K25" s="19"/>
    </row>
    <row r="26" spans="1:11">
      <c r="A26" s="5" t="s">
        <v>34</v>
      </c>
      <c r="B26" t="s">
        <v>53</v>
      </c>
      <c r="C26" s="6" t="s">
        <v>44</v>
      </c>
      <c r="D26" s="6">
        <v>4</v>
      </c>
      <c r="E26" t="s">
        <v>61</v>
      </c>
      <c r="F26" s="6">
        <v>1032</v>
      </c>
      <c r="G26" s="5" t="s">
        <v>26</v>
      </c>
      <c r="H26" s="22">
        <v>1.21E-2</v>
      </c>
      <c r="K26" s="19"/>
    </row>
    <row r="27" spans="1:11">
      <c r="A27" s="5"/>
      <c r="B27" s="5"/>
      <c r="C27" s="6"/>
      <c r="D27" s="6"/>
      <c r="E27" s="6"/>
      <c r="F27" s="6"/>
      <c r="G27" s="5"/>
      <c r="H27" s="24"/>
      <c r="K27" s="19"/>
    </row>
    <row r="28" spans="1:11">
      <c r="A28" s="5" t="s">
        <v>35</v>
      </c>
      <c r="B28" t="s">
        <v>53</v>
      </c>
      <c r="C28" s="6" t="s">
        <v>44</v>
      </c>
      <c r="D28" s="6">
        <v>4</v>
      </c>
      <c r="E28" t="s">
        <v>62</v>
      </c>
      <c r="F28" s="6">
        <v>20448</v>
      </c>
      <c r="G28" s="5" t="s">
        <v>28</v>
      </c>
      <c r="H28" s="22">
        <v>0.9</v>
      </c>
      <c r="I28" t="s">
        <v>50</v>
      </c>
      <c r="K28" s="19"/>
    </row>
    <row r="29" spans="1:11">
      <c r="A29" s="5" t="s">
        <v>35</v>
      </c>
      <c r="B29" t="s">
        <v>53</v>
      </c>
      <c r="C29" s="6" t="s">
        <v>44</v>
      </c>
      <c r="D29" s="6">
        <v>4</v>
      </c>
      <c r="E29" t="s">
        <v>62</v>
      </c>
      <c r="F29" s="6">
        <v>20448</v>
      </c>
      <c r="G29" s="5" t="s">
        <v>29</v>
      </c>
      <c r="H29" s="22">
        <v>8.98E-18</v>
      </c>
      <c r="I29" t="s">
        <v>49</v>
      </c>
      <c r="K29" s="19"/>
    </row>
    <row r="30" spans="1:11">
      <c r="A30" s="5"/>
      <c r="B30" s="5"/>
      <c r="D30" s="6"/>
      <c r="E30" s="6"/>
      <c r="H30" s="25"/>
      <c r="K30" s="19"/>
    </row>
    <row r="31" spans="1:11">
      <c r="A31" s="5" t="s">
        <v>43</v>
      </c>
      <c r="B31" t="s">
        <v>53</v>
      </c>
      <c r="C31" s="6" t="s">
        <v>44</v>
      </c>
      <c r="D31" s="6">
        <v>4</v>
      </c>
      <c r="E31" t="s">
        <v>63</v>
      </c>
      <c r="F31" s="7">
        <v>100017</v>
      </c>
      <c r="G31" s="5" t="s">
        <v>14</v>
      </c>
      <c r="H31" s="25">
        <v>46.852068333333335</v>
      </c>
      <c r="K31" s="19"/>
    </row>
    <row r="32" spans="1:11">
      <c r="A32" s="5" t="s">
        <v>43</v>
      </c>
      <c r="B32" t="s">
        <v>53</v>
      </c>
      <c r="C32" s="6" t="s">
        <v>44</v>
      </c>
      <c r="D32" s="6">
        <v>4</v>
      </c>
      <c r="E32" t="s">
        <v>63</v>
      </c>
      <c r="F32" s="7">
        <v>100017</v>
      </c>
      <c r="G32" s="5" t="s">
        <v>15</v>
      </c>
      <c r="H32" s="25">
        <v>-124.96600333333333</v>
      </c>
      <c r="K32" s="19"/>
    </row>
    <row r="33" spans="1:11">
      <c r="A33" s="5"/>
      <c r="B33" s="5"/>
      <c r="C33" s="6"/>
      <c r="D33" s="6"/>
      <c r="E33" s="6"/>
      <c r="F33" s="7"/>
      <c r="G33" s="5"/>
      <c r="H33" s="22"/>
      <c r="K33" s="19"/>
    </row>
    <row r="34" spans="1:11">
      <c r="A34" s="5" t="s">
        <v>36</v>
      </c>
      <c r="B34" t="s">
        <v>53</v>
      </c>
      <c r="C34" s="6" t="s">
        <v>44</v>
      </c>
      <c r="D34" s="6">
        <v>4</v>
      </c>
      <c r="E34" t="s">
        <v>64</v>
      </c>
      <c r="F34" s="14" t="s">
        <v>51</v>
      </c>
      <c r="I34" s="15" t="s">
        <v>42</v>
      </c>
      <c r="K34" s="19"/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2016-06-30T17:22:49Z</dcterms:modified>
</cp:coreProperties>
</file>