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garzio/Documents/repo/lgarzio/ooi-integration-fork/asset-management/ARCHIVE/deployment/"/>
    </mc:Choice>
  </mc:AlternateContent>
  <bookViews>
    <workbookView xWindow="38400" yWindow="460" windowWidth="38400" windowHeight="2114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H2" i="2"/>
  <c r="N2" i="2"/>
  <c r="M2" i="2"/>
</calcChain>
</file>

<file path=xl/sharedStrings.xml><?xml version="1.0" encoding="utf-8"?>
<sst xmlns="http://schemas.openxmlformats.org/spreadsheetml/2006/main" count="359" uniqueCount="94">
  <si>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</si>
  <si>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</si>
  <si>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</si>
  <si>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</si>
  <si>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</si>
  <si>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</si>
  <si>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</si>
  <si>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</si>
  <si>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</si>
  <si>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</si>
  <si>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</si>
  <si>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</si>
  <si>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</si>
  <si>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</si>
  <si>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</si>
  <si>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</si>
  <si>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</si>
  <si>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</si>
  <si>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</si>
  <si>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</si>
  <si>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</si>
  <si>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</si>
  <si>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</si>
  <si>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</si>
  <si>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</si>
  <si>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</si>
  <si>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</si>
  <si>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</si>
  <si>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</si>
  <si>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</si>
  <si>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GA02HYPM-WFP02-01-FLORDL000</t>
  </si>
  <si>
    <t>Requires PD1960/1962 (tempwat/pracsal) from nearby CTD (GA02HYPM-WFP02-04-CTDPFL000?)</t>
  </si>
  <si>
    <t>GA02HYPM-WFP02-03-DOSTAL000</t>
  </si>
  <si>
    <t>GA02HYPM-WFP02-04-CTDPFL000</t>
  </si>
  <si>
    <t>GA02HYPM-WFP02-05-VEL3DL000</t>
  </si>
  <si>
    <t>GA02HYPM-WFP03-01-FLORDL000</t>
  </si>
  <si>
    <t>Requires PD1960/1962 (tempwat/pracsal) from nearby CTD (GA02HYPM-WFP03-04-CTDPFL000?)</t>
  </si>
  <si>
    <t>GA02HYPM-WFP03-03-DOSTAL000</t>
  </si>
  <si>
    <t>GA02HYPM-WFP03-04-CTDPFL000</t>
  </si>
  <si>
    <t>GA02HYPM-WFP03-05-VEL3DL000</t>
  </si>
  <si>
    <t>GA02HYPM</t>
  </si>
  <si>
    <t>GA02HYPM-00002</t>
  </si>
  <si>
    <t>GA02HYPM-RIM01-02-CTDMOG039</t>
  </si>
  <si>
    <t>GA02HYPM-WFP02-00-WFPENG000</t>
  </si>
  <si>
    <t>GA02HYPM-WFP03-00-WFPENG000</t>
  </si>
  <si>
    <t>GA02HYPM-RIM01-00-SIOENG000</t>
  </si>
  <si>
    <t>GA02HYPM-MPM01-02-ZPLSGA009</t>
  </si>
  <si>
    <t>GA02HYPM-MPM01-02-ZPLSGA010</t>
  </si>
  <si>
    <t>Not Deployed</t>
  </si>
  <si>
    <t>Mooring OOIBARCODE</t>
  </si>
  <si>
    <t>OL000048</t>
  </si>
  <si>
    <t>Sensor OOIBARCODE</t>
  </si>
  <si>
    <t>Induction ID</t>
  </si>
  <si>
    <t>Depth</t>
  </si>
  <si>
    <t>CC_wbotc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</si>
  <si>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</si>
  <si>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</si>
  <si>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</si>
  <si>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</si>
  <si>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</si>
  <si>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</si>
  <si>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</si>
  <si>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</si>
  <si>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</si>
  <si>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</si>
  <si>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</si>
  <si>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</si>
  <si>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</si>
  <si>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</si>
  <si>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</si>
  <si>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</si>
  <si>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</si>
  <si>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</si>
  <si>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</si>
  <si>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</si>
  <si>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</si>
  <si>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</si>
  <si>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GA02HYPM-00003</t>
  </si>
  <si>
    <t>NBP16-09</t>
  </si>
  <si>
    <t>13104-05</t>
  </si>
  <si>
    <t>13104-04</t>
  </si>
  <si>
    <t>37-11648</t>
  </si>
  <si>
    <t>CGVEH-GWFPGA-10405</t>
  </si>
  <si>
    <t>CGVEH-GWFPGA-10404</t>
  </si>
  <si>
    <t>CGINS-FLORDL-03281</t>
  </si>
  <si>
    <t>CGINS-DOSTAL-01477</t>
  </si>
  <si>
    <t>CGINS-CTDPFL-00133</t>
  </si>
  <si>
    <t>CGINS-VEL3DL-01116</t>
  </si>
  <si>
    <t>CGINS-FLORDL-03279</t>
  </si>
  <si>
    <t>CGINS-DOSTAL-01473</t>
  </si>
  <si>
    <t>CGINS-CTDPFL-00135</t>
  </si>
  <si>
    <t>CGINS-VEL3DL-01110</t>
  </si>
  <si>
    <t>CGINS-CTDMOG-11648</t>
  </si>
  <si>
    <t>CGMGA-02HYPM-00003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</si>
</sst>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"/>
    <numFmt numFmtId="167" formatCode="0.0000"/>
  </numFmts>
  <fonts count="4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BFBFBF"/>
      <name val="Calibri"/>
      <family val="2"/>
      <charset val="1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" applyNumberFormat="0" applyFill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28" fillId="0" borderId="0" applyNumberFormat="0" applyFill="0" applyBorder="0" applyAlignment="0" applyProtection="0"/>
    <xf numFmtId="0" fontId="29" fillId="6" borderId="0" applyNumberFormat="0" applyBorder="0" applyAlignment="0" applyProtection="0"/>
    <xf numFmtId="0" fontId="30" fillId="7" borderId="0" applyNumberFormat="0" applyBorder="0" applyAlignment="0" applyProtection="0"/>
    <xf numFmtId="0" fontId="31" fillId="4" borderId="0" applyNumberFormat="0" applyBorder="0" applyAlignment="0" applyProtection="0"/>
    <xf numFmtId="0" fontId="32" fillId="8" borderId="8" applyNumberFormat="0" applyAlignment="0" applyProtection="0"/>
    <xf numFmtId="0" fontId="33" fillId="9" borderId="9" applyNumberFormat="0" applyAlignment="0" applyProtection="0"/>
    <xf numFmtId="0" fontId="34" fillId="9" borderId="8" applyNumberFormat="0" applyAlignment="0" applyProtection="0"/>
    <xf numFmtId="0" fontId="35" fillId="0" borderId="10" applyNumberFormat="0" applyFill="0" applyAlignment="0" applyProtection="0"/>
    <xf numFmtId="0" fontId="36" fillId="10" borderId="11" applyNumberFormat="0" applyAlignment="0" applyProtection="0"/>
    <xf numFmtId="0" fontId="37" fillId="0" borderId="0" applyNumberFormat="0" applyFill="0" applyBorder="0" applyAlignment="0" applyProtection="0"/>
    <xf numFmtId="0" fontId="18" fillId="11" borderId="1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13" applyNumberFormat="0" applyFill="0" applyAlignment="0" applyProtection="0"/>
    <xf numFmtId="0" fontId="40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40" fillId="31" borderId="0" applyNumberFormat="0" applyBorder="0" applyAlignment="0" applyProtection="0"/>
    <xf numFmtId="0" fontId="40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40" fillId="35" borderId="0" applyNumberFormat="0" applyBorder="0" applyAlignment="0" applyProtection="0"/>
    <xf numFmtId="0" fontId="18" fillId="0" borderId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</cellStyleXfs>
  <cellXfs count="50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24" fillId="0" borderId="0" xfId="0" applyNumberFormat="1" applyFont="1" applyFill="1" applyAlignment="1">
      <alignment horizontal="left" vertical="center"/>
    </xf>
    <xf numFmtId="0" fontId="0" fillId="0" borderId="0" xfId="0"/>
    <xf numFmtId="0" fontId="43" fillId="0" borderId="0" xfId="0" applyNumberFormat="1" applyFont="1" applyFill="1" applyAlignment="1">
      <alignment horizontal="left" vertical="center"/>
    </xf>
    <xf numFmtId="0" fontId="44" fillId="0" borderId="0" xfId="0" applyNumberFormat="1" applyFont="1" applyFill="1" applyAlignment="1">
      <alignment horizontal="left" vertical="center"/>
    </xf>
    <xf numFmtId="0" fontId="44" fillId="36" borderId="0" xfId="0" applyNumberFormat="1" applyFont="1" applyFill="1" applyAlignment="1">
      <alignment horizontal="left" vertical="center"/>
    </xf>
    <xf numFmtId="0" fontId="44" fillId="36" borderId="0" xfId="0" applyNumberFormat="1" applyFont="1" applyFill="1" applyBorder="1" applyAlignment="1">
      <alignment horizontal="left" vertical="center"/>
    </xf>
    <xf numFmtId="0" fontId="44" fillId="0" borderId="0" xfId="0" applyNumberFormat="1" applyFont="1" applyFill="1" applyBorder="1" applyAlignment="1">
      <alignment horizontal="left" vertical="center"/>
    </xf>
    <xf numFmtId="0" fontId="45" fillId="36" borderId="0" xfId="0" applyFont="1" applyFill="1" applyAlignment="1">
      <alignment horizontal="left" vertical="center"/>
    </xf>
    <xf numFmtId="0" fontId="15" fillId="36" borderId="0" xfId="0" applyNumberFormat="1" applyFont="1" applyFill="1" applyAlignment="1">
      <alignment horizontal="left" vertical="center"/>
    </xf>
    <xf numFmtId="0" fontId="44" fillId="36" borderId="0" xfId="0" applyFont="1" applyFill="1" applyAlignment="1">
      <alignment horizontal="left" vertical="center"/>
    </xf>
    <xf numFmtId="0" fontId="14" fillId="3" borderId="1" xfId="0" applyFont="1" applyFill="1" applyBorder="1" applyAlignment="1">
      <alignment horizontal="center" vertical="center" wrapText="1"/>
    </xf>
    <xf numFmtId="0" fontId="46" fillId="0" borderId="2" xfId="0" applyNumberFormat="1" applyFont="1" applyFill="1" applyBorder="1" applyAlignment="1">
      <alignment horizontal="center" vertical="center" wrapText="1"/>
    </xf>
    <xf numFmtId="0" fontId="14" fillId="0" borderId="0" xfId="59" applyNumberFormat="1" applyFont="1" applyFill="1" applyBorder="1" applyAlignment="1">
      <alignment horizontal="left" vertical="center" wrapText="1"/>
    </xf>
    <xf numFmtId="0" fontId="14" fillId="36" borderId="0" xfId="59" applyNumberFormat="1" applyFont="1" applyFill="1" applyBorder="1" applyAlignment="1">
      <alignment horizontal="left" vertical="center" wrapText="1"/>
    </xf>
    <xf numFmtId="0" fontId="14" fillId="0" borderId="0" xfId="0" applyNumberFormat="1" applyFont="1" applyFill="1" applyBorder="1" applyAlignment="1">
      <alignment horizontal="left" vertical="center"/>
    </xf>
    <xf numFmtId="0" fontId="14" fillId="0" borderId="0" xfId="59" applyNumberFormat="1" applyFont="1" applyFill="1" applyAlignment="1">
      <alignment horizontal="left" vertical="center" wrapText="1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 wrapText="1"/>
    </xf>
    <xf numFmtId="166" fontId="44" fillId="0" borderId="0" xfId="0" applyNumberFormat="1" applyFont="1" applyFill="1" applyAlignment="1">
      <alignment horizontal="left" vertical="center"/>
    </xf>
    <xf numFmtId="0" fontId="47" fillId="0" borderId="0" xfId="0" applyFont="1" applyAlignment="1">
      <alignment horizontal="left" vertical="center"/>
    </xf>
    <xf numFmtId="11" fontId="14" fillId="36" borderId="0" xfId="0" applyNumberFormat="1" applyFont="1" applyFill="1" applyAlignment="1">
      <alignment horizontal="left" vertical="center"/>
    </xf>
    <xf numFmtId="11" fontId="48" fillId="36" borderId="0" xfId="0" applyNumberFormat="1" applyFont="1" applyFill="1" applyAlignment="1">
      <alignment horizontal="left"/>
    </xf>
    <xf numFmtId="0" fontId="0" fillId="0" borderId="0" xfId="0" applyFill="1"/>
    <xf numFmtId="166" fontId="44" fillId="37" borderId="0" xfId="0" applyNumberFormat="1" applyFont="1" applyFill="1" applyAlignment="1">
      <alignment horizontal="left" vertical="center"/>
    </xf>
    <xf numFmtId="167" fontId="14" fillId="37" borderId="0" xfId="59" applyNumberFormat="1" applyFont="1" applyFill="1" applyBorder="1" applyAlignment="1">
      <alignment horizontal="left" vertical="center" wrapText="1"/>
    </xf>
    <xf numFmtId="0" fontId="14" fillId="37" borderId="0" xfId="0" applyNumberFormat="1" applyFont="1" applyFill="1" applyBorder="1" applyAlignment="1">
      <alignment horizontal="left" vertical="center"/>
    </xf>
    <xf numFmtId="166" fontId="14" fillId="0" borderId="3" xfId="3" applyNumberFormat="1" applyFont="1" applyFill="1" applyBorder="1" applyAlignment="1">
      <alignment horizontal="center" vertical="center"/>
    </xf>
  </cellXfs>
  <cellStyles count="231">
    <cellStyle name="20% - Accent1" xfId="149" builtinId="30" customBuiltin="1"/>
    <cellStyle name="20% - Accent2" xfId="153" builtinId="34" customBuiltin="1"/>
    <cellStyle name="20% - Accent3" xfId="157" builtinId="38" customBuiltin="1"/>
    <cellStyle name="20% - Accent4" xfId="161" builtinId="42" customBuiltin="1"/>
    <cellStyle name="20% - Accent5" xfId="165" builtinId="46" customBuiltin="1"/>
    <cellStyle name="20% - Accent6" xfId="169" builtinId="50" customBuiltin="1"/>
    <cellStyle name="40% - Accent1" xfId="150" builtinId="31" customBuiltin="1"/>
    <cellStyle name="40% - Accent2" xfId="154" builtinId="35" customBuiltin="1"/>
    <cellStyle name="40% - Accent3" xfId="158" builtinId="39" customBuiltin="1"/>
    <cellStyle name="40% - Accent4" xfId="162" builtinId="43" customBuiltin="1"/>
    <cellStyle name="40% - Accent5" xfId="166" builtinId="47" customBuiltin="1"/>
    <cellStyle name="40% - Accent6" xfId="170" builtinId="51" customBuiltin="1"/>
    <cellStyle name="60% - Accent1" xfId="151" builtinId="32" customBuiltin="1"/>
    <cellStyle name="60% - Accent2" xfId="155" builtinId="36" customBuiltin="1"/>
    <cellStyle name="60% - Accent3" xfId="159" builtinId="40" customBuiltin="1"/>
    <cellStyle name="60% - Accent4" xfId="163" builtinId="44" customBuiltin="1"/>
    <cellStyle name="60% - Accent5" xfId="167" builtinId="48" customBuiltin="1"/>
    <cellStyle name="60% - Accent6" xfId="171" builtinId="52" customBuiltin="1"/>
    <cellStyle name="Accent1" xfId="148" builtinId="29" customBuiltin="1"/>
    <cellStyle name="Accent2" xfId="152" builtinId="33" customBuiltin="1"/>
    <cellStyle name="Accent3" xfId="156" builtinId="37" customBuiltin="1"/>
    <cellStyle name="Accent4" xfId="160" builtinId="41" customBuiltin="1"/>
    <cellStyle name="Accent5" xfId="164" builtinId="45" customBuiltin="1"/>
    <cellStyle name="Accent6" xfId="168" builtinId="49" customBuiltin="1"/>
    <cellStyle name="Bad" xfId="137" builtinId="27" customBuiltin="1"/>
    <cellStyle name="Calculation" xfId="141" builtinId="22" customBuiltin="1"/>
    <cellStyle name="Check Cell" xfId="143" builtinId="23" customBuiltin="1"/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Explanatory Text" xfId="146" builtinId="53" customBuilti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Good" xfId="136" builtinId="26" customBuiltin="1"/>
    <cellStyle name="Heading 1" xfId="132" builtinId="16" customBuiltin="1"/>
    <cellStyle name="Heading 2" xfId="133" builtinId="17" customBuiltin="1"/>
    <cellStyle name="Heading 3" xfId="134" builtinId="18" customBuiltin="1"/>
    <cellStyle name="Heading 4" xfId="135" builtinId="19" customBuilti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Input" xfId="139" builtinId="20" customBuiltin="1"/>
    <cellStyle name="Linked Cell" xfId="142" builtinId="24" customBuiltin="1"/>
    <cellStyle name="Neutral" xfId="138" builtinId="28" customBuiltin="1"/>
    <cellStyle name="Neutral 2" xfId="78"/>
    <cellStyle name="Normal" xfId="0" builtinId="0"/>
    <cellStyle name="Normal 10" xfId="15"/>
    <cellStyle name="Normal 11" xfId="16"/>
    <cellStyle name="Normal 11 2" xfId="172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Note" xfId="145" builtinId="10" customBuiltin="1"/>
    <cellStyle name="Output" xfId="140" builtinId="21" customBuiltin="1"/>
    <cellStyle name="Percent 2" xfId="121"/>
    <cellStyle name="TableStyleLight1" xfId="1"/>
    <cellStyle name="Title" xfId="131" builtinId="15" customBuiltin="1"/>
    <cellStyle name="Total" xfId="147" builtinId="25" customBuiltin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  <cellStyle name="Warning Text" xfId="1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10" zoomScaleNormal="110" zoomScalePageLayoutView="110" workbookViewId="0">
      <selection activeCell="G10" sqref="G10"/>
    </sheetView>
  </sheetViews>
  <sheetFormatPr baseColWidth="10" defaultColWidth="8.83203125" defaultRowHeight="14" x14ac:dyDescent="0.2"/>
  <cols>
    <col min="1" max="1" width="13.5" style="3" customWidth="1"/>
    <col min="2" max="2" width="16.33203125" style="3" bestFit="1" customWidth="1"/>
    <col min="3" max="3" width="15.5" style="3" bestFit="1" customWidth="1"/>
    <col min="4" max="4" width="14.5" style="15" bestFit="1" customWidth="1"/>
    <col min="5" max="5" width="11.33203125" style="12" bestFit="1" customWidth="1"/>
    <col min="6" max="6" width="11.33203125" style="9" bestFit="1" customWidth="1"/>
    <col min="7" max="7" width="14.33203125" style="12" customWidth="1"/>
    <col min="8" max="8" width="13.1640625" style="3" customWidth="1"/>
    <col min="9" max="9" width="13.5" style="3" bestFit="1" customWidth="1"/>
    <col min="10" max="10" width="13.6640625" style="3" customWidth="1"/>
    <col min="11" max="11" width="11.5" style="3" bestFit="1" customWidth="1"/>
    <col min="12" max="12" width="22.6640625" style="3" customWidth="1"/>
    <col min="13" max="13" width="17.1640625" style="3" customWidth="1"/>
    <col min="14" max="14" width="17.83203125" style="3" customWidth="1"/>
    <col min="15" max="16384" width="8.83203125" style="3"/>
  </cols>
  <sheetData>
    <row r="1" spans="1:14" s="7" customFormat="1" ht="28" x14ac:dyDescent="0.2">
      <c r="A1" s="33" t="s">
        <v>49</v>
      </c>
      <c r="B1" s="4" t="s">
        <v>0</v>
      </c>
      <c r="C1" s="5" t="s">
        <v>14</v>
      </c>
      <c r="D1" s="14" t="s">
        <v>24</v>
      </c>
      <c r="E1" s="11" t="s">
        <v>15</v>
      </c>
      <c r="F1" s="8" t="s">
        <v>16</v>
      </c>
      <c r="G1" s="11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6" t="s">
        <v>22</v>
      </c>
    </row>
    <row r="2" spans="1:14" s="13" customFormat="1" ht="15" x14ac:dyDescent="0.2">
      <c r="A2" s="24" t="s">
        <v>93</v>
      </c>
      <c r="B2" s="16" t="s">
        <v>40</v>
      </c>
      <c r="C2" s="16" t="s">
        <v>77</v>
      </c>
      <c r="D2" s="16">
        <v>3</v>
      </c>
      <c r="E2" s="21">
        <v>42672</v>
      </c>
      <c r="F2" s="17">
        <v>0.92361111111111116</v>
      </c>
      <c r="G2" s="21"/>
      <c r="H2" s="49">
        <f>-(42+(58.6829/60))</f>
        <v>-42.978048333333334</v>
      </c>
      <c r="I2" s="49">
        <f>-(42+(29.7399/60))</f>
        <v>-42.495665000000002</v>
      </c>
      <c r="J2" s="16">
        <v>5189</v>
      </c>
      <c r="K2" s="16" t="s">
        <v>78</v>
      </c>
      <c r="L2" s="2"/>
      <c r="M2" s="18" t="e">
        <f>((LEFT(H2,(FIND("°",H2,1)-1)))+(MID(H2,(FIND("°",H2,1)+1),(FIND("'",H2,1))-(FIND("°",H2,1)+1))/60))*(IF(RIGHT(H2,1)="N",1,-1))</f>
        <v>#VALUE!</v>
      </c>
      <c r="N2" s="18" t="e">
        <f>((LEFT(I2,(FIND("°",I2,1)-1)))+(MID(I2,(FIND("°",I2,1)+1),(FIND("'",I2,1))-(FIND("°",I2,1)+1))/60))*(IF(RIGHT(I2,1)="E",1,-1))</f>
        <v>#VALUE!</v>
      </c>
    </row>
    <row r="3" spans="1:14" s="13" customFormat="1" x14ac:dyDescent="0.2">
      <c r="E3" s="19"/>
      <c r="F3" s="20"/>
      <c r="G3" s="19"/>
    </row>
    <row r="4" spans="1:14" customFormat="1" ht="15" x14ac:dyDescent="0.2">
      <c r="A4" s="24"/>
    </row>
    <row r="5" spans="1:14" customFormat="1" ht="15" x14ac:dyDescent="0.2">
      <c r="A5" s="24"/>
    </row>
    <row r="6" spans="1:14" customFormat="1" ht="15" x14ac:dyDescent="0.2">
      <c r="A6" s="24"/>
    </row>
    <row r="7" spans="1:14" customFormat="1" ht="15" x14ac:dyDescent="0.2">
      <c r="A7" s="24"/>
    </row>
    <row r="8" spans="1:14" customFormat="1" ht="15" x14ac:dyDescent="0.2">
      <c r="A8" s="24"/>
    </row>
    <row r="9" spans="1:14" customFormat="1" ht="15" x14ac:dyDescent="0.2">
      <c r="A9" s="24"/>
    </row>
    <row r="10" spans="1:14" s="13" customFormat="1" x14ac:dyDescent="0.2">
      <c r="E10" s="19"/>
      <c r="F10" s="20"/>
      <c r="G10" s="19"/>
    </row>
    <row r="11" spans="1:14" s="13" customFormat="1" x14ac:dyDescent="0.2">
      <c r="E11" s="19"/>
      <c r="F11" s="20"/>
      <c r="G11" s="19"/>
    </row>
    <row r="12" spans="1:14" s="13" customFormat="1" x14ac:dyDescent="0.2">
      <c r="E12" s="19"/>
      <c r="F12" s="20"/>
      <c r="G12" s="19"/>
    </row>
    <row r="13" spans="1:14" s="13" customFormat="1" x14ac:dyDescent="0.2">
      <c r="E13" s="19"/>
      <c r="F13" s="20"/>
      <c r="G13" s="19"/>
    </row>
    <row r="14" spans="1:14" s="13" customFormat="1" x14ac:dyDescent="0.2">
      <c r="E14" s="19"/>
      <c r="F14" s="20"/>
      <c r="G14" s="19"/>
    </row>
    <row r="15" spans="1:14" s="13" customFormat="1" x14ac:dyDescent="0.2">
      <c r="E15" s="19"/>
      <c r="F15" s="20"/>
      <c r="G15" s="19"/>
    </row>
    <row r="16" spans="1:14" s="13" customFormat="1" x14ac:dyDescent="0.2">
      <c r="E16" s="19"/>
      <c r="F16" s="20"/>
      <c r="G16" s="1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A50" workbookViewId="0">
      <selection activeCell="F86" sqref="F86"/>
    </sheetView>
  </sheetViews>
  <sheetFormatPr baseColWidth="10" defaultColWidth="8.83203125" defaultRowHeight="14" x14ac:dyDescent="0.2"/>
  <cols>
    <col min="1" max="1" width="34.83203125" style="1" customWidth="1"/>
    <col min="2" max="2" width="20.83203125" style="1" bestFit="1" customWidth="1"/>
    <col min="3" max="3" width="19.5" style="1" bestFit="1" customWidth="1"/>
    <col min="4" max="4" width="7.6640625" style="1" customWidth="1"/>
    <col min="5" max="5" width="20.5" style="1" bestFit="1" customWidth="1"/>
    <col min="6" max="6" width="23.5" style="1" bestFit="1" customWidth="1"/>
    <col min="7" max="7" width="27" style="1" bestFit="1" customWidth="1"/>
    <col min="8" max="8" width="26.6640625" style="1" customWidth="1"/>
    <col min="9" max="9" width="20.83203125" style="1" customWidth="1"/>
    <col min="10" max="16384" width="8.83203125" style="1"/>
  </cols>
  <sheetData>
    <row r="1" spans="1:9" s="10" customFormat="1" x14ac:dyDescent="0.2">
      <c r="A1" s="10" t="s">
        <v>0</v>
      </c>
      <c r="B1" s="34" t="s">
        <v>49</v>
      </c>
      <c r="C1" s="10" t="s">
        <v>1</v>
      </c>
      <c r="D1" s="10" t="s">
        <v>24</v>
      </c>
      <c r="E1" s="34" t="s">
        <v>51</v>
      </c>
      <c r="F1" s="10" t="s">
        <v>2</v>
      </c>
      <c r="G1" s="10" t="s">
        <v>3</v>
      </c>
      <c r="H1" s="10" t="s">
        <v>4</v>
      </c>
      <c r="I1" s="10" t="s">
        <v>22</v>
      </c>
    </row>
    <row r="2" spans="1:9" s="10" customFormat="1" x14ac:dyDescent="0.2"/>
    <row r="3" spans="1:9" ht="15" x14ac:dyDescent="0.2">
      <c r="A3" s="1" t="s">
        <v>30</v>
      </c>
      <c r="B3" s="24" t="s">
        <v>93</v>
      </c>
      <c r="C3" s="1" t="s">
        <v>77</v>
      </c>
      <c r="D3" s="1">
        <v>3</v>
      </c>
      <c r="E3" s="24" t="s">
        <v>84</v>
      </c>
      <c r="F3" s="31">
        <v>3281</v>
      </c>
      <c r="G3" s="1" t="s">
        <v>10</v>
      </c>
      <c r="H3" s="31">
        <v>46</v>
      </c>
      <c r="I3" s="1" t="s">
        <v>31</v>
      </c>
    </row>
    <row r="4" spans="1:9" ht="15" x14ac:dyDescent="0.2">
      <c r="A4" s="25" t="s">
        <v>30</v>
      </c>
      <c r="B4" s="24" t="s">
        <v>93</v>
      </c>
      <c r="C4" s="1" t="s">
        <v>77</v>
      </c>
      <c r="D4" s="1">
        <v>3</v>
      </c>
      <c r="E4" s="24" t="s">
        <v>84</v>
      </c>
      <c r="F4" s="31">
        <v>3281</v>
      </c>
      <c r="G4" s="1" t="s">
        <v>11</v>
      </c>
      <c r="H4" s="31">
        <v>1.6169999999999999E-6</v>
      </c>
    </row>
    <row r="5" spans="1:9" ht="15" x14ac:dyDescent="0.2">
      <c r="A5" s="25" t="s">
        <v>30</v>
      </c>
      <c r="B5" s="24" t="s">
        <v>93</v>
      </c>
      <c r="C5" s="1" t="s">
        <v>77</v>
      </c>
      <c r="D5" s="1">
        <v>3</v>
      </c>
      <c r="E5" s="24" t="s">
        <v>84</v>
      </c>
      <c r="F5" s="31">
        <v>3281</v>
      </c>
      <c r="G5" s="1" t="s">
        <v>12</v>
      </c>
      <c r="H5" s="31">
        <v>50</v>
      </c>
    </row>
    <row r="6" spans="1:9" ht="15" x14ac:dyDescent="0.2">
      <c r="A6" s="25" t="s">
        <v>30</v>
      </c>
      <c r="B6" s="24" t="s">
        <v>93</v>
      </c>
      <c r="C6" s="1" t="s">
        <v>77</v>
      </c>
      <c r="D6" s="1">
        <v>3</v>
      </c>
      <c r="E6" s="24" t="s">
        <v>84</v>
      </c>
      <c r="F6" s="31">
        <v>3281</v>
      </c>
      <c r="G6" s="26" t="s">
        <v>13</v>
      </c>
      <c r="H6" s="27">
        <v>7.1000000000000004E-3</v>
      </c>
    </row>
    <row r="7" spans="1:9" ht="15" x14ac:dyDescent="0.2">
      <c r="A7" s="25" t="s">
        <v>30</v>
      </c>
      <c r="B7" s="24" t="s">
        <v>93</v>
      </c>
      <c r="C7" s="1" t="s">
        <v>77</v>
      </c>
      <c r="D7" s="1">
        <v>3</v>
      </c>
      <c r="E7" s="24" t="s">
        <v>84</v>
      </c>
      <c r="F7" s="31">
        <v>3281</v>
      </c>
      <c r="G7" s="26" t="s">
        <v>26</v>
      </c>
      <c r="H7" s="27">
        <v>140</v>
      </c>
      <c r="I7" s="1">
        <v>24</v>
      </c>
    </row>
    <row r="8" spans="1:9" ht="15" x14ac:dyDescent="0.2">
      <c r="A8" s="25" t="s">
        <v>30</v>
      </c>
      <c r="B8" s="24" t="s">
        <v>93</v>
      </c>
      <c r="C8" s="1" t="s">
        <v>77</v>
      </c>
      <c r="D8" s="1">
        <v>3</v>
      </c>
      <c r="E8" s="24" t="s">
        <v>84</v>
      </c>
      <c r="F8" s="31">
        <v>3281</v>
      </c>
      <c r="G8" s="26" t="s">
        <v>27</v>
      </c>
      <c r="H8" s="27">
        <v>700</v>
      </c>
      <c r="I8" s="1" t="s">
        <v>25</v>
      </c>
    </row>
    <row r="9" spans="1:9" ht="15" x14ac:dyDescent="0.2">
      <c r="A9" s="25" t="s">
        <v>30</v>
      </c>
      <c r="B9" s="24" t="s">
        <v>93</v>
      </c>
      <c r="C9" s="1" t="s">
        <v>77</v>
      </c>
      <c r="D9" s="1">
        <v>3</v>
      </c>
      <c r="E9" s="24" t="s">
        <v>84</v>
      </c>
      <c r="F9" s="31">
        <v>3281</v>
      </c>
      <c r="G9" s="26" t="s">
        <v>28</v>
      </c>
      <c r="H9" s="32">
        <v>1.0960000000000001</v>
      </c>
      <c r="I9" s="1" t="s">
        <v>25</v>
      </c>
    </row>
    <row r="10" spans="1:9" ht="15" x14ac:dyDescent="0.2">
      <c r="A10" s="25" t="s">
        <v>30</v>
      </c>
      <c r="B10" s="24" t="s">
        <v>93</v>
      </c>
      <c r="C10" s="1" t="s">
        <v>77</v>
      </c>
      <c r="D10" s="1">
        <v>3</v>
      </c>
      <c r="E10" s="24" t="s">
        <v>84</v>
      </c>
      <c r="F10" s="31">
        <v>3281</v>
      </c>
      <c r="G10" s="26" t="s">
        <v>29</v>
      </c>
      <c r="H10" s="27">
        <v>3.9E-2</v>
      </c>
      <c r="I10" s="1" t="s">
        <v>25</v>
      </c>
    </row>
    <row r="11" spans="1:9" x14ac:dyDescent="0.2">
      <c r="F11" s="26"/>
      <c r="G11" s="26"/>
      <c r="H11" s="26"/>
    </row>
    <row r="12" spans="1:9" ht="15" x14ac:dyDescent="0.2">
      <c r="A12" s="1" t="s">
        <v>32</v>
      </c>
      <c r="B12" s="24" t="s">
        <v>93</v>
      </c>
      <c r="C12" s="1" t="s">
        <v>77</v>
      </c>
      <c r="D12" s="1">
        <v>3</v>
      </c>
      <c r="E12" s="24" t="s">
        <v>85</v>
      </c>
      <c r="F12" s="27">
        <v>1477</v>
      </c>
      <c r="G12" s="26" t="s">
        <v>6</v>
      </c>
      <c r="H12" s="46"/>
      <c r="I12" s="1" t="s">
        <v>23</v>
      </c>
    </row>
    <row r="13" spans="1:9" ht="15" x14ac:dyDescent="0.2">
      <c r="A13" s="25" t="s">
        <v>32</v>
      </c>
      <c r="B13" s="24" t="s">
        <v>93</v>
      </c>
      <c r="C13" s="1" t="s">
        <v>77</v>
      </c>
      <c r="D13" s="1">
        <v>3</v>
      </c>
      <c r="E13" s="24" t="s">
        <v>85</v>
      </c>
      <c r="F13" s="27">
        <v>1477</v>
      </c>
      <c r="G13" s="26" t="s">
        <v>7</v>
      </c>
      <c r="H13" s="46"/>
    </row>
    <row r="14" spans="1:9" x14ac:dyDescent="0.2">
      <c r="F14" s="26"/>
      <c r="G14" s="26"/>
      <c r="H14" s="26"/>
    </row>
    <row r="15" spans="1:9" ht="15" x14ac:dyDescent="0.2">
      <c r="A15" s="1" t="s">
        <v>33</v>
      </c>
      <c r="B15" s="24" t="s">
        <v>93</v>
      </c>
      <c r="C15" s="1" t="s">
        <v>77</v>
      </c>
      <c r="D15" s="1">
        <v>3</v>
      </c>
      <c r="E15" s="24" t="s">
        <v>86</v>
      </c>
      <c r="F15" s="27">
        <v>133</v>
      </c>
      <c r="G15" s="26" t="s">
        <v>8</v>
      </c>
      <c r="H15" s="46"/>
    </row>
    <row r="16" spans="1:9" ht="15" x14ac:dyDescent="0.2">
      <c r="A16" s="25" t="s">
        <v>33</v>
      </c>
      <c r="B16" s="24" t="s">
        <v>93</v>
      </c>
      <c r="C16" s="1" t="s">
        <v>77</v>
      </c>
      <c r="D16" s="1">
        <v>3</v>
      </c>
      <c r="E16" s="24" t="s">
        <v>86</v>
      </c>
      <c r="F16" s="27">
        <v>133</v>
      </c>
      <c r="G16" s="26" t="s">
        <v>9</v>
      </c>
      <c r="H16" s="46"/>
    </row>
    <row r="17" spans="1:9" x14ac:dyDescent="0.2">
      <c r="F17" s="26"/>
      <c r="G17" s="26"/>
      <c r="H17" s="26"/>
    </row>
    <row r="18" spans="1:9" ht="15" x14ac:dyDescent="0.2">
      <c r="A18" s="1" t="s">
        <v>34</v>
      </c>
      <c r="B18" s="24" t="s">
        <v>93</v>
      </c>
      <c r="C18" s="1" t="s">
        <v>77</v>
      </c>
      <c r="D18" s="1">
        <v>3</v>
      </c>
      <c r="E18" s="45" t="s">
        <v>87</v>
      </c>
      <c r="F18" s="27">
        <v>1116</v>
      </c>
      <c r="G18" s="26" t="s">
        <v>6</v>
      </c>
      <c r="H18" s="46"/>
    </row>
    <row r="19" spans="1:9" ht="15" x14ac:dyDescent="0.2">
      <c r="A19" s="25" t="s">
        <v>34</v>
      </c>
      <c r="B19" s="24" t="s">
        <v>93</v>
      </c>
      <c r="C19" s="1" t="s">
        <v>77</v>
      </c>
      <c r="D19" s="1">
        <v>3</v>
      </c>
      <c r="E19" s="45" t="s">
        <v>87</v>
      </c>
      <c r="F19" s="27">
        <v>1116</v>
      </c>
      <c r="G19" s="26" t="s">
        <v>7</v>
      </c>
      <c r="H19" s="46"/>
    </row>
    <row r="20" spans="1:9" x14ac:dyDescent="0.2">
      <c r="F20" s="26"/>
      <c r="G20" s="26"/>
      <c r="H20" s="26"/>
    </row>
    <row r="21" spans="1:9" ht="15" x14ac:dyDescent="0.2">
      <c r="A21" s="1" t="s">
        <v>35</v>
      </c>
      <c r="B21" s="24" t="s">
        <v>93</v>
      </c>
      <c r="C21" s="1" t="s">
        <v>77</v>
      </c>
      <c r="D21" s="1">
        <v>3</v>
      </c>
      <c r="E21" s="24" t="s">
        <v>88</v>
      </c>
      <c r="F21" s="27">
        <v>3279</v>
      </c>
      <c r="G21" s="26" t="s">
        <v>10</v>
      </c>
      <c r="H21" s="27">
        <v>44</v>
      </c>
      <c r="I21" s="1" t="s">
        <v>36</v>
      </c>
    </row>
    <row r="22" spans="1:9" ht="15" x14ac:dyDescent="0.2">
      <c r="A22" s="25" t="s">
        <v>35</v>
      </c>
      <c r="B22" s="24" t="s">
        <v>93</v>
      </c>
      <c r="C22" s="1" t="s">
        <v>77</v>
      </c>
      <c r="D22" s="1">
        <v>3</v>
      </c>
      <c r="E22" s="24" t="s">
        <v>88</v>
      </c>
      <c r="F22" s="27">
        <v>3279</v>
      </c>
      <c r="G22" s="26" t="s">
        <v>11</v>
      </c>
      <c r="H22" s="27">
        <v>1.663E-6</v>
      </c>
    </row>
    <row r="23" spans="1:9" ht="15" x14ac:dyDescent="0.2">
      <c r="A23" s="25" t="s">
        <v>35</v>
      </c>
      <c r="B23" s="24" t="s">
        <v>93</v>
      </c>
      <c r="C23" s="1" t="s">
        <v>77</v>
      </c>
      <c r="D23" s="1">
        <v>3</v>
      </c>
      <c r="E23" s="24" t="s">
        <v>88</v>
      </c>
      <c r="F23" s="27">
        <v>3279</v>
      </c>
      <c r="G23" s="26" t="s">
        <v>12</v>
      </c>
      <c r="H23" s="27">
        <v>44</v>
      </c>
    </row>
    <row r="24" spans="1:9" ht="15" x14ac:dyDescent="0.2">
      <c r="A24" s="25" t="s">
        <v>35</v>
      </c>
      <c r="B24" s="24" t="s">
        <v>93</v>
      </c>
      <c r="C24" s="1" t="s">
        <v>77</v>
      </c>
      <c r="D24" s="1">
        <v>3</v>
      </c>
      <c r="E24" s="24" t="s">
        <v>88</v>
      </c>
      <c r="F24" s="27">
        <v>3279</v>
      </c>
      <c r="G24" s="26" t="s">
        <v>13</v>
      </c>
      <c r="H24" s="27">
        <v>6.8999999999999999E-3</v>
      </c>
    </row>
    <row r="25" spans="1:9" ht="15" x14ac:dyDescent="0.2">
      <c r="A25" s="25" t="s">
        <v>35</v>
      </c>
      <c r="B25" s="24" t="s">
        <v>93</v>
      </c>
      <c r="C25" s="1" t="s">
        <v>77</v>
      </c>
      <c r="D25" s="1">
        <v>3</v>
      </c>
      <c r="E25" s="24" t="s">
        <v>88</v>
      </c>
      <c r="F25" s="27">
        <v>3279</v>
      </c>
      <c r="G25" s="26" t="s">
        <v>26</v>
      </c>
      <c r="H25" s="27">
        <v>140</v>
      </c>
      <c r="I25" s="1" t="s">
        <v>25</v>
      </c>
    </row>
    <row r="26" spans="1:9" ht="15" x14ac:dyDescent="0.2">
      <c r="A26" s="25" t="s">
        <v>35</v>
      </c>
      <c r="B26" s="24" t="s">
        <v>93</v>
      </c>
      <c r="C26" s="1" t="s">
        <v>77</v>
      </c>
      <c r="D26" s="1">
        <v>3</v>
      </c>
      <c r="E26" s="24" t="s">
        <v>88</v>
      </c>
      <c r="F26" s="27">
        <v>3279</v>
      </c>
      <c r="G26" s="26" t="s">
        <v>27</v>
      </c>
      <c r="H26" s="27">
        <v>700</v>
      </c>
      <c r="I26" s="1" t="s">
        <v>25</v>
      </c>
    </row>
    <row r="27" spans="1:9" ht="15" x14ac:dyDescent="0.2">
      <c r="A27" s="25" t="s">
        <v>35</v>
      </c>
      <c r="B27" s="24" t="s">
        <v>93</v>
      </c>
      <c r="C27" s="1" t="s">
        <v>77</v>
      </c>
      <c r="D27" s="1">
        <v>3</v>
      </c>
      <c r="E27" s="24" t="s">
        <v>88</v>
      </c>
      <c r="F27" s="27">
        <v>3279</v>
      </c>
      <c r="G27" s="26" t="s">
        <v>28</v>
      </c>
      <c r="H27" s="32">
        <v>1.0960000000000001</v>
      </c>
      <c r="I27" s="1" t="s">
        <v>25</v>
      </c>
    </row>
    <row r="28" spans="1:9" ht="15" x14ac:dyDescent="0.2">
      <c r="A28" s="25" t="s">
        <v>35</v>
      </c>
      <c r="B28" s="24" t="s">
        <v>93</v>
      </c>
      <c r="C28" s="1" t="s">
        <v>77</v>
      </c>
      <c r="D28" s="1">
        <v>3</v>
      </c>
      <c r="E28" s="24" t="s">
        <v>88</v>
      </c>
      <c r="F28" s="27">
        <v>3279</v>
      </c>
      <c r="G28" s="26" t="s">
        <v>29</v>
      </c>
      <c r="H28" s="27">
        <v>3.9E-2</v>
      </c>
      <c r="I28" s="1" t="s">
        <v>25</v>
      </c>
    </row>
    <row r="29" spans="1:9" x14ac:dyDescent="0.2">
      <c r="F29" s="26"/>
      <c r="G29" s="26"/>
      <c r="H29" s="26"/>
    </row>
    <row r="30" spans="1:9" ht="15" x14ac:dyDescent="0.2">
      <c r="A30" s="1" t="s">
        <v>37</v>
      </c>
      <c r="B30" s="24" t="s">
        <v>93</v>
      </c>
      <c r="C30" s="1" t="s">
        <v>77</v>
      </c>
      <c r="D30" s="1">
        <v>3</v>
      </c>
      <c r="E30" s="24" t="s">
        <v>89</v>
      </c>
      <c r="F30" s="27">
        <v>1473</v>
      </c>
      <c r="G30" s="26" t="s">
        <v>6</v>
      </c>
      <c r="H30" s="46"/>
    </row>
    <row r="31" spans="1:9" ht="15" x14ac:dyDescent="0.2">
      <c r="A31" s="25" t="s">
        <v>37</v>
      </c>
      <c r="B31" s="24" t="s">
        <v>93</v>
      </c>
      <c r="C31" s="1" t="s">
        <v>77</v>
      </c>
      <c r="D31" s="1">
        <v>3</v>
      </c>
      <c r="E31" s="24" t="s">
        <v>89</v>
      </c>
      <c r="F31" s="27">
        <v>1473</v>
      </c>
      <c r="G31" s="26" t="s">
        <v>7</v>
      </c>
      <c r="H31" s="46"/>
    </row>
    <row r="32" spans="1:9" x14ac:dyDescent="0.2">
      <c r="F32" s="26"/>
      <c r="G32" s="26"/>
      <c r="H32" s="26"/>
    </row>
    <row r="33" spans="1:17" ht="15" x14ac:dyDescent="0.2">
      <c r="A33" s="1" t="s">
        <v>38</v>
      </c>
      <c r="B33" s="24" t="s">
        <v>93</v>
      </c>
      <c r="C33" s="1" t="s">
        <v>77</v>
      </c>
      <c r="D33" s="1">
        <v>3</v>
      </c>
      <c r="E33" s="24" t="s">
        <v>90</v>
      </c>
      <c r="F33" s="27">
        <v>135</v>
      </c>
      <c r="G33" s="26" t="s">
        <v>8</v>
      </c>
      <c r="H33" s="46"/>
    </row>
    <row r="34" spans="1:17" ht="15" x14ac:dyDescent="0.2">
      <c r="A34" s="25" t="s">
        <v>38</v>
      </c>
      <c r="B34" s="24" t="s">
        <v>93</v>
      </c>
      <c r="C34" s="1" t="s">
        <v>77</v>
      </c>
      <c r="D34" s="1">
        <v>3</v>
      </c>
      <c r="E34" s="24" t="s">
        <v>90</v>
      </c>
      <c r="F34" s="27">
        <v>135</v>
      </c>
      <c r="G34" s="26" t="s">
        <v>9</v>
      </c>
      <c r="H34" s="46"/>
    </row>
    <row r="35" spans="1:17" x14ac:dyDescent="0.2">
      <c r="F35" s="26"/>
      <c r="G35" s="26"/>
      <c r="H35" s="26"/>
    </row>
    <row r="36" spans="1:17" ht="15" x14ac:dyDescent="0.2">
      <c r="A36" s="1" t="s">
        <v>39</v>
      </c>
      <c r="B36" s="24" t="s">
        <v>93</v>
      </c>
      <c r="C36" s="1" t="s">
        <v>77</v>
      </c>
      <c r="D36" s="1">
        <v>3</v>
      </c>
      <c r="E36" s="45" t="s">
        <v>91</v>
      </c>
      <c r="F36" s="27">
        <v>1110</v>
      </c>
      <c r="G36" s="26" t="s">
        <v>6</v>
      </c>
      <c r="H36" s="46"/>
    </row>
    <row r="37" spans="1:17" ht="15" x14ac:dyDescent="0.2">
      <c r="A37" s="25" t="s">
        <v>39</v>
      </c>
      <c r="B37" s="24" t="s">
        <v>93</v>
      </c>
      <c r="C37" s="1" t="s">
        <v>77</v>
      </c>
      <c r="D37" s="1">
        <v>3</v>
      </c>
      <c r="E37" s="45" t="s">
        <v>91</v>
      </c>
      <c r="F37" s="27">
        <v>1110</v>
      </c>
      <c r="G37" s="26" t="s">
        <v>7</v>
      </c>
      <c r="H37" s="46"/>
    </row>
    <row r="38" spans="1:17" x14ac:dyDescent="0.2">
      <c r="F38" s="26"/>
      <c r="G38" s="26"/>
      <c r="H38" s="26"/>
    </row>
    <row r="39" spans="1:17" ht="15" x14ac:dyDescent="0.2">
      <c r="I39" s="24" t="s">
        <v>48</v>
      </c>
      <c r="J39" s="1" t="s">
        <v>46</v>
      </c>
      <c r="K39" s="24" t="s">
        <v>50</v>
      </c>
      <c r="L39" s="1" t="s">
        <v>41</v>
      </c>
      <c r="O39" s="30"/>
      <c r="P39" s="26"/>
      <c r="Q39" s="26"/>
    </row>
    <row r="40" spans="1:17" x14ac:dyDescent="0.2">
      <c r="O40" s="26"/>
      <c r="P40" s="26"/>
      <c r="Q40" s="26"/>
    </row>
    <row r="41" spans="1:17" ht="15" x14ac:dyDescent="0.2">
      <c r="I41" s="24" t="s">
        <v>48</v>
      </c>
      <c r="J41" s="1" t="s">
        <v>47</v>
      </c>
      <c r="K41" s="24" t="s">
        <v>50</v>
      </c>
      <c r="L41" s="1" t="s">
        <v>41</v>
      </c>
      <c r="N41" s="24"/>
      <c r="O41" s="30"/>
      <c r="P41" s="26"/>
      <c r="Q41" s="26"/>
    </row>
    <row r="42" spans="1:17" ht="15" x14ac:dyDescent="0.2">
      <c r="B42" s="24"/>
      <c r="E42" s="24"/>
      <c r="F42" s="26"/>
      <c r="G42" s="26"/>
      <c r="H42" s="26"/>
    </row>
    <row r="43" spans="1:17" ht="15" x14ac:dyDescent="0.2">
      <c r="A43" s="22" t="s">
        <v>42</v>
      </c>
      <c r="B43" s="24" t="s">
        <v>93</v>
      </c>
      <c r="C43" s="1" t="s">
        <v>77</v>
      </c>
      <c r="D43" s="1">
        <v>3</v>
      </c>
      <c r="E43" s="24" t="s">
        <v>92</v>
      </c>
      <c r="F43" s="26" t="s">
        <v>81</v>
      </c>
      <c r="G43" s="35" t="s">
        <v>52</v>
      </c>
      <c r="H43" s="36">
        <v>39</v>
      </c>
      <c r="I43" s="37" t="s">
        <v>53</v>
      </c>
      <c r="J43" s="48">
        <v>163</v>
      </c>
      <c r="L43" s="26"/>
      <c r="M43" s="26"/>
    </row>
    <row r="44" spans="1:17" ht="15" x14ac:dyDescent="0.2">
      <c r="A44" s="42" t="s">
        <v>42</v>
      </c>
      <c r="B44" s="24" t="s">
        <v>93</v>
      </c>
      <c r="C44" s="1" t="s">
        <v>77</v>
      </c>
      <c r="D44" s="1">
        <v>3</v>
      </c>
      <c r="E44" s="24" t="s">
        <v>92</v>
      </c>
      <c r="F44" s="42" t="s">
        <v>81</v>
      </c>
      <c r="G44" s="35" t="s">
        <v>6</v>
      </c>
      <c r="H44" s="47"/>
      <c r="I44" s="37"/>
      <c r="J44" s="37"/>
      <c r="L44" s="26"/>
      <c r="M44" s="41"/>
    </row>
    <row r="45" spans="1:17" ht="15" x14ac:dyDescent="0.2">
      <c r="A45" s="42" t="s">
        <v>42</v>
      </c>
      <c r="B45" s="24" t="s">
        <v>93</v>
      </c>
      <c r="C45" s="1" t="s">
        <v>77</v>
      </c>
      <c r="D45" s="1">
        <v>3</v>
      </c>
      <c r="E45" s="24" t="s">
        <v>92</v>
      </c>
      <c r="F45" s="42" t="s">
        <v>81</v>
      </c>
      <c r="G45" s="35" t="s">
        <v>7</v>
      </c>
      <c r="H45" s="47"/>
      <c r="I45" s="37"/>
      <c r="J45" s="37"/>
      <c r="L45" s="26"/>
      <c r="M45" s="41"/>
    </row>
    <row r="46" spans="1:17" ht="15" x14ac:dyDescent="0.2">
      <c r="A46" s="42" t="s">
        <v>42</v>
      </c>
      <c r="B46" s="24" t="s">
        <v>93</v>
      </c>
      <c r="C46" s="1" t="s">
        <v>77</v>
      </c>
      <c r="D46" s="1">
        <v>3</v>
      </c>
      <c r="E46" s="24" t="s">
        <v>92</v>
      </c>
      <c r="F46" s="42" t="s">
        <v>81</v>
      </c>
      <c r="G46" s="35" t="s">
        <v>5</v>
      </c>
      <c r="H46" s="36">
        <v>1450</v>
      </c>
      <c r="I46" s="37"/>
      <c r="J46" s="37"/>
      <c r="L46" s="26"/>
      <c r="M46" s="41"/>
    </row>
    <row r="47" spans="1:17" ht="15" x14ac:dyDescent="0.2">
      <c r="A47" s="42" t="s">
        <v>42</v>
      </c>
      <c r="B47" s="24" t="s">
        <v>93</v>
      </c>
      <c r="C47" s="1" t="s">
        <v>77</v>
      </c>
      <c r="D47" s="1">
        <v>3</v>
      </c>
      <c r="E47" s="24" t="s">
        <v>92</v>
      </c>
      <c r="F47" s="42" t="s">
        <v>81</v>
      </c>
      <c r="G47" s="38" t="s">
        <v>54</v>
      </c>
      <c r="H47" s="43">
        <v>7.4214999999999996E-7</v>
      </c>
      <c r="I47" s="39"/>
      <c r="L47" s="26"/>
      <c r="M47" s="41"/>
    </row>
    <row r="48" spans="1:17" ht="15" x14ac:dyDescent="0.2">
      <c r="A48" s="42" t="s">
        <v>42</v>
      </c>
      <c r="B48" s="24" t="s">
        <v>93</v>
      </c>
      <c r="C48" s="1" t="s">
        <v>77</v>
      </c>
      <c r="D48" s="1">
        <v>3</v>
      </c>
      <c r="E48" s="24" t="s">
        <v>92</v>
      </c>
      <c r="F48" s="42" t="s">
        <v>81</v>
      </c>
      <c r="G48" s="39" t="s">
        <v>55</v>
      </c>
      <c r="H48" s="44">
        <v>-1.27498E-4</v>
      </c>
      <c r="I48" s="40"/>
      <c r="L48" s="26"/>
      <c r="M48" s="41"/>
    </row>
    <row r="49" spans="1:13" ht="15" x14ac:dyDescent="0.2">
      <c r="A49" s="42" t="s">
        <v>42</v>
      </c>
      <c r="B49" s="24" t="s">
        <v>93</v>
      </c>
      <c r="C49" s="1" t="s">
        <v>77</v>
      </c>
      <c r="D49" s="1">
        <v>3</v>
      </c>
      <c r="E49" s="24" t="s">
        <v>92</v>
      </c>
      <c r="F49" s="42" t="s">
        <v>81</v>
      </c>
      <c r="G49" s="39" t="s">
        <v>56</v>
      </c>
      <c r="H49" s="44">
        <v>3.1112959999999998E-4</v>
      </c>
      <c r="I49" s="40"/>
      <c r="L49" s="26"/>
      <c r="M49" s="41"/>
    </row>
    <row r="50" spans="1:13" ht="15" x14ac:dyDescent="0.2">
      <c r="A50" s="42" t="s">
        <v>42</v>
      </c>
      <c r="B50" s="24" t="s">
        <v>93</v>
      </c>
      <c r="C50" s="1" t="s">
        <v>77</v>
      </c>
      <c r="D50" s="1">
        <v>3</v>
      </c>
      <c r="E50" s="24" t="s">
        <v>92</v>
      </c>
      <c r="F50" s="42" t="s">
        <v>81</v>
      </c>
      <c r="G50" s="39" t="s">
        <v>57</v>
      </c>
      <c r="H50" s="44">
        <v>-4.7930340000000002E-6</v>
      </c>
      <c r="I50" s="40"/>
      <c r="L50" s="26"/>
      <c r="M50" s="41"/>
    </row>
    <row r="51" spans="1:13" ht="15" x14ac:dyDescent="0.2">
      <c r="A51" s="42" t="s">
        <v>42</v>
      </c>
      <c r="B51" s="24" t="s">
        <v>93</v>
      </c>
      <c r="C51" s="1" t="s">
        <v>77</v>
      </c>
      <c r="D51" s="1">
        <v>3</v>
      </c>
      <c r="E51" s="24" t="s">
        <v>92</v>
      </c>
      <c r="F51" s="42" t="s">
        <v>81</v>
      </c>
      <c r="G51" s="39" t="s">
        <v>58</v>
      </c>
      <c r="H51" s="44">
        <v>2.102939E-7</v>
      </c>
      <c r="I51" s="40"/>
      <c r="L51" s="26"/>
      <c r="M51" s="41"/>
    </row>
    <row r="52" spans="1:13" ht="15" x14ac:dyDescent="0.2">
      <c r="A52" s="42" t="s">
        <v>42</v>
      </c>
      <c r="B52" s="24" t="s">
        <v>93</v>
      </c>
      <c r="C52" s="1" t="s">
        <v>77</v>
      </c>
      <c r="D52" s="1">
        <v>3</v>
      </c>
      <c r="E52" s="24" t="s">
        <v>92</v>
      </c>
      <c r="F52" s="42" t="s">
        <v>81</v>
      </c>
      <c r="G52" s="39" t="s">
        <v>59</v>
      </c>
      <c r="H52" s="43">
        <v>-70.319659999999999</v>
      </c>
      <c r="I52" s="40"/>
      <c r="L52" s="26"/>
      <c r="M52" s="41"/>
    </row>
    <row r="53" spans="1:13" ht="15" x14ac:dyDescent="0.2">
      <c r="A53" s="42" t="s">
        <v>42</v>
      </c>
      <c r="B53" s="24" t="s">
        <v>93</v>
      </c>
      <c r="C53" s="1" t="s">
        <v>77</v>
      </c>
      <c r="D53" s="1">
        <v>3</v>
      </c>
      <c r="E53" s="24" t="s">
        <v>92</v>
      </c>
      <c r="F53" s="42" t="s">
        <v>81</v>
      </c>
      <c r="G53" s="39" t="s">
        <v>60</v>
      </c>
      <c r="H53" s="43">
        <v>5.0888830000000003E-2</v>
      </c>
      <c r="I53" s="40"/>
      <c r="L53" s="26"/>
      <c r="M53" s="41"/>
    </row>
    <row r="54" spans="1:13" ht="15" x14ac:dyDescent="0.2">
      <c r="A54" s="42" t="s">
        <v>42</v>
      </c>
      <c r="B54" s="24" t="s">
        <v>93</v>
      </c>
      <c r="C54" s="1" t="s">
        <v>77</v>
      </c>
      <c r="D54" s="1">
        <v>3</v>
      </c>
      <c r="E54" s="24" t="s">
        <v>92</v>
      </c>
      <c r="F54" s="42" t="s">
        <v>81</v>
      </c>
      <c r="G54" s="39" t="s">
        <v>61</v>
      </c>
      <c r="H54" s="43">
        <v>-4.9473889999999998E-7</v>
      </c>
      <c r="I54" s="40"/>
      <c r="L54" s="26"/>
      <c r="M54" s="41"/>
    </row>
    <row r="55" spans="1:13" ht="15" x14ac:dyDescent="0.2">
      <c r="A55" s="42" t="s">
        <v>42</v>
      </c>
      <c r="B55" s="24" t="s">
        <v>93</v>
      </c>
      <c r="C55" s="1" t="s">
        <v>77</v>
      </c>
      <c r="D55" s="1">
        <v>3</v>
      </c>
      <c r="E55" s="24" t="s">
        <v>92</v>
      </c>
      <c r="F55" s="42" t="s">
        <v>81</v>
      </c>
      <c r="G55" s="39" t="s">
        <v>62</v>
      </c>
      <c r="H55" s="43">
        <v>524920.1</v>
      </c>
      <c r="I55" s="40"/>
      <c r="L55" s="26"/>
      <c r="M55" s="41"/>
    </row>
    <row r="56" spans="1:13" ht="15" x14ac:dyDescent="0.2">
      <c r="A56" s="42" t="s">
        <v>42</v>
      </c>
      <c r="B56" s="24" t="s">
        <v>93</v>
      </c>
      <c r="C56" s="1" t="s">
        <v>77</v>
      </c>
      <c r="D56" s="1">
        <v>3</v>
      </c>
      <c r="E56" s="24" t="s">
        <v>92</v>
      </c>
      <c r="F56" s="42" t="s">
        <v>81</v>
      </c>
      <c r="G56" s="39" t="s">
        <v>63</v>
      </c>
      <c r="H56" s="43">
        <v>3.2037740000000001</v>
      </c>
      <c r="I56" s="40"/>
      <c r="L56" s="26"/>
      <c r="M56" s="41"/>
    </row>
    <row r="57" spans="1:13" ht="15" x14ac:dyDescent="0.2">
      <c r="A57" s="42" t="s">
        <v>42</v>
      </c>
      <c r="B57" s="24" t="s">
        <v>93</v>
      </c>
      <c r="C57" s="1" t="s">
        <v>77</v>
      </c>
      <c r="D57" s="1">
        <v>3</v>
      </c>
      <c r="E57" s="24" t="s">
        <v>92</v>
      </c>
      <c r="F57" s="42" t="s">
        <v>81</v>
      </c>
      <c r="G57" s="39" t="s">
        <v>64</v>
      </c>
      <c r="H57" s="43">
        <v>1.9005500000000002E-2</v>
      </c>
      <c r="I57" s="40"/>
      <c r="L57" s="26"/>
      <c r="M57" s="41"/>
    </row>
    <row r="58" spans="1:13" ht="15" x14ac:dyDescent="0.2">
      <c r="A58" s="42" t="s">
        <v>42</v>
      </c>
      <c r="B58" s="24" t="s">
        <v>93</v>
      </c>
      <c r="C58" s="1" t="s">
        <v>77</v>
      </c>
      <c r="D58" s="1">
        <v>3</v>
      </c>
      <c r="E58" s="24" t="s">
        <v>92</v>
      </c>
      <c r="F58" s="42" t="s">
        <v>81</v>
      </c>
      <c r="G58" s="39" t="s">
        <v>65</v>
      </c>
      <c r="H58" s="43">
        <v>25.09337</v>
      </c>
      <c r="I58" s="40"/>
      <c r="L58" s="26"/>
      <c r="M58" s="41"/>
    </row>
    <row r="59" spans="1:13" ht="15" x14ac:dyDescent="0.2">
      <c r="A59" s="42" t="s">
        <v>42</v>
      </c>
      <c r="B59" s="24" t="s">
        <v>93</v>
      </c>
      <c r="C59" s="1" t="s">
        <v>77</v>
      </c>
      <c r="D59" s="1">
        <v>3</v>
      </c>
      <c r="E59" s="24" t="s">
        <v>92</v>
      </c>
      <c r="F59" s="42" t="s">
        <v>81</v>
      </c>
      <c r="G59" s="39" t="s">
        <v>66</v>
      </c>
      <c r="H59" s="43">
        <v>3.6749999999999999E-3</v>
      </c>
      <c r="I59" s="40"/>
      <c r="L59" s="26"/>
      <c r="M59" s="41"/>
    </row>
    <row r="60" spans="1:13" ht="15" x14ac:dyDescent="0.2">
      <c r="A60" s="42" t="s">
        <v>42</v>
      </c>
      <c r="B60" s="24" t="s">
        <v>93</v>
      </c>
      <c r="C60" s="1" t="s">
        <v>77</v>
      </c>
      <c r="D60" s="1">
        <v>3</v>
      </c>
      <c r="E60" s="24" t="s">
        <v>92</v>
      </c>
      <c r="F60" s="42" t="s">
        <v>81</v>
      </c>
      <c r="G60" s="39" t="s">
        <v>67</v>
      </c>
      <c r="H60" s="43">
        <v>0</v>
      </c>
      <c r="I60" s="40"/>
      <c r="L60" s="26"/>
      <c r="M60" s="41"/>
    </row>
    <row r="61" spans="1:13" ht="15" x14ac:dyDescent="0.2">
      <c r="A61" s="42" t="s">
        <v>42</v>
      </c>
      <c r="B61" s="24" t="s">
        <v>93</v>
      </c>
      <c r="C61" s="1" t="s">
        <v>77</v>
      </c>
      <c r="D61" s="1">
        <v>3</v>
      </c>
      <c r="E61" s="24" t="s">
        <v>92</v>
      </c>
      <c r="F61" s="42" t="s">
        <v>81</v>
      </c>
      <c r="G61" s="39" t="s">
        <v>68</v>
      </c>
      <c r="H61" s="44">
        <v>0.20313410000000001</v>
      </c>
      <c r="I61" s="40"/>
      <c r="L61" s="26"/>
      <c r="M61" s="41"/>
    </row>
    <row r="62" spans="1:13" ht="15" x14ac:dyDescent="0.2">
      <c r="A62" s="42" t="s">
        <v>42</v>
      </c>
      <c r="B62" s="24" t="s">
        <v>93</v>
      </c>
      <c r="C62" s="1" t="s">
        <v>77</v>
      </c>
      <c r="D62" s="1">
        <v>3</v>
      </c>
      <c r="E62" s="24" t="s">
        <v>92</v>
      </c>
      <c r="F62" s="42" t="s">
        <v>81</v>
      </c>
      <c r="G62" s="39" t="s">
        <v>69</v>
      </c>
      <c r="H62" s="44">
        <v>4.4707310000000004E-3</v>
      </c>
      <c r="I62" s="40"/>
      <c r="L62" s="26"/>
      <c r="M62" s="41"/>
    </row>
    <row r="63" spans="1:13" ht="15" x14ac:dyDescent="0.2">
      <c r="A63" s="42" t="s">
        <v>42</v>
      </c>
      <c r="B63" s="24" t="s">
        <v>93</v>
      </c>
      <c r="C63" s="1" t="s">
        <v>77</v>
      </c>
      <c r="D63" s="1">
        <v>3</v>
      </c>
      <c r="E63" s="24" t="s">
        <v>92</v>
      </c>
      <c r="F63" s="42" t="s">
        <v>81</v>
      </c>
      <c r="G63" s="39" t="s">
        <v>70</v>
      </c>
      <c r="H63" s="44">
        <v>-1.5900840000000002E-11</v>
      </c>
      <c r="I63" s="40"/>
      <c r="L63" s="26"/>
      <c r="M63" s="41"/>
    </row>
    <row r="64" spans="1:13" ht="15" x14ac:dyDescent="0.2">
      <c r="A64" s="42" t="s">
        <v>42</v>
      </c>
      <c r="B64" s="24" t="s">
        <v>93</v>
      </c>
      <c r="C64" s="1" t="s">
        <v>77</v>
      </c>
      <c r="D64" s="1">
        <v>3</v>
      </c>
      <c r="E64" s="24" t="s">
        <v>92</v>
      </c>
      <c r="F64" s="42" t="s">
        <v>81</v>
      </c>
      <c r="G64" s="39" t="s">
        <v>71</v>
      </c>
      <c r="H64" s="43">
        <v>-0.99648789999999998</v>
      </c>
      <c r="I64" s="40"/>
      <c r="L64" s="26"/>
      <c r="M64" s="41"/>
    </row>
    <row r="65" spans="1:13" ht="15" x14ac:dyDescent="0.2">
      <c r="A65" s="42" t="s">
        <v>42</v>
      </c>
      <c r="B65" s="24" t="s">
        <v>93</v>
      </c>
      <c r="C65" s="1" t="s">
        <v>77</v>
      </c>
      <c r="D65" s="1">
        <v>3</v>
      </c>
      <c r="E65" s="24" t="s">
        <v>92</v>
      </c>
      <c r="F65" s="42" t="s">
        <v>81</v>
      </c>
      <c r="G65" s="39" t="s">
        <v>72</v>
      </c>
      <c r="H65" s="43">
        <v>0.1641842</v>
      </c>
      <c r="I65" s="40"/>
      <c r="L65" s="26"/>
      <c r="M65" s="41"/>
    </row>
    <row r="66" spans="1:13" ht="15" x14ac:dyDescent="0.2">
      <c r="A66" s="42" t="s">
        <v>42</v>
      </c>
      <c r="B66" s="24" t="s">
        <v>93</v>
      </c>
      <c r="C66" s="1" t="s">
        <v>77</v>
      </c>
      <c r="D66" s="1">
        <v>3</v>
      </c>
      <c r="E66" s="24" t="s">
        <v>92</v>
      </c>
      <c r="F66" s="42" t="s">
        <v>81</v>
      </c>
      <c r="G66" s="39" t="s">
        <v>73</v>
      </c>
      <c r="H66" s="43">
        <v>-5.3294699999999998E-4</v>
      </c>
      <c r="I66" s="40"/>
      <c r="L66" s="26"/>
      <c r="M66" s="41"/>
    </row>
    <row r="67" spans="1:13" ht="15" x14ac:dyDescent="0.2">
      <c r="A67" s="42" t="s">
        <v>42</v>
      </c>
      <c r="B67" s="24" t="s">
        <v>93</v>
      </c>
      <c r="C67" s="1" t="s">
        <v>77</v>
      </c>
      <c r="D67" s="1">
        <v>3</v>
      </c>
      <c r="E67" s="24" t="s">
        <v>92</v>
      </c>
      <c r="F67" s="42" t="s">
        <v>81</v>
      </c>
      <c r="G67" s="39" t="s">
        <v>74</v>
      </c>
      <c r="H67" s="43">
        <v>6.609059E-5</v>
      </c>
      <c r="I67" s="40"/>
      <c r="L67" s="26"/>
      <c r="M67" s="41"/>
    </row>
    <row r="68" spans="1:13" ht="15" x14ac:dyDescent="0.2">
      <c r="A68" s="42" t="s">
        <v>42</v>
      </c>
      <c r="B68" s="24" t="s">
        <v>93</v>
      </c>
      <c r="C68" s="1" t="s">
        <v>77</v>
      </c>
      <c r="D68" s="1">
        <v>3</v>
      </c>
      <c r="E68" s="24" t="s">
        <v>92</v>
      </c>
      <c r="F68" s="42" t="s">
        <v>81</v>
      </c>
      <c r="G68" s="39" t="s">
        <v>75</v>
      </c>
      <c r="H68" s="43">
        <v>-9.5700000000000003E-8</v>
      </c>
      <c r="I68" s="40"/>
      <c r="L68" s="26"/>
      <c r="M68" s="41"/>
    </row>
    <row r="69" spans="1:13" ht="15" x14ac:dyDescent="0.2">
      <c r="A69" s="42" t="s">
        <v>42</v>
      </c>
      <c r="B69" s="24" t="s">
        <v>93</v>
      </c>
      <c r="C69" s="1" t="s">
        <v>77</v>
      </c>
      <c r="D69" s="1">
        <v>3</v>
      </c>
      <c r="E69" s="24" t="s">
        <v>92</v>
      </c>
      <c r="F69" s="42" t="s">
        <v>81</v>
      </c>
      <c r="G69" s="39" t="s">
        <v>76</v>
      </c>
      <c r="H69" s="43">
        <v>3.2499999999999998E-6</v>
      </c>
      <c r="I69" s="40"/>
      <c r="L69" s="26"/>
      <c r="M69" s="41"/>
    </row>
    <row r="70" spans="1:13" ht="15" x14ac:dyDescent="0.2">
      <c r="B70" s="24"/>
      <c r="E70" s="24"/>
      <c r="F70" s="26"/>
      <c r="G70" s="26"/>
      <c r="H70" s="26"/>
    </row>
    <row r="71" spans="1:13" ht="15" x14ac:dyDescent="0.2">
      <c r="A71" s="22" t="s">
        <v>45</v>
      </c>
      <c r="B71" s="24" t="s">
        <v>93</v>
      </c>
      <c r="C71" s="1" t="s">
        <v>77</v>
      </c>
      <c r="D71" s="1">
        <v>3</v>
      </c>
      <c r="E71" s="24"/>
      <c r="F71" s="29">
        <v>13988</v>
      </c>
      <c r="G71" s="29"/>
      <c r="H71" s="29"/>
      <c r="I71" s="23"/>
    </row>
    <row r="72" spans="1:13" ht="15" x14ac:dyDescent="0.2">
      <c r="A72" s="22" t="s">
        <v>43</v>
      </c>
      <c r="B72" s="24" t="s">
        <v>93</v>
      </c>
      <c r="C72" s="1" t="s">
        <v>77</v>
      </c>
      <c r="D72" s="1">
        <v>3</v>
      </c>
      <c r="E72" s="24" t="s">
        <v>82</v>
      </c>
      <c r="F72" s="28" t="s">
        <v>79</v>
      </c>
      <c r="G72" s="26"/>
      <c r="H72" s="26"/>
      <c r="I72" s="23"/>
    </row>
    <row r="73" spans="1:13" ht="15" x14ac:dyDescent="0.2">
      <c r="A73" s="22" t="s">
        <v>44</v>
      </c>
      <c r="B73" s="24" t="s">
        <v>93</v>
      </c>
      <c r="C73" s="1" t="s">
        <v>77</v>
      </c>
      <c r="D73" s="1">
        <v>3</v>
      </c>
      <c r="E73" s="24" t="s">
        <v>83</v>
      </c>
      <c r="F73" s="28" t="s">
        <v>80</v>
      </c>
      <c r="G73" s="26"/>
      <c r="H73" s="26"/>
      <c r="I73" s="23"/>
    </row>
    <row r="74" spans="1:13" x14ac:dyDescent="0.2">
      <c r="F74" s="26"/>
      <c r="G74" s="26"/>
      <c r="H74" s="26"/>
    </row>
    <row r="75" spans="1:13" x14ac:dyDescent="0.2">
      <c r="F75" s="26"/>
      <c r="G75" s="26"/>
      <c r="H75" s="26"/>
    </row>
    <row r="76" spans="1:13" x14ac:dyDescent="0.2">
      <c r="F76" s="26"/>
      <c r="G76" s="26"/>
      <c r="H76" s="26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dcterms:created xsi:type="dcterms:W3CDTF">2015-02-22T17:16:37Z</dcterms:created>
  <dcterms:modified xsi:type="dcterms:W3CDTF">2017-02-08T15:51:18Z</dcterms:modified>
</cp:coreProperties>
</file>