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customXml/itemProps53.xml" ContentType="application/vnd.openxmlformats-officedocument.customXmlProperties+xml"/>
  <Override PartName="/customXml/itemProps5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2F4DCA1-9CCC-4AFD-9908-BD9C0FA02611}" xr6:coauthVersionLast="47" xr6:coauthVersionMax="47" xr10:uidLastSave="{00000000-0000-0000-0000-000000000000}"/>
  <bookViews>
    <workbookView xWindow="-110" yWindow="-110" windowWidth="19420" windowHeight="10420" xr2:uid="{89A32FF0-15C0-4ED0-A997-6643CCC62104}"/>
  </bookViews>
  <sheets>
    <sheet name="cleaned_cafe_sales_data" sheetId="2" r:id="rId1"/>
  </sheets>
  <definedNames>
    <definedName name="_xlcn.WorksheetConnection_Book1dirty_cafe_sales1" hidden="1">dirty_cafe_sales[]</definedName>
    <definedName name="ExternalData_1" localSheetId="0" hidden="1">cleaned_cafe_sales_data!$A$1:$O$3758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Dim_Transaction_c0ce2343-3f61-4ef3-805b-7cb2abfc922d" name="Dim_Transaction" connection="Query - Dim_Transaction"/>
          <x15:modelTable id="Dim_Calendar_f8447a6e-bbe9-4bab-ad69-b2244c60b0c3" name="Dim_Calendar" connection="Query - Dim_Calendar"/>
          <x15:modelTable id="Fact_7a231352-16f3-4c08-8356-05f1d04752f5" name="Fact" connection="Query - Fact"/>
          <x15:modelTable id="dirty_cafe_sales" name="dirty_cafe_sales" connection="WorksheetConnection_Book1!dirty_cafe_sales"/>
        </x15:modelTables>
        <x15:modelRelationships>
          <x15:modelRelationship fromTable="dirty_cafe_sales" fromColumn="Transaction Date (Month)" toTable="Dim_Calendar" toColumn="Date"/>
          <x15:modelRelationship fromTable="Fact" fromColumn="Transaction ID" toTable="Dim_Transaction" toColumn="Transaction ID"/>
          <x15:modelRelationship fromTable="Fact" fromColumn="Transaction Date" toTable="Dim_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irty_cafe_sales" columnName="Transaction Date" columnId="Transaction Date">
                <x16:calculatedTimeColumn columnName="Transaction Date (Month Index)" columnId="Transaction Date (Month Index)" contentType="monthsindex" isSelected="1"/>
                <x16:calculatedTimeColumn columnName="Transaction Date (Month)" columnId="Transaction Date (Month)" contentType="months" isSelected="1"/>
              </x16:modelTimeGrouping>
              <x16:modelTimeGrouping tableName="Fact" columnName="Transaction Date" columnId="Transaction Date">
                <x16:calculatedTimeColumn columnName="Transaction Date (Month Index)" columnId="Transaction Date (Month Index)" contentType="monthsindex" isSelected="1"/>
                <x16:calculatedTimeColumn columnName="Transaction Date (Month)" columnId="Transaction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AA56" i="2" l="1"/>
  <c r="Z56" i="2"/>
  <c r="Y56" i="2"/>
  <c r="X56" i="2"/>
  <c r="W56" i="2"/>
  <c r="V56" i="2"/>
  <c r="U56" i="2"/>
  <c r="T56" i="2"/>
  <c r="AA51" i="2"/>
  <c r="Z51" i="2"/>
  <c r="Y51" i="2"/>
  <c r="X51" i="2"/>
  <c r="W51" i="2"/>
  <c r="V51" i="2"/>
  <c r="U51" i="2"/>
  <c r="T51" i="2"/>
  <c r="S14" i="2"/>
  <c r="AA45" i="2"/>
  <c r="Z45" i="2"/>
  <c r="Y45" i="2"/>
  <c r="X45" i="2"/>
  <c r="W45" i="2"/>
  <c r="V45" i="2"/>
  <c r="U45" i="2"/>
  <c r="T45" i="2"/>
  <c r="T32" i="2"/>
  <c r="S20" i="2"/>
  <c r="AB45" i="2" l="1"/>
  <c r="U46" i="2" s="1"/>
  <c r="AB51" i="2"/>
  <c r="AB56" i="2"/>
  <c r="W46" i="2" l="1"/>
  <c r="Y46" i="2"/>
  <c r="Z46" i="2"/>
  <c r="T46" i="2"/>
  <c r="AA46" i="2"/>
  <c r="V46" i="2"/>
  <c r="X46" i="2"/>
  <c r="S38" i="2"/>
  <c r="T38" i="2"/>
  <c r="R37" i="2"/>
  <c r="T39" i="2"/>
  <c r="S39" i="2"/>
  <c r="T26" i="2"/>
  <c r="S26" i="2"/>
  <c r="R31" i="2"/>
  <c r="T33" i="2"/>
  <c r="T34" i="2" s="1"/>
  <c r="S33" i="2"/>
  <c r="S32" i="2"/>
  <c r="T27" i="2"/>
  <c r="S27" i="2"/>
  <c r="R25" i="2"/>
  <c r="R19" i="2"/>
  <c r="R3" i="2"/>
  <c r="R13" i="2"/>
  <c r="R8" i="2"/>
  <c r="AB46" i="2" l="1"/>
  <c r="T40" i="2"/>
  <c r="T28" i="2"/>
  <c r="S40" i="2"/>
  <c r="S34" i="2"/>
  <c r="U38" i="2"/>
  <c r="V38" i="2" s="1"/>
  <c r="AB26" i="2" s="1"/>
  <c r="S28" i="2"/>
  <c r="U26" i="2"/>
  <c r="W26" i="2" s="1"/>
  <c r="AC28" i="2" s="1"/>
  <c r="U32" i="2"/>
  <c r="W32" i="2" s="1"/>
  <c r="AC27" i="2" s="1"/>
  <c r="V32" i="2" l="1"/>
  <c r="AB27" i="2" s="1"/>
  <c r="W38" i="2"/>
  <c r="AC26" i="2" s="1"/>
  <c r="V26" i="2"/>
  <c r="AB28" i="2" s="1"/>
  <c r="U20" i="2"/>
  <c r="T20" i="2"/>
  <c r="U21" i="2"/>
  <c r="T21" i="2"/>
  <c r="U15" i="2"/>
  <c r="T15" i="2"/>
  <c r="S15" i="2"/>
  <c r="S9" i="2"/>
  <c r="U14" i="2"/>
  <c r="T14" i="2"/>
  <c r="T8" i="2"/>
  <c r="S8" i="2"/>
  <c r="S10" i="2" s="1"/>
  <c r="U9" i="2"/>
  <c r="T9" i="2"/>
  <c r="U8" i="2"/>
  <c r="R4" i="2"/>
  <c r="V20" i="2" l="1"/>
  <c r="W20" i="2" s="1"/>
  <c r="AB10" i="2" s="1"/>
  <c r="T16" i="2"/>
  <c r="V14" i="2"/>
  <c r="W14" i="2" s="1"/>
  <c r="U16" i="2"/>
  <c r="S16" i="2"/>
  <c r="U22" i="2"/>
  <c r="T22" i="2"/>
  <c r="U10" i="2"/>
  <c r="V8" i="2"/>
  <c r="Y8" i="2" s="1"/>
  <c r="AD8" i="2" s="1"/>
  <c r="S3" i="2"/>
  <c r="T10" i="2"/>
  <c r="S22" i="2"/>
  <c r="X20" i="2" l="1"/>
  <c r="AC10" i="2" s="1"/>
  <c r="Y20" i="2"/>
  <c r="AD10" i="2" s="1"/>
  <c r="X14" i="2"/>
  <c r="Y14" i="2"/>
  <c r="X8" i="2"/>
  <c r="AC8" i="2" s="1"/>
  <c r="W8" i="2"/>
  <c r="AB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F4E3B4-336E-4618-A5AA-F92702D47D8B}" name="Query - Dim_Calendar" description="Connection to the 'Dim_Calendar' query in the workbook." type="100" refreshedVersion="8" minRefreshableVersion="5">
    <extLst>
      <ext xmlns:x15="http://schemas.microsoft.com/office/spreadsheetml/2010/11/main" uri="{DE250136-89BD-433C-8126-D09CA5730AF9}">
        <x15:connection id="073275cf-8887-49c3-8187-03fe9f1f1811"/>
      </ext>
    </extLst>
  </connection>
  <connection id="2" xr16:uid="{116DEC4F-8EC3-4E59-B09A-83A9816C701C}" name="Query - Dim_Transaction" description="Connection to the 'Dim_Transaction' query in the workbook." type="100" refreshedVersion="8" minRefreshableVersion="5">
    <extLst>
      <ext xmlns:x15="http://schemas.microsoft.com/office/spreadsheetml/2010/11/main" uri="{DE250136-89BD-433C-8126-D09CA5730AF9}">
        <x15:connection id="fa2b3fb2-2fb4-4a5f-a9d6-f8f12980b247"/>
      </ext>
    </extLst>
  </connection>
  <connection id="3" xr16:uid="{D474C642-8B4E-4AC7-9869-8FF2931EEFF2}" keepAlive="1" name="Query - dirty_cafe_sales" description="Connection to the 'dirty_cafe_sales' query in the workbook." type="5" refreshedVersion="8" background="1" saveData="1">
    <dbPr connection="Provider=Microsoft.Mashup.OleDb.1;Data Source=$Workbook$;Location=dirty_cafe_sales;Extended Properties=&quot;&quot;" command="SELECT * FROM [dirty_cafe_sales]"/>
  </connection>
  <connection id="4" xr16:uid="{7CA1BA7D-3989-4C78-BB86-3D912CF2B9D3}" keepAlive="1" name="Query - dirty_cafe_sales (2)" description="Connection to the 'dirty_cafe_sales (2)' query in the workbook." type="5" refreshedVersion="8" background="1" saveData="1">
    <dbPr connection="Provider=Microsoft.Mashup.OleDb.1;Data Source=$Workbook$;Location=&quot;dirty_cafe_sales (2)&quot;;Extended Properties=&quot;&quot;" command="SELECT * FROM [dirty_cafe_sales (2)]"/>
  </connection>
  <connection id="5" xr16:uid="{866F4C1B-3518-48B0-84BA-2000311A1888}" name="Query - Fact" description="Connection to the 'Fact' query in the workbook." type="100" refreshedVersion="8" minRefreshableVersion="5">
    <extLst>
      <ext xmlns:x15="http://schemas.microsoft.com/office/spreadsheetml/2010/11/main" uri="{DE250136-89BD-433C-8126-D09CA5730AF9}">
        <x15:connection id="c8dffe0a-75c2-4ae0-841b-80814672c082"/>
      </ext>
    </extLst>
  </connection>
  <connection id="6" xr16:uid="{EAE73F45-A6D9-4FEB-84FD-75711EFCB0E7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5A9E9035-C201-4D11-A216-EF2864F6B49A}" name="WorksheetConnection_Book1!dirty_cafe_sales" type="102" refreshedVersion="8" minRefreshableVersion="5">
    <extLst>
      <ext xmlns:x15="http://schemas.microsoft.com/office/spreadsheetml/2010/11/main" uri="{DE250136-89BD-433C-8126-D09CA5730AF9}">
        <x15:connection id="dirty_cafe_sales" autoDelete="1">
          <x15:rangePr sourceName="_xlcn.WorksheetConnection_Book1dirty_cafe_sales1"/>
        </x15:connection>
      </ext>
    </extLst>
  </connection>
</connections>
</file>

<file path=xl/sharedStrings.xml><?xml version="1.0" encoding="utf-8"?>
<sst xmlns="http://schemas.openxmlformats.org/spreadsheetml/2006/main" count="33929" uniqueCount="3839">
  <si>
    <t>Transaction ID</t>
  </si>
  <si>
    <t>New_Item</t>
  </si>
  <si>
    <t>New_Quantity</t>
  </si>
  <si>
    <t>New_Price</t>
  </si>
  <si>
    <t>New_Total_Spent</t>
  </si>
  <si>
    <t>Payment Method</t>
  </si>
  <si>
    <t>Location</t>
  </si>
  <si>
    <t>Transaction Date</t>
  </si>
  <si>
    <t>Month Name</t>
  </si>
  <si>
    <t>Month_Short</t>
  </si>
  <si>
    <t>Quarter</t>
  </si>
  <si>
    <t>Quarter_name</t>
  </si>
  <si>
    <t>Day Name</t>
  </si>
  <si>
    <t>Day_Classification</t>
  </si>
  <si>
    <t>TXN_1961373</t>
  </si>
  <si>
    <t>Coffee</t>
  </si>
  <si>
    <t>Credit Card</t>
  </si>
  <si>
    <t>Takeaway</t>
  </si>
  <si>
    <t>September</t>
  </si>
  <si>
    <t>Sep</t>
  </si>
  <si>
    <t>Q3</t>
  </si>
  <si>
    <t>Friday</t>
  </si>
  <si>
    <t>Weekday</t>
  </si>
  <si>
    <t>TXN_4977031</t>
  </si>
  <si>
    <t>Cake</t>
  </si>
  <si>
    <t>Cash</t>
  </si>
  <si>
    <t>In-store</t>
  </si>
  <si>
    <t>May</t>
  </si>
  <si>
    <t>Q2</t>
  </si>
  <si>
    <t>Tuesday</t>
  </si>
  <si>
    <t>TXN_4271903</t>
  </si>
  <si>
    <t>Cookie</t>
  </si>
  <si>
    <t>July</t>
  </si>
  <si>
    <t>Jul</t>
  </si>
  <si>
    <t>Wednesday</t>
  </si>
  <si>
    <t>TXN_3160411</t>
  </si>
  <si>
    <t>Digital Wallet</t>
  </si>
  <si>
    <t>June</t>
  </si>
  <si>
    <t>Jun</t>
  </si>
  <si>
    <t>Sunday</t>
  </si>
  <si>
    <t>Weekend</t>
  </si>
  <si>
    <t>TXN_2548360</t>
  </si>
  <si>
    <t>Salad</t>
  </si>
  <si>
    <t>November</t>
  </si>
  <si>
    <t>Nov</t>
  </si>
  <si>
    <t>Q4</t>
  </si>
  <si>
    <t>TXN_7619095</t>
  </si>
  <si>
    <t>Sandwich</t>
  </si>
  <si>
    <t>TXN_2847255</t>
  </si>
  <si>
    <t>TXN_6769710</t>
  </si>
  <si>
    <t>Juice</t>
  </si>
  <si>
    <t>February</t>
  </si>
  <si>
    <t>Feb</t>
  </si>
  <si>
    <t>Q1</t>
  </si>
  <si>
    <t>TXN_3709394</t>
  </si>
  <si>
    <t>January</t>
  </si>
  <si>
    <t>Jan</t>
  </si>
  <si>
    <t>TXN_3522028</t>
  </si>
  <si>
    <t>Smoothie</t>
  </si>
  <si>
    <t>April</t>
  </si>
  <si>
    <t>Apr</t>
  </si>
  <si>
    <t>TXN_3567645</t>
  </si>
  <si>
    <t>March</t>
  </si>
  <si>
    <t>Mar</t>
  </si>
  <si>
    <t>Thursday</t>
  </si>
  <si>
    <t>TXN_5132361</t>
  </si>
  <si>
    <t>December</t>
  </si>
  <si>
    <t>Dec</t>
  </si>
  <si>
    <t>TXN_9400181</t>
  </si>
  <si>
    <t>Saturday</t>
  </si>
  <si>
    <t>TXN_5183041</t>
  </si>
  <si>
    <t>TXN_5695074</t>
  </si>
  <si>
    <t>Monday</t>
  </si>
  <si>
    <t>TXN_8853997</t>
  </si>
  <si>
    <t>October</t>
  </si>
  <si>
    <t>Oct</t>
  </si>
  <si>
    <t>TXN_1080432</t>
  </si>
  <si>
    <t>TXN_8078640</t>
  </si>
  <si>
    <t>TXN_8614868</t>
  </si>
  <si>
    <t>TXN_5522862</t>
  </si>
  <si>
    <t>TXN_2080895</t>
  </si>
  <si>
    <t>TXN_6421134</t>
  </si>
  <si>
    <t>TXN_3068204</t>
  </si>
  <si>
    <t>TXN_2621580</t>
  </si>
  <si>
    <t>Tea</t>
  </si>
  <si>
    <t>TXN_4726376</t>
  </si>
  <si>
    <t>TXN_6044979</t>
  </si>
  <si>
    <t>TXN_6420335</t>
  </si>
  <si>
    <t>TXN_3829165</t>
  </si>
  <si>
    <t>TXN_3748616</t>
  </si>
  <si>
    <t>TXN_5266394</t>
  </si>
  <si>
    <t>TXN_9487821</t>
  </si>
  <si>
    <t>TXN_8976658</t>
  </si>
  <si>
    <t>August</t>
  </si>
  <si>
    <t>Aug</t>
  </si>
  <si>
    <t>TXN_6289610</t>
  </si>
  <si>
    <t>TXN_5220895</t>
  </si>
  <si>
    <t>TXN_3085509</t>
  </si>
  <si>
    <t>TXN_9999113</t>
  </si>
  <si>
    <t>TXN_8779771</t>
  </si>
  <si>
    <t>TXN_9517146</t>
  </si>
  <si>
    <t>TXN_3808639</t>
  </si>
  <si>
    <t>TXN_4358673</t>
  </si>
  <si>
    <t>TXN_4368416</t>
  </si>
  <si>
    <t>TXN_6258471</t>
  </si>
  <si>
    <t>TXN_4685453</t>
  </si>
  <si>
    <t>TXN_9096052</t>
  </si>
  <si>
    <t>TXN_5916991</t>
  </si>
  <si>
    <t>TXN_3407169</t>
  </si>
  <si>
    <t>TXN_2181545</t>
  </si>
  <si>
    <t>TXN_1150033</t>
  </si>
  <si>
    <t>TXN_8700451</t>
  </si>
  <si>
    <t>TXN_6380550</t>
  </si>
  <si>
    <t>TXN_4885518</t>
  </si>
  <si>
    <t>TXN_7623634</t>
  </si>
  <si>
    <t>TXN_9336980</t>
  </si>
  <si>
    <t>TXN_5072031</t>
  </si>
  <si>
    <t>TXN_1928241</t>
  </si>
  <si>
    <t>TXN_4283157</t>
  </si>
  <si>
    <t>TXN_7965998</t>
  </si>
  <si>
    <t>TXN_1648671</t>
  </si>
  <si>
    <t>TXN_4062737</t>
  </si>
  <si>
    <t>TXN_9249507</t>
  </si>
  <si>
    <t>TXN_9836934</t>
  </si>
  <si>
    <t>TXN_3925836</t>
  </si>
  <si>
    <t>TXN_3978874</t>
  </si>
  <si>
    <t>TXN_8007337</t>
  </si>
  <si>
    <t>TXN_5365809</t>
  </si>
  <si>
    <t>TXN_6629480</t>
  </si>
  <si>
    <t>TXN_7412722</t>
  </si>
  <si>
    <t>TXN_6000201</t>
  </si>
  <si>
    <t>TXN_3800182</t>
  </si>
  <si>
    <t>TXN_2950680</t>
  </si>
  <si>
    <t>TXN_4088917</t>
  </si>
  <si>
    <t>TXN_3779366</t>
  </si>
  <si>
    <t>TXN_3171373</t>
  </si>
  <si>
    <t>TXN_8693704</t>
  </si>
  <si>
    <t>TXN_3857960</t>
  </si>
  <si>
    <t>TXN_9250710</t>
  </si>
  <si>
    <t>TXN_9879996</t>
  </si>
  <si>
    <t>TXN_4291940</t>
  </si>
  <si>
    <t>TXN_5047447</t>
  </si>
  <si>
    <t>TXN_6623508</t>
  </si>
  <si>
    <t>TXN_9350833</t>
  </si>
  <si>
    <t>TXN_2230167</t>
  </si>
  <si>
    <t>TXN_5526852</t>
  </si>
  <si>
    <t>TXN_3205009</t>
  </si>
  <si>
    <t>TXN_3786188</t>
  </si>
  <si>
    <t>TXN_9642066</t>
  </si>
  <si>
    <t>TXN_9238066</t>
  </si>
  <si>
    <t>TXN_6616971</t>
  </si>
  <si>
    <t>TXN_7803615</t>
  </si>
  <si>
    <t>TXN_1583597</t>
  </si>
  <si>
    <t>TXN_8472308</t>
  </si>
  <si>
    <t>TXN_1967565</t>
  </si>
  <si>
    <t>TXN_2029497</t>
  </si>
  <si>
    <t>TXN_7852990</t>
  </si>
  <si>
    <t>TXN_2059647</t>
  </si>
  <si>
    <t>TXN_2485183</t>
  </si>
  <si>
    <t>TXN_9401522</t>
  </si>
  <si>
    <t>TXN_8250651</t>
  </si>
  <si>
    <t>TXN_8982764</t>
  </si>
  <si>
    <t>TXN_1153869</t>
  </si>
  <si>
    <t>TXN_1842675</t>
  </si>
  <si>
    <t>TXN_3495950</t>
  </si>
  <si>
    <t>TXN_7557340</t>
  </si>
  <si>
    <t>TXN_1157817</t>
  </si>
  <si>
    <t>TXN_2020318</t>
  </si>
  <si>
    <t>TXN_5307411</t>
  </si>
  <si>
    <t>TXN_2031459</t>
  </si>
  <si>
    <t>TXN_2256622</t>
  </si>
  <si>
    <t>TXN_4912930</t>
  </si>
  <si>
    <t>TXN_3723007</t>
  </si>
  <si>
    <t>TXN_5446858</t>
  </si>
  <si>
    <t>TXN_5754317</t>
  </si>
  <si>
    <t>TXN_7559388</t>
  </si>
  <si>
    <t>TXN_8540499</t>
  </si>
  <si>
    <t>TXN_6795640</t>
  </si>
  <si>
    <t>TXN_6702428</t>
  </si>
  <si>
    <t>TXN_1259671</t>
  </si>
  <si>
    <t>TXN_5523450</t>
  </si>
  <si>
    <t>TXN_7838964</t>
  </si>
  <si>
    <t>TXN_7275407</t>
  </si>
  <si>
    <t>TXN_2265316</t>
  </si>
  <si>
    <t>TXN_9472241</t>
  </si>
  <si>
    <t>TXN_1846004</t>
  </si>
  <si>
    <t>TXN_7773968</t>
  </si>
  <si>
    <t>TXN_9081088</t>
  </si>
  <si>
    <t>TXN_1130191</t>
  </si>
  <si>
    <t>TXN_1040764</t>
  </si>
  <si>
    <t>TXN_2100697</t>
  </si>
  <si>
    <t>TXN_4134594</t>
  </si>
  <si>
    <t>TXN_5079340</t>
  </si>
  <si>
    <t>TXN_1380601</t>
  </si>
  <si>
    <t>TXN_2052395</t>
  </si>
  <si>
    <t>TXN_9065402</t>
  </si>
  <si>
    <t>TXN_3638955</t>
  </si>
  <si>
    <t>TXN_8256593</t>
  </si>
  <si>
    <t>TXN_9271457</t>
  </si>
  <si>
    <t>TXN_5392603</t>
  </si>
  <si>
    <t>TXN_6319728</t>
  </si>
  <si>
    <t>TXN_9263299</t>
  </si>
  <si>
    <t>TXN_1436343</t>
  </si>
  <si>
    <t>TXN_7480234</t>
  </si>
  <si>
    <t>TXN_3283097</t>
  </si>
  <si>
    <t>TXN_1454467</t>
  </si>
  <si>
    <t>TXN_8224079</t>
  </si>
  <si>
    <t>TXN_1916339</t>
  </si>
  <si>
    <t>TXN_8611035</t>
  </si>
  <si>
    <t>TXN_3595735</t>
  </si>
  <si>
    <t>TXN_6169633</t>
  </si>
  <si>
    <t>TXN_4518102</t>
  </si>
  <si>
    <t>TXN_7809183</t>
  </si>
  <si>
    <t>TXN_6071202</t>
  </si>
  <si>
    <t>TXN_3666858</t>
  </si>
  <si>
    <t>TXN_5499915</t>
  </si>
  <si>
    <t>TXN_4660753</t>
  </si>
  <si>
    <t>TXN_8089522</t>
  </si>
  <si>
    <t>TXN_1564754</t>
  </si>
  <si>
    <t>TXN_1824506</t>
  </si>
  <si>
    <t>TXN_1002457</t>
  </si>
  <si>
    <t>TXN_4732351</t>
  </si>
  <si>
    <t>TXN_4980036</t>
  </si>
  <si>
    <t>TXN_3022839</t>
  </si>
  <si>
    <t>TXN_7701070</t>
  </si>
  <si>
    <t>TXN_8048037</t>
  </si>
  <si>
    <t>TXN_1887522</t>
  </si>
  <si>
    <t>TXN_6769465</t>
  </si>
  <si>
    <t>TXN_3871837</t>
  </si>
  <si>
    <t>TXN_4980282</t>
  </si>
  <si>
    <t>TXN_1325631</t>
  </si>
  <si>
    <t>TXN_8209125</t>
  </si>
  <si>
    <t>TXN_3730415</t>
  </si>
  <si>
    <t>TXN_4134253</t>
  </si>
  <si>
    <t>TXN_7558641</t>
  </si>
  <si>
    <t>TXN_3234877</t>
  </si>
  <si>
    <t>TXN_6368719</t>
  </si>
  <si>
    <t>TXN_8852585</t>
  </si>
  <si>
    <t>TXN_9201010</t>
  </si>
  <si>
    <t>TXN_3607652</t>
  </si>
  <si>
    <t>TXN_8502094</t>
  </si>
  <si>
    <t>TXN_9068244</t>
  </si>
  <si>
    <t>TXN_7633490</t>
  </si>
  <si>
    <t>TXN_9292230</t>
  </si>
  <si>
    <t>TXN_8006668</t>
  </si>
  <si>
    <t>TXN_3560062</t>
  </si>
  <si>
    <t>TXN_6360132</t>
  </si>
  <si>
    <t>TXN_7864939</t>
  </si>
  <si>
    <t>TXN_3740963</t>
  </si>
  <si>
    <t>TXN_6063966</t>
  </si>
  <si>
    <t>TXN_3779640</t>
  </si>
  <si>
    <t>TXN_8136881</t>
  </si>
  <si>
    <t>TXN_3981449</t>
  </si>
  <si>
    <t>TXN_5427506</t>
  </si>
  <si>
    <t>TXN_4033802</t>
  </si>
  <si>
    <t>TXN_4696439</t>
  </si>
  <si>
    <t>TXN_8826983</t>
  </si>
  <si>
    <t>TXN_2947822</t>
  </si>
  <si>
    <t>TXN_2493446</t>
  </si>
  <si>
    <t>TXN_4538354</t>
  </si>
  <si>
    <t>TXN_7533411</t>
  </si>
  <si>
    <t>TXN_2690314</t>
  </si>
  <si>
    <t>TXN_2968827</t>
  </si>
  <si>
    <t>TXN_1387401</t>
  </si>
  <si>
    <t>TXN_3917193</t>
  </si>
  <si>
    <t>TXN_2062854</t>
  </si>
  <si>
    <t>TXN_4075863</t>
  </si>
  <si>
    <t>TXN_5624860</t>
  </si>
  <si>
    <t>TXN_3381656</t>
  </si>
  <si>
    <t>TXN_1183995</t>
  </si>
  <si>
    <t>TXN_3789752</t>
  </si>
  <si>
    <t>TXN_7578769</t>
  </si>
  <si>
    <t>TXN_3515664</t>
  </si>
  <si>
    <t>TXN_6422433</t>
  </si>
  <si>
    <t>TXN_4669664</t>
  </si>
  <si>
    <t>TXN_2213556</t>
  </si>
  <si>
    <t>TXN_3826038</t>
  </si>
  <si>
    <t>TXN_7380277</t>
  </si>
  <si>
    <t>TXN_7609853</t>
  </si>
  <si>
    <t>TXN_9266394</t>
  </si>
  <si>
    <t>TXN_6152588</t>
  </si>
  <si>
    <t>TXN_5739806</t>
  </si>
  <si>
    <t>TXN_9228978</t>
  </si>
  <si>
    <t>TXN_1124753</t>
  </si>
  <si>
    <t>TXN_7611120</t>
  </si>
  <si>
    <t>TXN_6316959</t>
  </si>
  <si>
    <t>TXN_2265984</t>
  </si>
  <si>
    <t>TXN_1123138</t>
  </si>
  <si>
    <t>TXN_9212503</t>
  </si>
  <si>
    <t>TXN_1259824</t>
  </si>
  <si>
    <t>TXN_2806243</t>
  </si>
  <si>
    <t>TXN_3286932</t>
  </si>
  <si>
    <t>TXN_3481470</t>
  </si>
  <si>
    <t>TXN_3469469</t>
  </si>
  <si>
    <t>TXN_2681833</t>
  </si>
  <si>
    <t>TXN_4998786</t>
  </si>
  <si>
    <t>TXN_2126408</t>
  </si>
  <si>
    <t>TXN_8958593</t>
  </si>
  <si>
    <t>TXN_2383598</t>
  </si>
  <si>
    <t>TXN_2211685</t>
  </si>
  <si>
    <t>TXN_4266787</t>
  </si>
  <si>
    <t>TXN_5933480</t>
  </si>
  <si>
    <t>TXN_5447508</t>
  </si>
  <si>
    <t>TXN_5686113</t>
  </si>
  <si>
    <t>TXN_3397609</t>
  </si>
  <si>
    <t>TXN_9347203</t>
  </si>
  <si>
    <t>TXN_3383926</t>
  </si>
  <si>
    <t>TXN_6905718</t>
  </si>
  <si>
    <t>TXN_7993951</t>
  </si>
  <si>
    <t>TXN_9097641</t>
  </si>
  <si>
    <t>TXN_8536115</t>
  </si>
  <si>
    <t>TXN_2915281</t>
  </si>
  <si>
    <t>TXN_3468006</t>
  </si>
  <si>
    <t>TXN_7604541</t>
  </si>
  <si>
    <t>TXN_7806146</t>
  </si>
  <si>
    <t>TXN_9238689</t>
  </si>
  <si>
    <t>TXN_2601689</t>
  </si>
  <si>
    <t>TXN_6428182</t>
  </si>
  <si>
    <t>TXN_6830557</t>
  </si>
  <si>
    <t>TXN_6371264</t>
  </si>
  <si>
    <t>TXN_9236713</t>
  </si>
  <si>
    <t>TXN_4690833</t>
  </si>
  <si>
    <t>TXN_7946489</t>
  </si>
  <si>
    <t>TXN_8661288</t>
  </si>
  <si>
    <t>TXN_6111710</t>
  </si>
  <si>
    <t>TXN_5476465</t>
  </si>
  <si>
    <t>TXN_1773873</t>
  </si>
  <si>
    <t>TXN_4570711</t>
  </si>
  <si>
    <t>TXN_5242469</t>
  </si>
  <si>
    <t>TXN_6434414</t>
  </si>
  <si>
    <t>TXN_1655100</t>
  </si>
  <si>
    <t>TXN_1526864</t>
  </si>
  <si>
    <t>TXN_9866728</t>
  </si>
  <si>
    <t>TXN_1706201</t>
  </si>
  <si>
    <t>TXN_2498488</t>
  </si>
  <si>
    <t>TXN_4431179</t>
  </si>
  <si>
    <t>TXN_2108894</t>
  </si>
  <si>
    <t>TXN_6347472</t>
  </si>
  <si>
    <t>TXN_8345723</t>
  </si>
  <si>
    <t>TXN_9989415</t>
  </si>
  <si>
    <t>TXN_2178964</t>
  </si>
  <si>
    <t>TXN_5213542</t>
  </si>
  <si>
    <t>TXN_6581437</t>
  </si>
  <si>
    <t>TXN_6128621</t>
  </si>
  <si>
    <t>TXN_4512118</t>
  </si>
  <si>
    <t>TXN_5763254</t>
  </si>
  <si>
    <t>TXN_4961655</t>
  </si>
  <si>
    <t>TXN_5595352</t>
  </si>
  <si>
    <t>TXN_1090854</t>
  </si>
  <si>
    <t>TXN_1869814</t>
  </si>
  <si>
    <t>TXN_6910915</t>
  </si>
  <si>
    <t>TXN_5229169</t>
  </si>
  <si>
    <t>TXN_5576265</t>
  </si>
  <si>
    <t>TXN_1046394</t>
  </si>
  <si>
    <t>TXN_2269396</t>
  </si>
  <si>
    <t>TXN_9263967</t>
  </si>
  <si>
    <t>TXN_2914088</t>
  </si>
  <si>
    <t>TXN_6571898</t>
  </si>
  <si>
    <t>TXN_2108486</t>
  </si>
  <si>
    <t>TXN_5315441</t>
  </si>
  <si>
    <t>TXN_9196322</t>
  </si>
  <si>
    <t>TXN_3394710</t>
  </si>
  <si>
    <t>TXN_8776606</t>
  </si>
  <si>
    <t>TXN_2393500</t>
  </si>
  <si>
    <t>TXN_9738758</t>
  </si>
  <si>
    <t>TXN_7838465</t>
  </si>
  <si>
    <t>TXN_2447261</t>
  </si>
  <si>
    <t>TXN_2611990</t>
  </si>
  <si>
    <t>TXN_1460963</t>
  </si>
  <si>
    <t>TXN_6691767</t>
  </si>
  <si>
    <t>TXN_6932070</t>
  </si>
  <si>
    <t>TXN_4640977</t>
  </si>
  <si>
    <t>TXN_7896721</t>
  </si>
  <si>
    <t>TXN_7906197</t>
  </si>
  <si>
    <t>TXN_9018535</t>
  </si>
  <si>
    <t>TXN_8066743</t>
  </si>
  <si>
    <t>TXN_6376175</t>
  </si>
  <si>
    <t>TXN_7585348</t>
  </si>
  <si>
    <t>TXN_4005014</t>
  </si>
  <si>
    <t>TXN_4478185</t>
  </si>
  <si>
    <t>TXN_7815651</t>
  </si>
  <si>
    <t>TXN_3461209</t>
  </si>
  <si>
    <t>TXN_1026827</t>
  </si>
  <si>
    <t>TXN_4479052</t>
  </si>
  <si>
    <t>TXN_5369555</t>
  </si>
  <si>
    <t>TXN_8187656</t>
  </si>
  <si>
    <t>TXN_6463415</t>
  </si>
  <si>
    <t>TXN_4634772</t>
  </si>
  <si>
    <t>TXN_8034156</t>
  </si>
  <si>
    <t>TXN_2163229</t>
  </si>
  <si>
    <t>TXN_1343750</t>
  </si>
  <si>
    <t>TXN_8022689</t>
  </si>
  <si>
    <t>TXN_9392028</t>
  </si>
  <si>
    <t>TXN_3463928</t>
  </si>
  <si>
    <t>TXN_2416816</t>
  </si>
  <si>
    <t>TXN_1778707</t>
  </si>
  <si>
    <t>TXN_3110343</t>
  </si>
  <si>
    <t>TXN_2820693</t>
  </si>
  <si>
    <t>TXN_3746260</t>
  </si>
  <si>
    <t>TXN_3725837</t>
  </si>
  <si>
    <t>TXN_4594922</t>
  </si>
  <si>
    <t>TXN_5163686</t>
  </si>
  <si>
    <t>TXN_2826603</t>
  </si>
  <si>
    <t>TXN_3760598</t>
  </si>
  <si>
    <t>TXN_7679707</t>
  </si>
  <si>
    <t>TXN_5038513</t>
  </si>
  <si>
    <t>TXN_5007619</t>
  </si>
  <si>
    <t>TXN_9625287</t>
  </si>
  <si>
    <t>TXN_7337979</t>
  </si>
  <si>
    <t>TXN_5630457</t>
  </si>
  <si>
    <t>TXN_4487966</t>
  </si>
  <si>
    <t>TXN_2190793</t>
  </si>
  <si>
    <t>TXN_3663712</t>
  </si>
  <si>
    <t>TXN_9140598</t>
  </si>
  <si>
    <t>TXN_3696194</t>
  </si>
  <si>
    <t>TXN_2964638</t>
  </si>
  <si>
    <t>TXN_8336656</t>
  </si>
  <si>
    <t>TXN_2024121</t>
  </si>
  <si>
    <t>TXN_6287890</t>
  </si>
  <si>
    <t>TXN_5447694</t>
  </si>
  <si>
    <t>TXN_5350401</t>
  </si>
  <si>
    <t>TXN_1866028</t>
  </si>
  <si>
    <t>TXN_9152264</t>
  </si>
  <si>
    <t>TXN_3794585</t>
  </si>
  <si>
    <t>TXN_9890874</t>
  </si>
  <si>
    <t>TXN_6024625</t>
  </si>
  <si>
    <t>TXN_7470910</t>
  </si>
  <si>
    <t>TXN_1116119</t>
  </si>
  <si>
    <t>TXN_3471223</t>
  </si>
  <si>
    <t>TXN_8692653</t>
  </si>
  <si>
    <t>TXN_5021925</t>
  </si>
  <si>
    <t>TXN_7764154</t>
  </si>
  <si>
    <t>TXN_5651348</t>
  </si>
  <si>
    <t>TXN_2178735</t>
  </si>
  <si>
    <t>TXN_5014959</t>
  </si>
  <si>
    <t>TXN_5348445</t>
  </si>
  <si>
    <t>TXN_7215985</t>
  </si>
  <si>
    <t>TXN_7448296</t>
  </si>
  <si>
    <t>TXN_1494608</t>
  </si>
  <si>
    <t>TXN_7615147</t>
  </si>
  <si>
    <t>TXN_5892508</t>
  </si>
  <si>
    <t>TXN_5546684</t>
  </si>
  <si>
    <t>TXN_6402128</t>
  </si>
  <si>
    <t>TXN_5009706</t>
  </si>
  <si>
    <t>TXN_1991104</t>
  </si>
  <si>
    <t>TXN_3380698</t>
  </si>
  <si>
    <t>TXN_1512118</t>
  </si>
  <si>
    <t>TXN_8623443</t>
  </si>
  <si>
    <t>TXN_4033888</t>
  </si>
  <si>
    <t>TXN_7880148</t>
  </si>
  <si>
    <t>TXN_4187420</t>
  </si>
  <si>
    <t>TXN_9553579</t>
  </si>
  <si>
    <t>TXN_3854285</t>
  </si>
  <si>
    <t>TXN_5614488</t>
  </si>
  <si>
    <t>TXN_6035534</t>
  </si>
  <si>
    <t>TXN_7201724</t>
  </si>
  <si>
    <t>TXN_3616362</t>
  </si>
  <si>
    <t>TXN_6113876</t>
  </si>
  <si>
    <t>TXN_6007079</t>
  </si>
  <si>
    <t>TXN_4907812</t>
  </si>
  <si>
    <t>TXN_6450138</t>
  </si>
  <si>
    <t>TXN_2155368</t>
  </si>
  <si>
    <t>TXN_1324930</t>
  </si>
  <si>
    <t>TXN_7085875</t>
  </si>
  <si>
    <t>TXN_6057379</t>
  </si>
  <si>
    <t>TXN_9313535</t>
  </si>
  <si>
    <t>TXN_9626053</t>
  </si>
  <si>
    <t>TXN_5583534</t>
  </si>
  <si>
    <t>TXN_1438257</t>
  </si>
  <si>
    <t>TXN_4315988</t>
  </si>
  <si>
    <t>TXN_3963927</t>
  </si>
  <si>
    <t>TXN_7023528</t>
  </si>
  <si>
    <t>TXN_9124680</t>
  </si>
  <si>
    <t>TXN_7853635</t>
  </si>
  <si>
    <t>TXN_3516263</t>
  </si>
  <si>
    <t>TXN_1591640</t>
  </si>
  <si>
    <t>TXN_1697018</t>
  </si>
  <si>
    <t>TXN_2667225</t>
  </si>
  <si>
    <t>TXN_9159212</t>
  </si>
  <si>
    <t>TXN_3282436</t>
  </si>
  <si>
    <t>TXN_8465274</t>
  </si>
  <si>
    <t>TXN_8330446</t>
  </si>
  <si>
    <t>TXN_9769410</t>
  </si>
  <si>
    <t>TXN_1437083</t>
  </si>
  <si>
    <t>TXN_2413626</t>
  </si>
  <si>
    <t>TXN_3392848</t>
  </si>
  <si>
    <t>TXN_7027905</t>
  </si>
  <si>
    <t>TXN_8808034</t>
  </si>
  <si>
    <t>TXN_1663113</t>
  </si>
  <si>
    <t>TXN_6189334</t>
  </si>
  <si>
    <t>TXN_6908287</t>
  </si>
  <si>
    <t>TXN_6829707</t>
  </si>
  <si>
    <t>TXN_7303706</t>
  </si>
  <si>
    <t>TXN_1730647</t>
  </si>
  <si>
    <t>TXN_4090904</t>
  </si>
  <si>
    <t>TXN_9138791</t>
  </si>
  <si>
    <t>TXN_4936135</t>
  </si>
  <si>
    <t>TXN_2473090</t>
  </si>
  <si>
    <t>TXN_8703212</t>
  </si>
  <si>
    <t>TXN_4496665</t>
  </si>
  <si>
    <t>TXN_8209794</t>
  </si>
  <si>
    <t>TXN_3330687</t>
  </si>
  <si>
    <t>TXN_9822317</t>
  </si>
  <si>
    <t>TXN_5354746</t>
  </si>
  <si>
    <t>TXN_3736798</t>
  </si>
  <si>
    <t>TXN_6719521</t>
  </si>
  <si>
    <t>TXN_6191123</t>
  </si>
  <si>
    <t>TXN_5386752</t>
  </si>
  <si>
    <t>TXN_1022523</t>
  </si>
  <si>
    <t>TXN_9906002</t>
  </si>
  <si>
    <t>TXN_6202015</t>
  </si>
  <si>
    <t>TXN_6928137</t>
  </si>
  <si>
    <t>TXN_5913013</t>
  </si>
  <si>
    <t>TXN_7433269</t>
  </si>
  <si>
    <t>TXN_2633600</t>
  </si>
  <si>
    <t>TXN_4617771</t>
  </si>
  <si>
    <t>TXN_1741325</t>
  </si>
  <si>
    <t>TXN_9983356</t>
  </si>
  <si>
    <t>TXN_8964527</t>
  </si>
  <si>
    <t>TXN_3331437</t>
  </si>
  <si>
    <t>TXN_9408993</t>
  </si>
  <si>
    <t>TXN_7810285</t>
  </si>
  <si>
    <t>TXN_1961595</t>
  </si>
  <si>
    <t>TXN_4179561</t>
  </si>
  <si>
    <t>TXN_9056301</t>
  </si>
  <si>
    <t>TXN_2114258</t>
  </si>
  <si>
    <t>TXN_6910030</t>
  </si>
  <si>
    <t>TXN_7609781</t>
  </si>
  <si>
    <t>TXN_8398059</t>
  </si>
  <si>
    <t>TXN_3755379</t>
  </si>
  <si>
    <t>TXN_6565955</t>
  </si>
  <si>
    <t>TXN_1792573</t>
  </si>
  <si>
    <t>TXN_2923987</t>
  </si>
  <si>
    <t>TXN_9991225</t>
  </si>
  <si>
    <t>TXN_8734476</t>
  </si>
  <si>
    <t>TXN_6471962</t>
  </si>
  <si>
    <t>TXN_4792702</t>
  </si>
  <si>
    <t>TXN_3572190</t>
  </si>
  <si>
    <t>TXN_6791398</t>
  </si>
  <si>
    <t>TXN_8361255</t>
  </si>
  <si>
    <t>TXN_5858988</t>
  </si>
  <si>
    <t>TXN_6078834</t>
  </si>
  <si>
    <t>TXN_8186625</t>
  </si>
  <si>
    <t>TXN_2946829</t>
  </si>
  <si>
    <t>TXN_8750849</t>
  </si>
  <si>
    <t>TXN_1973716</t>
  </si>
  <si>
    <t>TXN_1105589</t>
  </si>
  <si>
    <t>TXN_4988665</t>
  </si>
  <si>
    <t>TXN_5412834</t>
  </si>
  <si>
    <t>TXN_1389258</t>
  </si>
  <si>
    <t>TXN_8076559</t>
  </si>
  <si>
    <t>TXN_4310310</t>
  </si>
  <si>
    <t>TXN_6411716</t>
  </si>
  <si>
    <t>TXN_1154979</t>
  </si>
  <si>
    <t>TXN_6129205</t>
  </si>
  <si>
    <t>TXN_4832513</t>
  </si>
  <si>
    <t>TXN_1180969</t>
  </si>
  <si>
    <t>TXN_3815345</t>
  </si>
  <si>
    <t>TXN_4356223</t>
  </si>
  <si>
    <t>TXN_2426782</t>
  </si>
  <si>
    <t>TXN_2471972</t>
  </si>
  <si>
    <t>TXN_4651514</t>
  </si>
  <si>
    <t>TXN_6555617</t>
  </si>
  <si>
    <t>TXN_6899834</t>
  </si>
  <si>
    <t>TXN_7538570</t>
  </si>
  <si>
    <t>TXN_8789116</t>
  </si>
  <si>
    <t>TXN_8930109</t>
  </si>
  <si>
    <t>TXN_9799798</t>
  </si>
  <si>
    <t>TXN_1681153</t>
  </si>
  <si>
    <t>TXN_4255503</t>
  </si>
  <si>
    <t>TXN_2385697</t>
  </si>
  <si>
    <t>TXN_9151321</t>
  </si>
  <si>
    <t>TXN_1602799</t>
  </si>
  <si>
    <t>TXN_9579181</t>
  </si>
  <si>
    <t>TXN_7391267</t>
  </si>
  <si>
    <t>TXN_1388606</t>
  </si>
  <si>
    <t>TXN_2336857</t>
  </si>
  <si>
    <t>TXN_9526867</t>
  </si>
  <si>
    <t>TXN_5792655</t>
  </si>
  <si>
    <t>TXN_7782538</t>
  </si>
  <si>
    <t>TXN_6404763</t>
  </si>
  <si>
    <t>TXN_5290522</t>
  </si>
  <si>
    <t>TXN_4915908</t>
  </si>
  <si>
    <t>TXN_4798534</t>
  </si>
  <si>
    <t>TXN_9996968</t>
  </si>
  <si>
    <t>TXN_7043825</t>
  </si>
  <si>
    <t>TXN_2195630</t>
  </si>
  <si>
    <t>TXN_5788769</t>
  </si>
  <si>
    <t>TXN_3628056</t>
  </si>
  <si>
    <t>TXN_5856820</t>
  </si>
  <si>
    <t>TXN_9354616</t>
  </si>
  <si>
    <t>TXN_5268203</t>
  </si>
  <si>
    <t>TXN_7406393</t>
  </si>
  <si>
    <t>TXN_5226635</t>
  </si>
  <si>
    <t>TXN_9278992</t>
  </si>
  <si>
    <t>TXN_4369292</t>
  </si>
  <si>
    <t>TXN_3912727</t>
  </si>
  <si>
    <t>TXN_6983139</t>
  </si>
  <si>
    <t>TXN_5977414</t>
  </si>
  <si>
    <t>TXN_8842223</t>
  </si>
  <si>
    <t>TXN_8550184</t>
  </si>
  <si>
    <t>TXN_3670298</t>
  </si>
  <si>
    <t>TXN_6962242</t>
  </si>
  <si>
    <t>TXN_4548466</t>
  </si>
  <si>
    <t>TXN_9728454</t>
  </si>
  <si>
    <t>TXN_5750278</t>
  </si>
  <si>
    <t>TXN_5537740</t>
  </si>
  <si>
    <t>TXN_5944206</t>
  </si>
  <si>
    <t>TXN_9212178</t>
  </si>
  <si>
    <t>TXN_9201212</t>
  </si>
  <si>
    <t>TXN_7055260</t>
  </si>
  <si>
    <t>TXN_4773465</t>
  </si>
  <si>
    <t>TXN_1757340</t>
  </si>
  <si>
    <t>TXN_9390740</t>
  </si>
  <si>
    <t>TXN_1082421</t>
  </si>
  <si>
    <t>TXN_6451377</t>
  </si>
  <si>
    <t>TXN_2142961</t>
  </si>
  <si>
    <t>TXN_5575561</t>
  </si>
  <si>
    <t>TXN_1007347</t>
  </si>
  <si>
    <t>TXN_6731518</t>
  </si>
  <si>
    <t>TXN_3455702</t>
  </si>
  <si>
    <t>TXN_7794561</t>
  </si>
  <si>
    <t>TXN_7688625</t>
  </si>
  <si>
    <t>TXN_8831924</t>
  </si>
  <si>
    <t>TXN_1360998</t>
  </si>
  <si>
    <t>TXN_4657842</t>
  </si>
  <si>
    <t>TXN_9047278</t>
  </si>
  <si>
    <t>TXN_4516901</t>
  </si>
  <si>
    <t>TXN_6817795</t>
  </si>
  <si>
    <t>TXN_6809170</t>
  </si>
  <si>
    <t>TXN_7365744</t>
  </si>
  <si>
    <t>TXN_9847116</t>
  </si>
  <si>
    <t>TXN_8356338</t>
  </si>
  <si>
    <t>TXN_4413506</t>
  </si>
  <si>
    <t>TXN_1057209</t>
  </si>
  <si>
    <t>TXN_4737392</t>
  </si>
  <si>
    <t>TXN_9538738</t>
  </si>
  <si>
    <t>TXN_1854102</t>
  </si>
  <si>
    <t>TXN_3109692</t>
  </si>
  <si>
    <t>TXN_8837375</t>
  </si>
  <si>
    <t>TXN_7950226</t>
  </si>
  <si>
    <t>TXN_9086541</t>
  </si>
  <si>
    <t>TXN_7644786</t>
  </si>
  <si>
    <t>TXN_8017969</t>
  </si>
  <si>
    <t>TXN_6667388</t>
  </si>
  <si>
    <t>TXN_9425645</t>
  </si>
  <si>
    <t>TXN_6747376</t>
  </si>
  <si>
    <t>TXN_6727985</t>
  </si>
  <si>
    <t>TXN_9899571</t>
  </si>
  <si>
    <t>TXN_2062269</t>
  </si>
  <si>
    <t>TXN_8313892</t>
  </si>
  <si>
    <t>TXN_6712994</t>
  </si>
  <si>
    <t>TXN_6257776</t>
  </si>
  <si>
    <t>TXN_3604156</t>
  </si>
  <si>
    <t>TXN_4430176</t>
  </si>
  <si>
    <t>TXN_6073195</t>
  </si>
  <si>
    <t>TXN_4291132</t>
  </si>
  <si>
    <t>TXN_1622123</t>
  </si>
  <si>
    <t>TXN_2878078</t>
  </si>
  <si>
    <t>TXN_7134579</t>
  </si>
  <si>
    <t>TXN_6921057</t>
  </si>
  <si>
    <t>TXN_2335088</t>
  </si>
  <si>
    <t>TXN_9778859</t>
  </si>
  <si>
    <t>TXN_6386662</t>
  </si>
  <si>
    <t>TXN_5491825</t>
  </si>
  <si>
    <t>TXN_5580933</t>
  </si>
  <si>
    <t>TXN_3326110</t>
  </si>
  <si>
    <t>TXN_5455079</t>
  </si>
  <si>
    <t>TXN_5526475</t>
  </si>
  <si>
    <t>TXN_3800253</t>
  </si>
  <si>
    <t>TXN_4134478</t>
  </si>
  <si>
    <t>TXN_7296498</t>
  </si>
  <si>
    <t>TXN_2488987</t>
  </si>
  <si>
    <t>TXN_1865735</t>
  </si>
  <si>
    <t>TXN_1987212</t>
  </si>
  <si>
    <t>TXN_5303275</t>
  </si>
  <si>
    <t>TXN_9316158</t>
  </si>
  <si>
    <t>TXN_8207244</t>
  </si>
  <si>
    <t>TXN_2346001</t>
  </si>
  <si>
    <t>TXN_2814866</t>
  </si>
  <si>
    <t>TXN_2560137</t>
  </si>
  <si>
    <t>TXN_7350571</t>
  </si>
  <si>
    <t>TXN_3915802</t>
  </si>
  <si>
    <t>TXN_2493262</t>
  </si>
  <si>
    <t>TXN_6038791</t>
  </si>
  <si>
    <t>TXN_1335337</t>
  </si>
  <si>
    <t>TXN_7730388</t>
  </si>
  <si>
    <t>TXN_6363897</t>
  </si>
  <si>
    <t>TXN_1893222</t>
  </si>
  <si>
    <t>TXN_5624179</t>
  </si>
  <si>
    <t>TXN_3450160</t>
  </si>
  <si>
    <t>TXN_4075432</t>
  </si>
  <si>
    <t>TXN_2023802</t>
  </si>
  <si>
    <t>TXN_8182245</t>
  </si>
  <si>
    <t>TXN_3970335</t>
  </si>
  <si>
    <t>TXN_7100596</t>
  </si>
  <si>
    <t>TXN_1481116</t>
  </si>
  <si>
    <t>TXN_9454212</t>
  </si>
  <si>
    <t>TXN_3648327</t>
  </si>
  <si>
    <t>TXN_6188394</t>
  </si>
  <si>
    <t>TXN_2553803</t>
  </si>
  <si>
    <t>TXN_8018479</t>
  </si>
  <si>
    <t>TXN_3046108</t>
  </si>
  <si>
    <t>TXN_4454198</t>
  </si>
  <si>
    <t>TXN_5855756</t>
  </si>
  <si>
    <t>TXN_5182399</t>
  </si>
  <si>
    <t>TXN_6758675</t>
  </si>
  <si>
    <t>TXN_1962275</t>
  </si>
  <si>
    <t>TXN_7681072</t>
  </si>
  <si>
    <t>TXN_8789986</t>
  </si>
  <si>
    <t>TXN_8382825</t>
  </si>
  <si>
    <t>TXN_4486700</t>
  </si>
  <si>
    <t>TXN_5085328</t>
  </si>
  <si>
    <t>TXN_6191769</t>
  </si>
  <si>
    <t>TXN_6110386</t>
  </si>
  <si>
    <t>TXN_9169536</t>
  </si>
  <si>
    <t>TXN_8257774</t>
  </si>
  <si>
    <t>TXN_3873718</t>
  </si>
  <si>
    <t>TXN_1225638</t>
  </si>
  <si>
    <t>TXN_5050111</t>
  </si>
  <si>
    <t>TXN_5508620</t>
  </si>
  <si>
    <t>TXN_7864080</t>
  </si>
  <si>
    <t>TXN_2463115</t>
  </si>
  <si>
    <t>TXN_6762172</t>
  </si>
  <si>
    <t>TXN_5591967</t>
  </si>
  <si>
    <t>TXN_5861158</t>
  </si>
  <si>
    <t>TXN_2848654</t>
  </si>
  <si>
    <t>TXN_3034652</t>
  </si>
  <si>
    <t>TXN_2710779</t>
  </si>
  <si>
    <t>TXN_2333576</t>
  </si>
  <si>
    <t>TXN_6306655</t>
  </si>
  <si>
    <t>TXN_6607568</t>
  </si>
  <si>
    <t>TXN_9837568</t>
  </si>
  <si>
    <t>TXN_9425610</t>
  </si>
  <si>
    <t>TXN_9749333</t>
  </si>
  <si>
    <t>TXN_7376092</t>
  </si>
  <si>
    <t>TXN_8278982</t>
  </si>
  <si>
    <t>TXN_7686476</t>
  </si>
  <si>
    <t>TXN_3981000</t>
  </si>
  <si>
    <t>TXN_7068653</t>
  </si>
  <si>
    <t>TXN_7367474</t>
  </si>
  <si>
    <t>TXN_1498343</t>
  </si>
  <si>
    <t>TXN_3107619</t>
  </si>
  <si>
    <t>TXN_7411993</t>
  </si>
  <si>
    <t>TXN_4679593</t>
  </si>
  <si>
    <t>TXN_1630051</t>
  </si>
  <si>
    <t>TXN_2566258</t>
  </si>
  <si>
    <t>TXN_5785600</t>
  </si>
  <si>
    <t>TXN_4864206</t>
  </si>
  <si>
    <t>TXN_5113993</t>
  </si>
  <si>
    <t>TXN_2192787</t>
  </si>
  <si>
    <t>TXN_2127588</t>
  </si>
  <si>
    <t>TXN_5284338</t>
  </si>
  <si>
    <t>TXN_5538713</t>
  </si>
  <si>
    <t>TXN_5949811</t>
  </si>
  <si>
    <t>TXN_2565449</t>
  </si>
  <si>
    <t>TXN_9224501</t>
  </si>
  <si>
    <t>TXN_5767393</t>
  </si>
  <si>
    <t>TXN_9287133</t>
  </si>
  <si>
    <t>TXN_7134064</t>
  </si>
  <si>
    <t>TXN_5486063</t>
  </si>
  <si>
    <t>TXN_2285849</t>
  </si>
  <si>
    <t>TXN_9577271</t>
  </si>
  <si>
    <t>TXN_2624121</t>
  </si>
  <si>
    <t>TXN_7868879</t>
  </si>
  <si>
    <t>TXN_8321225</t>
  </si>
  <si>
    <t>TXN_6243519</t>
  </si>
  <si>
    <t>TXN_8668901</t>
  </si>
  <si>
    <t>TXN_4903004</t>
  </si>
  <si>
    <t>TXN_2195218</t>
  </si>
  <si>
    <t>TXN_7362525</t>
  </si>
  <si>
    <t>TXN_8753888</t>
  </si>
  <si>
    <t>TXN_8956534</t>
  </si>
  <si>
    <t>TXN_7957208</t>
  </si>
  <si>
    <t>TXN_1749105</t>
  </si>
  <si>
    <t>TXN_1248266</t>
  </si>
  <si>
    <t>TXN_5331122</t>
  </si>
  <si>
    <t>TXN_1227800</t>
  </si>
  <si>
    <t>TXN_5108804</t>
  </si>
  <si>
    <t>TXN_2699583</t>
  </si>
  <si>
    <t>TXN_2156218</t>
  </si>
  <si>
    <t>TXN_4894699</t>
  </si>
  <si>
    <t>TXN_5427338</t>
  </si>
  <si>
    <t>TXN_8631468</t>
  </si>
  <si>
    <t>TXN_2378096</t>
  </si>
  <si>
    <t>TXN_3620110</t>
  </si>
  <si>
    <t>TXN_1005331</t>
  </si>
  <si>
    <t>TXN_1579182</t>
  </si>
  <si>
    <t>TXN_6843517</t>
  </si>
  <si>
    <t>TXN_9298053</t>
  </si>
  <si>
    <t>TXN_4987246</t>
  </si>
  <si>
    <t>TXN_6236864</t>
  </si>
  <si>
    <t>TXN_7201361</t>
  </si>
  <si>
    <t>TXN_2229365</t>
  </si>
  <si>
    <t>TXN_5563675</t>
  </si>
  <si>
    <t>TXN_7907499</t>
  </si>
  <si>
    <t>TXN_8360073</t>
  </si>
  <si>
    <t>TXN_2690515</t>
  </si>
  <si>
    <t>TXN_2080682</t>
  </si>
  <si>
    <t>TXN_5661891</t>
  </si>
  <si>
    <t>TXN_1834831</t>
  </si>
  <si>
    <t>TXN_9834415</t>
  </si>
  <si>
    <t>TXN_4002629</t>
  </si>
  <si>
    <t>TXN_6259827</t>
  </si>
  <si>
    <t>TXN_4735392</t>
  </si>
  <si>
    <t>TXN_8410712</t>
  </si>
  <si>
    <t>TXN_6009395</t>
  </si>
  <si>
    <t>TXN_3733753</t>
  </si>
  <si>
    <t>TXN_4084548</t>
  </si>
  <si>
    <t>TXN_7125945</t>
  </si>
  <si>
    <t>TXN_9474082</t>
  </si>
  <si>
    <t>TXN_5435751</t>
  </si>
  <si>
    <t>TXN_6885561</t>
  </si>
  <si>
    <t>TXN_6304285</t>
  </si>
  <si>
    <t>TXN_3653328</t>
  </si>
  <si>
    <t>TXN_1270603</t>
  </si>
  <si>
    <t>TXN_2897115</t>
  </si>
  <si>
    <t>TXN_7770253</t>
  </si>
  <si>
    <t>TXN_6669163</t>
  </si>
  <si>
    <t>TXN_9695128</t>
  </si>
  <si>
    <t>TXN_8700156</t>
  </si>
  <si>
    <t>TXN_4371760</t>
  </si>
  <si>
    <t>TXN_4468830</t>
  </si>
  <si>
    <t>TXN_3023841</t>
  </si>
  <si>
    <t>TXN_8793244</t>
  </si>
  <si>
    <t>TXN_5448602</t>
  </si>
  <si>
    <t>TXN_1346517</t>
  </si>
  <si>
    <t>TXN_9277534</t>
  </si>
  <si>
    <t>TXN_6145837</t>
  </si>
  <si>
    <t>TXN_5067056</t>
  </si>
  <si>
    <t>TXN_4449173</t>
  </si>
  <si>
    <t>TXN_8626161</t>
  </si>
  <si>
    <t>TXN_7099050</t>
  </si>
  <si>
    <t>TXN_9565465</t>
  </si>
  <si>
    <t>TXN_6301600</t>
  </si>
  <si>
    <t>TXN_4784128</t>
  </si>
  <si>
    <t>TXN_5560205</t>
  </si>
  <si>
    <t>TXN_6119798</t>
  </si>
  <si>
    <t>TXN_9793353</t>
  </si>
  <si>
    <t>TXN_2064360</t>
  </si>
  <si>
    <t>TXN_7125392</t>
  </si>
  <si>
    <t>TXN_2564219</t>
  </si>
  <si>
    <t>TXN_4488222</t>
  </si>
  <si>
    <t>TXN_9853577</t>
  </si>
  <si>
    <t>TXN_1672443</t>
  </si>
  <si>
    <t>TXN_6277500</t>
  </si>
  <si>
    <t>TXN_6671827</t>
  </si>
  <si>
    <t>TXN_5894676</t>
  </si>
  <si>
    <t>TXN_1411744</t>
  </si>
  <si>
    <t>TXN_4030197</t>
  </si>
  <si>
    <t>TXN_7276927</t>
  </si>
  <si>
    <t>TXN_3912836</t>
  </si>
  <si>
    <t>TXN_3833729</t>
  </si>
  <si>
    <t>TXN_7054393</t>
  </si>
  <si>
    <t>TXN_1395083</t>
  </si>
  <si>
    <t>TXN_8784653</t>
  </si>
  <si>
    <t>TXN_8308672</t>
  </si>
  <si>
    <t>TXN_3190959</t>
  </si>
  <si>
    <t>TXN_5516804</t>
  </si>
  <si>
    <t>TXN_6117497</t>
  </si>
  <si>
    <t>TXN_3818464</t>
  </si>
  <si>
    <t>TXN_2093816</t>
  </si>
  <si>
    <t>TXN_7694020</t>
  </si>
  <si>
    <t>TXN_7415686</t>
  </si>
  <si>
    <t>TXN_7231548</t>
  </si>
  <si>
    <t>TXN_5956755</t>
  </si>
  <si>
    <t>TXN_2621008</t>
  </si>
  <si>
    <t>TXN_8002886</t>
  </si>
  <si>
    <t>TXN_7694491</t>
  </si>
  <si>
    <t>TXN_2764962</t>
  </si>
  <si>
    <t>TXN_5396727</t>
  </si>
  <si>
    <t>TXN_3413185</t>
  </si>
  <si>
    <t>TXN_1491299</t>
  </si>
  <si>
    <t>TXN_3277379</t>
  </si>
  <si>
    <t>TXN_2568101</t>
  </si>
  <si>
    <t>TXN_3247340</t>
  </si>
  <si>
    <t>TXN_3044825</t>
  </si>
  <si>
    <t>TXN_9744862</t>
  </si>
  <si>
    <t>TXN_4064245</t>
  </si>
  <si>
    <t>TXN_8777692</t>
  </si>
  <si>
    <t>TXN_6626427</t>
  </si>
  <si>
    <t>TXN_4824773</t>
  </si>
  <si>
    <t>TXN_6364938</t>
  </si>
  <si>
    <t>TXN_4563646</t>
  </si>
  <si>
    <t>TXN_2130415</t>
  </si>
  <si>
    <t>TXN_1738607</t>
  </si>
  <si>
    <t>TXN_3927733</t>
  </si>
  <si>
    <t>TXN_9489176</t>
  </si>
  <si>
    <t>TXN_3061266</t>
  </si>
  <si>
    <t>TXN_7217284</t>
  </si>
  <si>
    <t>TXN_8397155</t>
  </si>
  <si>
    <t>TXN_4301188</t>
  </si>
  <si>
    <t>TXN_7865220</t>
  </si>
  <si>
    <t>TXN_9270865</t>
  </si>
  <si>
    <t>TXN_1248436</t>
  </si>
  <si>
    <t>TXN_5413274</t>
  </si>
  <si>
    <t>TXN_5902629</t>
  </si>
  <si>
    <t>TXN_6629689</t>
  </si>
  <si>
    <t>TXN_2345373</t>
  </si>
  <si>
    <t>TXN_9372046</t>
  </si>
  <si>
    <t>TXN_1108663</t>
  </si>
  <si>
    <t>TXN_9587015</t>
  </si>
  <si>
    <t>TXN_6915899</t>
  </si>
  <si>
    <t>TXN_6211466</t>
  </si>
  <si>
    <t>TXN_5198524</t>
  </si>
  <si>
    <t>TXN_6786340</t>
  </si>
  <si>
    <t>TXN_8689246</t>
  </si>
  <si>
    <t>TXN_1730850</t>
  </si>
  <si>
    <t>TXN_9833245</t>
  </si>
  <si>
    <t>TXN_9690114</t>
  </si>
  <si>
    <t>TXN_7944534</t>
  </si>
  <si>
    <t>TXN_8792638</t>
  </si>
  <si>
    <t>TXN_7397665</t>
  </si>
  <si>
    <t>TXN_3493951</t>
  </si>
  <si>
    <t>TXN_8878830</t>
  </si>
  <si>
    <t>TXN_3303114</t>
  </si>
  <si>
    <t>TXN_2106437</t>
  </si>
  <si>
    <t>TXN_2291713</t>
  </si>
  <si>
    <t>TXN_6725579</t>
  </si>
  <si>
    <t>TXN_6037712</t>
  </si>
  <si>
    <t>TXN_6845225</t>
  </si>
  <si>
    <t>TXN_9798525</t>
  </si>
  <si>
    <t>TXN_4974012</t>
  </si>
  <si>
    <t>TXN_1482123</t>
  </si>
  <si>
    <t>TXN_5622313</t>
  </si>
  <si>
    <t>TXN_6249754</t>
  </si>
  <si>
    <t>TXN_9729280</t>
  </si>
  <si>
    <t>TXN_1045022</t>
  </si>
  <si>
    <t>TXN_4598397</t>
  </si>
  <si>
    <t>TXN_9186913</t>
  </si>
  <si>
    <t>TXN_9507002</t>
  </si>
  <si>
    <t>TXN_4423218</t>
  </si>
  <si>
    <t>TXN_4851339</t>
  </si>
  <si>
    <t>TXN_3274105</t>
  </si>
  <si>
    <t>TXN_2810280</t>
  </si>
  <si>
    <t>TXN_2334523</t>
  </si>
  <si>
    <t>TXN_8611913</t>
  </si>
  <si>
    <t>TXN_9947479</t>
  </si>
  <si>
    <t>TXN_6403859</t>
  </si>
  <si>
    <t>TXN_9703722</t>
  </si>
  <si>
    <t>TXN_6259001</t>
  </si>
  <si>
    <t>TXN_6119081</t>
  </si>
  <si>
    <t>TXN_4811887</t>
  </si>
  <si>
    <t>TXN_9587814</t>
  </si>
  <si>
    <t>TXN_7946450</t>
  </si>
  <si>
    <t>TXN_7510217</t>
  </si>
  <si>
    <t>TXN_7852397</t>
  </si>
  <si>
    <t>TXN_2982995</t>
  </si>
  <si>
    <t>TXN_4223265</t>
  </si>
  <si>
    <t>TXN_6491662</t>
  </si>
  <si>
    <t>TXN_9500986</t>
  </si>
  <si>
    <t>TXN_6092344</t>
  </si>
  <si>
    <t>TXN_5571026</t>
  </si>
  <si>
    <t>TXN_6336973</t>
  </si>
  <si>
    <t>TXN_5609260</t>
  </si>
  <si>
    <t>TXN_4242676</t>
  </si>
  <si>
    <t>TXN_6097706</t>
  </si>
  <si>
    <t>TXN_2047672</t>
  </si>
  <si>
    <t>TXN_6893490</t>
  </si>
  <si>
    <t>TXN_6851654</t>
  </si>
  <si>
    <t>TXN_5889912</t>
  </si>
  <si>
    <t>TXN_4483304</t>
  </si>
  <si>
    <t>TXN_3720223</t>
  </si>
  <si>
    <t>TXN_2726676</t>
  </si>
  <si>
    <t>TXN_4011694</t>
  </si>
  <si>
    <t>TXN_3558795</t>
  </si>
  <si>
    <t>TXN_4139983</t>
  </si>
  <si>
    <t>TXN_9601220</t>
  </si>
  <si>
    <t>TXN_2935871</t>
  </si>
  <si>
    <t>TXN_8284910</t>
  </si>
  <si>
    <t>TXN_2123573</t>
  </si>
  <si>
    <t>TXN_8036176</t>
  </si>
  <si>
    <t>TXN_2490185</t>
  </si>
  <si>
    <t>TXN_6295420</t>
  </si>
  <si>
    <t>TXN_1542042</t>
  </si>
  <si>
    <t>TXN_6579109</t>
  </si>
  <si>
    <t>TXN_5577030</t>
  </si>
  <si>
    <t>TXN_3910230</t>
  </si>
  <si>
    <t>TXN_6928775</t>
  </si>
  <si>
    <t>TXN_9861782</t>
  </si>
  <si>
    <t>TXN_8961155</t>
  </si>
  <si>
    <t>TXN_6112765</t>
  </si>
  <si>
    <t>TXN_2847831</t>
  </si>
  <si>
    <t>TXN_3385167</t>
  </si>
  <si>
    <t>TXN_1938071</t>
  </si>
  <si>
    <t>TXN_4887268</t>
  </si>
  <si>
    <t>TXN_6651961</t>
  </si>
  <si>
    <t>TXN_5604797</t>
  </si>
  <si>
    <t>TXN_6303383</t>
  </si>
  <si>
    <t>TXN_5403707</t>
  </si>
  <si>
    <t>TXN_4084052</t>
  </si>
  <si>
    <t>TXN_3843541</t>
  </si>
  <si>
    <t>TXN_7113656</t>
  </si>
  <si>
    <t>TXN_3226989</t>
  </si>
  <si>
    <t>TXN_1523567</t>
  </si>
  <si>
    <t>TXN_8751289</t>
  </si>
  <si>
    <t>TXN_9996195</t>
  </si>
  <si>
    <t>TXN_4243591</t>
  </si>
  <si>
    <t>TXN_4138399</t>
  </si>
  <si>
    <t>TXN_1724233</t>
  </si>
  <si>
    <t>TXN_1564506</t>
  </si>
  <si>
    <t>TXN_7622389</t>
  </si>
  <si>
    <t>TXN_2204457</t>
  </si>
  <si>
    <t>TXN_7503593</t>
  </si>
  <si>
    <t>TXN_5589433</t>
  </si>
  <si>
    <t>TXN_8043642</t>
  </si>
  <si>
    <t>TXN_3879110</t>
  </si>
  <si>
    <t>TXN_3365018</t>
  </si>
  <si>
    <t>TXN_4592205</t>
  </si>
  <si>
    <t>TXN_6660755</t>
  </si>
  <si>
    <t>TXN_3750900</t>
  </si>
  <si>
    <t>TXN_3290872</t>
  </si>
  <si>
    <t>TXN_6378158</t>
  </si>
  <si>
    <t>TXN_1145592</t>
  </si>
  <si>
    <t>TXN_9485101</t>
  </si>
  <si>
    <t>TXN_9667219</t>
  </si>
  <si>
    <t>TXN_3119835</t>
  </si>
  <si>
    <t>TXN_7014091</t>
  </si>
  <si>
    <t>TXN_9911498</t>
  </si>
  <si>
    <t>TXN_9865855</t>
  </si>
  <si>
    <t>TXN_2217295</t>
  </si>
  <si>
    <t>TXN_8913492</t>
  </si>
  <si>
    <t>TXN_5625086</t>
  </si>
  <si>
    <t>TXN_5910541</t>
  </si>
  <si>
    <t>TXN_1009421</t>
  </si>
  <si>
    <t>TXN_5369243</t>
  </si>
  <si>
    <t>TXN_5734395</t>
  </si>
  <si>
    <t>TXN_5475746</t>
  </si>
  <si>
    <t>TXN_6071339</t>
  </si>
  <si>
    <t>TXN_9540864</t>
  </si>
  <si>
    <t>TXN_6389404</t>
  </si>
  <si>
    <t>TXN_3499226</t>
  </si>
  <si>
    <t>TXN_1324760</t>
  </si>
  <si>
    <t>TXN_8292441</t>
  </si>
  <si>
    <t>TXN_3792125</t>
  </si>
  <si>
    <t>TXN_8608811</t>
  </si>
  <si>
    <t>TXN_4368729</t>
  </si>
  <si>
    <t>TXN_5072156</t>
  </si>
  <si>
    <t>TXN_4877933</t>
  </si>
  <si>
    <t>TXN_8854384</t>
  </si>
  <si>
    <t>TXN_5644235</t>
  </si>
  <si>
    <t>TXN_1214868</t>
  </si>
  <si>
    <t>TXN_5117595</t>
  </si>
  <si>
    <t>TXN_4356564</t>
  </si>
  <si>
    <t>TXN_6762250</t>
  </si>
  <si>
    <t>TXN_8553273</t>
  </si>
  <si>
    <t>TXN_2432379</t>
  </si>
  <si>
    <t>TXN_3187634</t>
  </si>
  <si>
    <t>TXN_1961943</t>
  </si>
  <si>
    <t>TXN_2155393</t>
  </si>
  <si>
    <t>TXN_3485938</t>
  </si>
  <si>
    <t>TXN_5837801</t>
  </si>
  <si>
    <t>TXN_2544724</t>
  </si>
  <si>
    <t>TXN_1035504</t>
  </si>
  <si>
    <t>TXN_9781961</t>
  </si>
  <si>
    <t>TXN_5313347</t>
  </si>
  <si>
    <t>TXN_8907996</t>
  </si>
  <si>
    <t>TXN_5348915</t>
  </si>
  <si>
    <t>TXN_6323914</t>
  </si>
  <si>
    <t>TXN_7804128</t>
  </si>
  <si>
    <t>TXN_2210265</t>
  </si>
  <si>
    <t>TXN_5534515</t>
  </si>
  <si>
    <t>TXN_9561380</t>
  </si>
  <si>
    <t>TXN_3038078</t>
  </si>
  <si>
    <t>TXN_9749175</t>
  </si>
  <si>
    <t>TXN_3703964</t>
  </si>
  <si>
    <t>TXN_3429942</t>
  </si>
  <si>
    <t>TXN_9202496</t>
  </si>
  <si>
    <t>TXN_2914953</t>
  </si>
  <si>
    <t>TXN_1216051</t>
  </si>
  <si>
    <t>TXN_5268025</t>
  </si>
  <si>
    <t>TXN_9952441</t>
  </si>
  <si>
    <t>TXN_3358494</t>
  </si>
  <si>
    <t>TXN_1324968</t>
  </si>
  <si>
    <t>TXN_3985920</t>
  </si>
  <si>
    <t>TXN_7335526</t>
  </si>
  <si>
    <t>TXN_2408294</t>
  </si>
  <si>
    <t>TXN_7380756</t>
  </si>
  <si>
    <t>TXN_1315214</t>
  </si>
  <si>
    <t>TXN_7602467</t>
  </si>
  <si>
    <t>TXN_4979250</t>
  </si>
  <si>
    <t>TXN_2809397</t>
  </si>
  <si>
    <t>TXN_8752130</t>
  </si>
  <si>
    <t>TXN_9134257</t>
  </si>
  <si>
    <t>TXN_3177517</t>
  </si>
  <si>
    <t>TXN_3106811</t>
  </si>
  <si>
    <t>TXN_6309965</t>
  </si>
  <si>
    <t>TXN_6954434</t>
  </si>
  <si>
    <t>TXN_9207050</t>
  </si>
  <si>
    <t>TXN_1938148</t>
  </si>
  <si>
    <t>TXN_2024598</t>
  </si>
  <si>
    <t>TXN_7145872</t>
  </si>
  <si>
    <t>TXN_9004306</t>
  </si>
  <si>
    <t>TXN_6360436</t>
  </si>
  <si>
    <t>TXN_5822344</t>
  </si>
  <si>
    <t>TXN_9773606</t>
  </si>
  <si>
    <t>TXN_9762035</t>
  </si>
  <si>
    <t>TXN_9657636</t>
  </si>
  <si>
    <t>TXN_1375992</t>
  </si>
  <si>
    <t>TXN_2077318</t>
  </si>
  <si>
    <t>TXN_9096951</t>
  </si>
  <si>
    <t>TXN_1533790</t>
  </si>
  <si>
    <t>TXN_7090165</t>
  </si>
  <si>
    <t>TXN_9533792</t>
  </si>
  <si>
    <t>TXN_2849719</t>
  </si>
  <si>
    <t>TXN_9623460</t>
  </si>
  <si>
    <t>TXN_3359704</t>
  </si>
  <si>
    <t>TXN_2444408</t>
  </si>
  <si>
    <t>TXN_3296152</t>
  </si>
  <si>
    <t>TXN_2887411</t>
  </si>
  <si>
    <t>TXN_7543369</t>
  </si>
  <si>
    <t>TXN_9561441</t>
  </si>
  <si>
    <t>TXN_3633955</t>
  </si>
  <si>
    <t>TXN_2761949</t>
  </si>
  <si>
    <t>TXN_8062897</t>
  </si>
  <si>
    <t>TXN_6866209</t>
  </si>
  <si>
    <t>TXN_9681880</t>
  </si>
  <si>
    <t>TXN_2936975</t>
  </si>
  <si>
    <t>TXN_5027125</t>
  </si>
  <si>
    <t>TXN_2092288</t>
  </si>
  <si>
    <t>TXN_5701303</t>
  </si>
  <si>
    <t>TXN_5161371</t>
  </si>
  <si>
    <t>TXN_1719440</t>
  </si>
  <si>
    <t>TXN_3729074</t>
  </si>
  <si>
    <t>TXN_7217537</t>
  </si>
  <si>
    <t>TXN_7904970</t>
  </si>
  <si>
    <t>TXN_8845592</t>
  </si>
  <si>
    <t>TXN_5664467</t>
  </si>
  <si>
    <t>TXN_2680626</t>
  </si>
  <si>
    <t>TXN_5009367</t>
  </si>
  <si>
    <t>TXN_6401072</t>
  </si>
  <si>
    <t>TXN_5080934</t>
  </si>
  <si>
    <t>TXN_8684125</t>
  </si>
  <si>
    <t>TXN_8167808</t>
  </si>
  <si>
    <t>TXN_7753587</t>
  </si>
  <si>
    <t>TXN_8242126</t>
  </si>
  <si>
    <t>TXN_5685028</t>
  </si>
  <si>
    <t>TXN_9245124</t>
  </si>
  <si>
    <t>TXN_8619762</t>
  </si>
  <si>
    <t>TXN_5983031</t>
  </si>
  <si>
    <t>TXN_8558404</t>
  </si>
  <si>
    <t>TXN_7368648</t>
  </si>
  <si>
    <t>TXN_1217959</t>
  </si>
  <si>
    <t>TXN_5171332</t>
  </si>
  <si>
    <t>TXN_7840162</t>
  </si>
  <si>
    <t>TXN_9069297</t>
  </si>
  <si>
    <t>TXN_1678985</t>
  </si>
  <si>
    <t>TXN_3131555</t>
  </si>
  <si>
    <t>TXN_1617029</t>
  </si>
  <si>
    <t>TXN_3313000</t>
  </si>
  <si>
    <t>TXN_3120023</t>
  </si>
  <si>
    <t>TXN_7483257</t>
  </si>
  <si>
    <t>TXN_3430842</t>
  </si>
  <si>
    <t>TXN_9622300</t>
  </si>
  <si>
    <t>TXN_5118667</t>
  </si>
  <si>
    <t>TXN_6989438</t>
  </si>
  <si>
    <t>TXN_4223466</t>
  </si>
  <si>
    <t>TXN_6608817</t>
  </si>
  <si>
    <t>TXN_4258943</t>
  </si>
  <si>
    <t>TXN_9774691</t>
  </si>
  <si>
    <t>TXN_8556230</t>
  </si>
  <si>
    <t>TXN_7666909</t>
  </si>
  <si>
    <t>TXN_9365558</t>
  </si>
  <si>
    <t>TXN_6837601</t>
  </si>
  <si>
    <t>TXN_1713983</t>
  </si>
  <si>
    <t>TXN_4674417</t>
  </si>
  <si>
    <t>TXN_3465980</t>
  </si>
  <si>
    <t>TXN_7343905</t>
  </si>
  <si>
    <t>TXN_9470590</t>
  </si>
  <si>
    <t>TXN_7212607</t>
  </si>
  <si>
    <t>TXN_8384628</t>
  </si>
  <si>
    <t>TXN_4200340</t>
  </si>
  <si>
    <t>TXN_4778105</t>
  </si>
  <si>
    <t>TXN_4278785</t>
  </si>
  <si>
    <t>TXN_4462052</t>
  </si>
  <si>
    <t>TXN_9676940</t>
  </si>
  <si>
    <t>TXN_5708913</t>
  </si>
  <si>
    <t>TXN_4096816</t>
  </si>
  <si>
    <t>TXN_9176418</t>
  </si>
  <si>
    <t>TXN_7321789</t>
  </si>
  <si>
    <t>TXN_2152670</t>
  </si>
  <si>
    <t>TXN_8696065</t>
  </si>
  <si>
    <t>TXN_1250407</t>
  </si>
  <si>
    <t>TXN_1617476</t>
  </si>
  <si>
    <t>TXN_9725461</t>
  </si>
  <si>
    <t>TXN_1000555</t>
  </si>
  <si>
    <t>TXN_9429128</t>
  </si>
  <si>
    <t>TXN_3375399</t>
  </si>
  <si>
    <t>TXN_9315755</t>
  </si>
  <si>
    <t>TXN_3530720</t>
  </si>
  <si>
    <t>TXN_1410102</t>
  </si>
  <si>
    <t>TXN_6977098</t>
  </si>
  <si>
    <t>TXN_7735237</t>
  </si>
  <si>
    <t>TXN_8676769</t>
  </si>
  <si>
    <t>TXN_5282529</t>
  </si>
  <si>
    <t>TXN_9495930</t>
  </si>
  <si>
    <t>TXN_3514492</t>
  </si>
  <si>
    <t>TXN_4033982</t>
  </si>
  <si>
    <t>TXN_4227337</t>
  </si>
  <si>
    <t>TXN_1011236</t>
  </si>
  <si>
    <t>TXN_6872268</t>
  </si>
  <si>
    <t>TXN_3999554</t>
  </si>
  <si>
    <t>TXN_9942247</t>
  </si>
  <si>
    <t>TXN_6113452</t>
  </si>
  <si>
    <t>TXN_8830813</t>
  </si>
  <si>
    <t>TXN_3026930</t>
  </si>
  <si>
    <t>TXN_2801651</t>
  </si>
  <si>
    <t>TXN_5005592</t>
  </si>
  <si>
    <t>TXN_2182790</t>
  </si>
  <si>
    <t>TXN_7251929</t>
  </si>
  <si>
    <t>TXN_4600614</t>
  </si>
  <si>
    <t>TXN_4628310</t>
  </si>
  <si>
    <t>TXN_8996187</t>
  </si>
  <si>
    <t>TXN_6013295</t>
  </si>
  <si>
    <t>TXN_3200195</t>
  </si>
  <si>
    <t>TXN_4860027</t>
  </si>
  <si>
    <t>TXN_5442505</t>
  </si>
  <si>
    <t>TXN_4708410</t>
  </si>
  <si>
    <t>TXN_1898329</t>
  </si>
  <si>
    <t>TXN_8147057</t>
  </si>
  <si>
    <t>TXN_5588239</t>
  </si>
  <si>
    <t>TXN_6575599</t>
  </si>
  <si>
    <t>TXN_1229376</t>
  </si>
  <si>
    <t>TXN_1732216</t>
  </si>
  <si>
    <t>TXN_9783697</t>
  </si>
  <si>
    <t>TXN_3224756</t>
  </si>
  <si>
    <t>TXN_9054741</t>
  </si>
  <si>
    <t>TXN_9063299</t>
  </si>
  <si>
    <t>TXN_9682798</t>
  </si>
  <si>
    <t>TXN_4343391</t>
  </si>
  <si>
    <t>TXN_6877186</t>
  </si>
  <si>
    <t>TXN_9818498</t>
  </si>
  <si>
    <t>TXN_9155044</t>
  </si>
  <si>
    <t>TXN_5625110</t>
  </si>
  <si>
    <t>TXN_8085790</t>
  </si>
  <si>
    <t>TXN_3113823</t>
  </si>
  <si>
    <t>TXN_5841004</t>
  </si>
  <si>
    <t>TXN_6047742</t>
  </si>
  <si>
    <t>TXN_5086795</t>
  </si>
  <si>
    <t>TXN_1943186</t>
  </si>
  <si>
    <t>TXN_3851247</t>
  </si>
  <si>
    <t>TXN_5683213</t>
  </si>
  <si>
    <t>TXN_2052609</t>
  </si>
  <si>
    <t>TXN_2570829</t>
  </si>
  <si>
    <t>TXN_5190685</t>
  </si>
  <si>
    <t>TXN_5137315</t>
  </si>
  <si>
    <t>TXN_9203396</t>
  </si>
  <si>
    <t>TXN_9352671</t>
  </si>
  <si>
    <t>TXN_6391414</t>
  </si>
  <si>
    <t>TXN_2613440</t>
  </si>
  <si>
    <t>TXN_4175122</t>
  </si>
  <si>
    <t>TXN_2666340</t>
  </si>
  <si>
    <t>TXN_6539480</t>
  </si>
  <si>
    <t>TXN_8157817</t>
  </si>
  <si>
    <t>TXN_7620529</t>
  </si>
  <si>
    <t>TXN_1491670</t>
  </si>
  <si>
    <t>TXN_2366464</t>
  </si>
  <si>
    <t>TXN_7994275</t>
  </si>
  <si>
    <t>TXN_6034920</t>
  </si>
  <si>
    <t>TXN_4673812</t>
  </si>
  <si>
    <t>TXN_6543620</t>
  </si>
  <si>
    <t>TXN_1605048</t>
  </si>
  <si>
    <t>TXN_9907306</t>
  </si>
  <si>
    <t>TXN_2401829</t>
  </si>
  <si>
    <t>TXN_1937611</t>
  </si>
  <si>
    <t>TXN_5438111</t>
  </si>
  <si>
    <t>TXN_5793057</t>
  </si>
  <si>
    <t>TXN_1660757</t>
  </si>
  <si>
    <t>TXN_1469462</t>
  </si>
  <si>
    <t>TXN_3711712</t>
  </si>
  <si>
    <t>TXN_1268480</t>
  </si>
  <si>
    <t>TXN_7218914</t>
  </si>
  <si>
    <t>TXN_4869107</t>
  </si>
  <si>
    <t>TXN_3088330</t>
  </si>
  <si>
    <t>TXN_7650834</t>
  </si>
  <si>
    <t>TXN_4107857</t>
  </si>
  <si>
    <t>TXN_4635037</t>
  </si>
  <si>
    <t>TXN_9103776</t>
  </si>
  <si>
    <t>TXN_7538221</t>
  </si>
  <si>
    <t>TXN_8807333</t>
  </si>
  <si>
    <t>TXN_8006056</t>
  </si>
  <si>
    <t>TXN_6022618</t>
  </si>
  <si>
    <t>TXN_1665810</t>
  </si>
  <si>
    <t>TXN_1399696</t>
  </si>
  <si>
    <t>TXN_9154381</t>
  </si>
  <si>
    <t>TXN_8361813</t>
  </si>
  <si>
    <t>TXN_4754346</t>
  </si>
  <si>
    <t>TXN_6504165</t>
  </si>
  <si>
    <t>TXN_4939667</t>
  </si>
  <si>
    <t>TXN_7126803</t>
  </si>
  <si>
    <t>TXN_5086063</t>
  </si>
  <si>
    <t>TXN_6854151</t>
  </si>
  <si>
    <t>TXN_8133627</t>
  </si>
  <si>
    <t>TXN_1895899</t>
  </si>
  <si>
    <t>TXN_3658211</t>
  </si>
  <si>
    <t>TXN_5117140</t>
  </si>
  <si>
    <t>TXN_4036747</t>
  </si>
  <si>
    <t>TXN_3488590</t>
  </si>
  <si>
    <t>TXN_9720549</t>
  </si>
  <si>
    <t>TXN_5901182</t>
  </si>
  <si>
    <t>TXN_1923984</t>
  </si>
  <si>
    <t>TXN_6392156</t>
  </si>
  <si>
    <t>TXN_7278248</t>
  </si>
  <si>
    <t>TXN_1315847</t>
  </si>
  <si>
    <t>TXN_1464150</t>
  </si>
  <si>
    <t>TXN_1746001</t>
  </si>
  <si>
    <t>TXN_4528664</t>
  </si>
  <si>
    <t>TXN_1775278</t>
  </si>
  <si>
    <t>TXN_1411473</t>
  </si>
  <si>
    <t>TXN_7828462</t>
  </si>
  <si>
    <t>TXN_3397978</t>
  </si>
  <si>
    <t>TXN_8568597</t>
  </si>
  <si>
    <t>TXN_3643348</t>
  </si>
  <si>
    <t>TXN_1244509</t>
  </si>
  <si>
    <t>TXN_9917989</t>
  </si>
  <si>
    <t>TXN_4168628</t>
  </si>
  <si>
    <t>TXN_7327440</t>
  </si>
  <si>
    <t>TXN_1765281</t>
  </si>
  <si>
    <t>TXN_8571235</t>
  </si>
  <si>
    <t>TXN_2611683</t>
  </si>
  <si>
    <t>TXN_4271744</t>
  </si>
  <si>
    <t>TXN_5153086</t>
  </si>
  <si>
    <t>TXN_3435509</t>
  </si>
  <si>
    <t>TXN_8771574</t>
  </si>
  <si>
    <t>TXN_6177161</t>
  </si>
  <si>
    <t>TXN_1228652</t>
  </si>
  <si>
    <t>TXN_4476151</t>
  </si>
  <si>
    <t>TXN_6557174</t>
  </si>
  <si>
    <t>TXN_5089516</t>
  </si>
  <si>
    <t>TXN_5915706</t>
  </si>
  <si>
    <t>TXN_1870303</t>
  </si>
  <si>
    <t>TXN_7766134</t>
  </si>
  <si>
    <t>TXN_2617257</t>
  </si>
  <si>
    <t>TXN_6179169</t>
  </si>
  <si>
    <t>TXN_3364751</t>
  </si>
  <si>
    <t>TXN_1097334</t>
  </si>
  <si>
    <t>TXN_5982786</t>
  </si>
  <si>
    <t>TXN_6887407</t>
  </si>
  <si>
    <t>TXN_6425991</t>
  </si>
  <si>
    <t>TXN_6040882</t>
  </si>
  <si>
    <t>TXN_7921799</t>
  </si>
  <si>
    <t>TXN_7272630</t>
  </si>
  <si>
    <t>TXN_9894745</t>
  </si>
  <si>
    <t>TXN_1244299</t>
  </si>
  <si>
    <t>TXN_5965095</t>
  </si>
  <si>
    <t>TXN_7911650</t>
  </si>
  <si>
    <t>TXN_6431703</t>
  </si>
  <si>
    <t>TXN_9031518</t>
  </si>
  <si>
    <t>TXN_5781767</t>
  </si>
  <si>
    <t>TXN_9291130</t>
  </si>
  <si>
    <t>TXN_7068406</t>
  </si>
  <si>
    <t>TXN_5380220</t>
  </si>
  <si>
    <t>TXN_7208533</t>
  </si>
  <si>
    <t>TXN_2727347</t>
  </si>
  <si>
    <t>TXN_3651337</t>
  </si>
  <si>
    <t>TXN_4740892</t>
  </si>
  <si>
    <t>TXN_3390882</t>
  </si>
  <si>
    <t>TXN_1872692</t>
  </si>
  <si>
    <t>TXN_1372492</t>
  </si>
  <si>
    <t>TXN_5732615</t>
  </si>
  <si>
    <t>TXN_4986514</t>
  </si>
  <si>
    <t>TXN_1050083</t>
  </si>
  <si>
    <t>TXN_1068317</t>
  </si>
  <si>
    <t>TXN_3918515</t>
  </si>
  <si>
    <t>TXN_8241724</t>
  </si>
  <si>
    <t>TXN_1425215</t>
  </si>
  <si>
    <t>TXN_2363378</t>
  </si>
  <si>
    <t>TXN_8999576</t>
  </si>
  <si>
    <t>TXN_5513984</t>
  </si>
  <si>
    <t>TXN_5346493</t>
  </si>
  <si>
    <t>TXN_6219634</t>
  </si>
  <si>
    <t>TXN_3539062</t>
  </si>
  <si>
    <t>TXN_3174488</t>
  </si>
  <si>
    <t>TXN_2134911</t>
  </si>
  <si>
    <t>TXN_6991430</t>
  </si>
  <si>
    <t>TXN_5470598</t>
  </si>
  <si>
    <t>TXN_3186333</t>
  </si>
  <si>
    <t>TXN_8748633</t>
  </si>
  <si>
    <t>TXN_6506895</t>
  </si>
  <si>
    <t>TXN_2917211</t>
  </si>
  <si>
    <t>TXN_7116936</t>
  </si>
  <si>
    <t>TXN_1914728</t>
  </si>
  <si>
    <t>TXN_4209748</t>
  </si>
  <si>
    <t>TXN_7054849</t>
  </si>
  <si>
    <t>TXN_5664982</t>
  </si>
  <si>
    <t>TXN_2892693</t>
  </si>
  <si>
    <t>TXN_6037144</t>
  </si>
  <si>
    <t>TXN_3494014</t>
  </si>
  <si>
    <t>TXN_8411549</t>
  </si>
  <si>
    <t>TXN_3747376</t>
  </si>
  <si>
    <t>TXN_1503903</t>
  </si>
  <si>
    <t>TXN_1260517</t>
  </si>
  <si>
    <t>TXN_2224251</t>
  </si>
  <si>
    <t>TXN_3599216</t>
  </si>
  <si>
    <t>TXN_8490157</t>
  </si>
  <si>
    <t>TXN_7878395</t>
  </si>
  <si>
    <t>TXN_4090464</t>
  </si>
  <si>
    <t>TXN_2172301</t>
  </si>
  <si>
    <t>TXN_3680192</t>
  </si>
  <si>
    <t>TXN_9268974</t>
  </si>
  <si>
    <t>TXN_7435796</t>
  </si>
  <si>
    <t>TXN_8139533</t>
  </si>
  <si>
    <t>TXN_7294526</t>
  </si>
  <si>
    <t>TXN_5618976</t>
  </si>
  <si>
    <t>TXN_3964398</t>
  </si>
  <si>
    <t>TXN_3419352</t>
  </si>
  <si>
    <t>TXN_6202631</t>
  </si>
  <si>
    <t>TXN_4726531</t>
  </si>
  <si>
    <t>TXN_8377812</t>
  </si>
  <si>
    <t>TXN_2163150</t>
  </si>
  <si>
    <t>TXN_2371464</t>
  </si>
  <si>
    <t>TXN_5276842</t>
  </si>
  <si>
    <t>TXN_1367003</t>
  </si>
  <si>
    <t>TXN_5672156</t>
  </si>
  <si>
    <t>TXN_1603051</t>
  </si>
  <si>
    <t>TXN_3466686</t>
  </si>
  <si>
    <t>TXN_6064301</t>
  </si>
  <si>
    <t>TXN_5005674</t>
  </si>
  <si>
    <t>TXN_1714471</t>
  </si>
  <si>
    <t>TXN_5420062</t>
  </si>
  <si>
    <t>TXN_1064565</t>
  </si>
  <si>
    <t>TXN_9104545</t>
  </si>
  <si>
    <t>TXN_2108125</t>
  </si>
  <si>
    <t>TXN_8743849</t>
  </si>
  <si>
    <t>TXN_4536827</t>
  </si>
  <si>
    <t>TXN_6226704</t>
  </si>
  <si>
    <t>TXN_2693108</t>
  </si>
  <si>
    <t>TXN_6234070</t>
  </si>
  <si>
    <t>TXN_7637178</t>
  </si>
  <si>
    <t>TXN_1281536</t>
  </si>
  <si>
    <t>TXN_8736069</t>
  </si>
  <si>
    <t>TXN_7975336</t>
  </si>
  <si>
    <t>TXN_9281710</t>
  </si>
  <si>
    <t>TXN_3596270</t>
  </si>
  <si>
    <t>TXN_9131337</t>
  </si>
  <si>
    <t>TXN_2278015</t>
  </si>
  <si>
    <t>TXN_7860054</t>
  </si>
  <si>
    <t>TXN_8304399</t>
  </si>
  <si>
    <t>TXN_4565233</t>
  </si>
  <si>
    <t>TXN_6898341</t>
  </si>
  <si>
    <t>TXN_7322436</t>
  </si>
  <si>
    <t>TXN_1733916</t>
  </si>
  <si>
    <t>TXN_6068564</t>
  </si>
  <si>
    <t>TXN_7023753</t>
  </si>
  <si>
    <t>TXN_6309570</t>
  </si>
  <si>
    <t>TXN_3499910</t>
  </si>
  <si>
    <t>TXN_8616276</t>
  </si>
  <si>
    <t>TXN_8620426</t>
  </si>
  <si>
    <t>TXN_2037742</t>
  </si>
  <si>
    <t>TXN_7013527</t>
  </si>
  <si>
    <t>TXN_2798420</t>
  </si>
  <si>
    <t>TXN_9489442</t>
  </si>
  <si>
    <t>TXN_5506907</t>
  </si>
  <si>
    <t>TXN_8155325</t>
  </si>
  <si>
    <t>TXN_5353468</t>
  </si>
  <si>
    <t>TXN_7485712</t>
  </si>
  <si>
    <t>TXN_9810868</t>
  </si>
  <si>
    <t>TXN_1430778</t>
  </si>
  <si>
    <t>TXN_4722816</t>
  </si>
  <si>
    <t>TXN_7814690</t>
  </si>
  <si>
    <t>TXN_6083650</t>
  </si>
  <si>
    <t>TXN_8342990</t>
  </si>
  <si>
    <t>TXN_4407959</t>
  </si>
  <si>
    <t>TXN_3422759</t>
  </si>
  <si>
    <t>TXN_8164332</t>
  </si>
  <si>
    <t>TXN_3166181</t>
  </si>
  <si>
    <t>TXN_5644074</t>
  </si>
  <si>
    <t>TXN_5173881</t>
  </si>
  <si>
    <t>TXN_9612877</t>
  </si>
  <si>
    <t>TXN_4296204</t>
  </si>
  <si>
    <t>TXN_7180164</t>
  </si>
  <si>
    <t>TXN_6478978</t>
  </si>
  <si>
    <t>TXN_4897182</t>
  </si>
  <si>
    <t>TXN_7630750</t>
  </si>
  <si>
    <t>TXN_1269252</t>
  </si>
  <si>
    <t>TXN_3193212</t>
  </si>
  <si>
    <t>TXN_2370338</t>
  </si>
  <si>
    <t>TXN_8628848</t>
  </si>
  <si>
    <t>TXN_5275315</t>
  </si>
  <si>
    <t>TXN_8124663</t>
  </si>
  <si>
    <t>TXN_1769466</t>
  </si>
  <si>
    <t>TXN_3209184</t>
  </si>
  <si>
    <t>TXN_6717074</t>
  </si>
  <si>
    <t>TXN_2902289</t>
  </si>
  <si>
    <t>TXN_9231214</t>
  </si>
  <si>
    <t>TXN_2005789</t>
  </si>
  <si>
    <t>TXN_6739950</t>
  </si>
  <si>
    <t>TXN_1122700</t>
  </si>
  <si>
    <t>TXN_9134335</t>
  </si>
  <si>
    <t>TXN_6652858</t>
  </si>
  <si>
    <t>TXN_5932892</t>
  </si>
  <si>
    <t>TXN_7466586</t>
  </si>
  <si>
    <t>TXN_4207981</t>
  </si>
  <si>
    <t>TXN_1165779</t>
  </si>
  <si>
    <t>TXN_1984966</t>
  </si>
  <si>
    <t>TXN_4607933</t>
  </si>
  <si>
    <t>TXN_2324227</t>
  </si>
  <si>
    <t>TXN_2452819</t>
  </si>
  <si>
    <t>TXN_1783857</t>
  </si>
  <si>
    <t>TXN_6732494</t>
  </si>
  <si>
    <t>TXN_5458161</t>
  </si>
  <si>
    <t>TXN_5747094</t>
  </si>
  <si>
    <t>TXN_9782087</t>
  </si>
  <si>
    <t>TXN_5824950</t>
  </si>
  <si>
    <t>TXN_6682782</t>
  </si>
  <si>
    <t>TXN_1902038</t>
  </si>
  <si>
    <t>TXN_3206293</t>
  </si>
  <si>
    <t>TXN_2859077</t>
  </si>
  <si>
    <t>TXN_8066306</t>
  </si>
  <si>
    <t>TXN_5224275</t>
  </si>
  <si>
    <t>TXN_3842567</t>
  </si>
  <si>
    <t>TXN_3104589</t>
  </si>
  <si>
    <t>TXN_6602557</t>
  </si>
  <si>
    <t>TXN_8065180</t>
  </si>
  <si>
    <t>TXN_3396099</t>
  </si>
  <si>
    <t>TXN_7767493</t>
  </si>
  <si>
    <t>TXN_2954575</t>
  </si>
  <si>
    <t>TXN_3540841</t>
  </si>
  <si>
    <t>TXN_2134650</t>
  </si>
  <si>
    <t>TXN_8794205</t>
  </si>
  <si>
    <t>TXN_8294790</t>
  </si>
  <si>
    <t>TXN_4207219</t>
  </si>
  <si>
    <t>TXN_1921415</t>
  </si>
  <si>
    <t>TXN_3709876</t>
  </si>
  <si>
    <t>TXN_6063689</t>
  </si>
  <si>
    <t>TXN_8126762</t>
  </si>
  <si>
    <t>TXN_1235828</t>
  </si>
  <si>
    <t>TXN_4992510</t>
  </si>
  <si>
    <t>TXN_6472826</t>
  </si>
  <si>
    <t>TXN_8131052</t>
  </si>
  <si>
    <t>TXN_6636395</t>
  </si>
  <si>
    <t>TXN_3353615</t>
  </si>
  <si>
    <t>TXN_6705109</t>
  </si>
  <si>
    <t>TXN_5093855</t>
  </si>
  <si>
    <t>TXN_5588102</t>
  </si>
  <si>
    <t>TXN_8421481</t>
  </si>
  <si>
    <t>TXN_3717307</t>
  </si>
  <si>
    <t>TXN_6201227</t>
  </si>
  <si>
    <t>TXN_9052231</t>
  </si>
  <si>
    <t>TXN_8228865</t>
  </si>
  <si>
    <t>TXN_5875188</t>
  </si>
  <si>
    <t>TXN_1307239</t>
  </si>
  <si>
    <t>TXN_5138519</t>
  </si>
  <si>
    <t>TXN_6710660</t>
  </si>
  <si>
    <t>TXN_9523369</t>
  </si>
  <si>
    <t>TXN_6188931</t>
  </si>
  <si>
    <t>TXN_2365394</t>
  </si>
  <si>
    <t>TXN_2898188</t>
  </si>
  <si>
    <t>TXN_5300938</t>
  </si>
  <si>
    <t>TXN_1489746</t>
  </si>
  <si>
    <t>TXN_2864951</t>
  </si>
  <si>
    <t>TXN_4762520</t>
  </si>
  <si>
    <t>TXN_6869880</t>
  </si>
  <si>
    <t>TXN_3054405</t>
  </si>
  <si>
    <t>TXN_1443201</t>
  </si>
  <si>
    <t>TXN_9157460</t>
  </si>
  <si>
    <t>TXN_2299364</t>
  </si>
  <si>
    <t>TXN_2165365</t>
  </si>
  <si>
    <t>TXN_3677890</t>
  </si>
  <si>
    <t>TXN_9300970</t>
  </si>
  <si>
    <t>TXN_5747642</t>
  </si>
  <si>
    <t>TXN_1505875</t>
  </si>
  <si>
    <t>TXN_5417192</t>
  </si>
  <si>
    <t>TXN_5357157</t>
  </si>
  <si>
    <t>TXN_2000400</t>
  </si>
  <si>
    <t>TXN_3105489</t>
  </si>
  <si>
    <t>TXN_2096922</t>
  </si>
  <si>
    <t>TXN_9265178</t>
  </si>
  <si>
    <t>TXN_7126770</t>
  </si>
  <si>
    <t>TXN_6348409</t>
  </si>
  <si>
    <t>TXN_1454866</t>
  </si>
  <si>
    <t>TXN_8160791</t>
  </si>
  <si>
    <t>TXN_1647069</t>
  </si>
  <si>
    <t>TXN_1512185</t>
  </si>
  <si>
    <t>TXN_1004563</t>
  </si>
  <si>
    <t>TXN_1927431</t>
  </si>
  <si>
    <t>TXN_3432433</t>
  </si>
  <si>
    <t>TXN_1130142</t>
  </si>
  <si>
    <t>TXN_3279039</t>
  </si>
  <si>
    <t>TXN_8305936</t>
  </si>
  <si>
    <t>TXN_3808895</t>
  </si>
  <si>
    <t>TXN_6405258</t>
  </si>
  <si>
    <t>TXN_1224087</t>
  </si>
  <si>
    <t>TXN_7727118</t>
  </si>
  <si>
    <t>TXN_2769769</t>
  </si>
  <si>
    <t>TXN_8413949</t>
  </si>
  <si>
    <t>TXN_6541110</t>
  </si>
  <si>
    <t>TXN_6814891</t>
  </si>
  <si>
    <t>TXN_9884180</t>
  </si>
  <si>
    <t>TXN_6775024</t>
  </si>
  <si>
    <t>TXN_6501361</t>
  </si>
  <si>
    <t>TXN_4283360</t>
  </si>
  <si>
    <t>TXN_3956393</t>
  </si>
  <si>
    <t>TXN_9576057</t>
  </si>
  <si>
    <t>TXN_3779292</t>
  </si>
  <si>
    <t>TXN_5848025</t>
  </si>
  <si>
    <t>TXN_4818703</t>
  </si>
  <si>
    <t>TXN_6387334</t>
  </si>
  <si>
    <t>TXN_6431384</t>
  </si>
  <si>
    <t>TXN_5530717</t>
  </si>
  <si>
    <t>TXN_3100053</t>
  </si>
  <si>
    <t>TXN_5477578</t>
  </si>
  <si>
    <t>TXN_8680875</t>
  </si>
  <si>
    <t>TXN_6504180</t>
  </si>
  <si>
    <t>TXN_6378045</t>
  </si>
  <si>
    <t>TXN_6266147</t>
  </si>
  <si>
    <t>TXN_7499330</t>
  </si>
  <si>
    <t>TXN_8815623</t>
  </si>
  <si>
    <t>TXN_3518789</t>
  </si>
  <si>
    <t>TXN_4767006</t>
  </si>
  <si>
    <t>TXN_6572164</t>
  </si>
  <si>
    <t>TXN_2470532</t>
  </si>
  <si>
    <t>TXN_7524971</t>
  </si>
  <si>
    <t>TXN_1700027</t>
  </si>
  <si>
    <t>TXN_2026084</t>
  </si>
  <si>
    <t>TXN_8813764</t>
  </si>
  <si>
    <t>TXN_2409052</t>
  </si>
  <si>
    <t>TXN_4849860</t>
  </si>
  <si>
    <t>TXN_6905794</t>
  </si>
  <si>
    <t>TXN_9511794</t>
  </si>
  <si>
    <t>TXN_9024781</t>
  </si>
  <si>
    <t>TXN_7771526</t>
  </si>
  <si>
    <t>TXN_8591813</t>
  </si>
  <si>
    <t>TXN_4095768</t>
  </si>
  <si>
    <t>TXN_5534944</t>
  </si>
  <si>
    <t>TXN_7887682</t>
  </si>
  <si>
    <t>TXN_7145259</t>
  </si>
  <si>
    <t>TXN_2817018</t>
  </si>
  <si>
    <t>TXN_6012446</t>
  </si>
  <si>
    <t>TXN_4135134</t>
  </si>
  <si>
    <t>TXN_2212234</t>
  </si>
  <si>
    <t>TXN_8611918</t>
  </si>
  <si>
    <t>TXN_4566012</t>
  </si>
  <si>
    <t>TXN_5052515</t>
  </si>
  <si>
    <t>TXN_5125382</t>
  </si>
  <si>
    <t>TXN_1661068</t>
  </si>
  <si>
    <t>TXN_9549381</t>
  </si>
  <si>
    <t>TXN_7812084</t>
  </si>
  <si>
    <t>TXN_4552615</t>
  </si>
  <si>
    <t>TXN_6745856</t>
  </si>
  <si>
    <t>TXN_3369191</t>
  </si>
  <si>
    <t>TXN_4398750</t>
  </si>
  <si>
    <t>TXN_9850541</t>
  </si>
  <si>
    <t>TXN_4262142</t>
  </si>
  <si>
    <t>TXN_3589218</t>
  </si>
  <si>
    <t>TXN_7303515</t>
  </si>
  <si>
    <t>TXN_2436779</t>
  </si>
  <si>
    <t>TXN_2719734</t>
  </si>
  <si>
    <t>TXN_8566668</t>
  </si>
  <si>
    <t>TXN_8284384</t>
  </si>
  <si>
    <t>TXN_2508499</t>
  </si>
  <si>
    <t>TXN_4571510</t>
  </si>
  <si>
    <t>TXN_4742476</t>
  </si>
  <si>
    <t>TXN_8510436</t>
  </si>
  <si>
    <t>TXN_7509630</t>
  </si>
  <si>
    <t>TXN_4977130</t>
  </si>
  <si>
    <t>TXN_9284099</t>
  </si>
  <si>
    <t>TXN_7454416</t>
  </si>
  <si>
    <t>TXN_9027002</t>
  </si>
  <si>
    <t>TXN_7179013</t>
  </si>
  <si>
    <t>TXN_7694559</t>
  </si>
  <si>
    <t>TXN_5668193</t>
  </si>
  <si>
    <t>TXN_1448501</t>
  </si>
  <si>
    <t>TXN_7139869</t>
  </si>
  <si>
    <t>TXN_6419668</t>
  </si>
  <si>
    <t>TXN_8810001</t>
  </si>
  <si>
    <t>TXN_4439120</t>
  </si>
  <si>
    <t>TXN_4613510</t>
  </si>
  <si>
    <t>TXN_2044375</t>
  </si>
  <si>
    <t>TXN_6399545</t>
  </si>
  <si>
    <t>TXN_7416880</t>
  </si>
  <si>
    <t>TXN_9617454</t>
  </si>
  <si>
    <t>TXN_6421446</t>
  </si>
  <si>
    <t>TXN_6805882</t>
  </si>
  <si>
    <t>TXN_2825812</t>
  </si>
  <si>
    <t>TXN_5398922</t>
  </si>
  <si>
    <t>TXN_3458602</t>
  </si>
  <si>
    <t>TXN_1368769</t>
  </si>
  <si>
    <t>TXN_4343848</t>
  </si>
  <si>
    <t>TXN_7656355</t>
  </si>
  <si>
    <t>TXN_4434005</t>
  </si>
  <si>
    <t>TXN_9882625</t>
  </si>
  <si>
    <t>TXN_2485272</t>
  </si>
  <si>
    <t>TXN_9592941</t>
  </si>
  <si>
    <t>TXN_4407203</t>
  </si>
  <si>
    <t>TXN_5279972</t>
  </si>
  <si>
    <t>TXN_3986639</t>
  </si>
  <si>
    <t>TXN_2915287</t>
  </si>
  <si>
    <t>TXN_1607471</t>
  </si>
  <si>
    <t>TXN_1244739</t>
  </si>
  <si>
    <t>TXN_7878672</t>
  </si>
  <si>
    <t>TXN_6807913</t>
  </si>
  <si>
    <t>TXN_6438869</t>
  </si>
  <si>
    <t>TXN_2337113</t>
  </si>
  <si>
    <t>TXN_2417721</t>
  </si>
  <si>
    <t>TXN_8233101</t>
  </si>
  <si>
    <t>TXN_1247244</t>
  </si>
  <si>
    <t>TXN_4292280</t>
  </si>
  <si>
    <t>TXN_3670476</t>
  </si>
  <si>
    <t>TXN_4506936</t>
  </si>
  <si>
    <t>TXN_2827994</t>
  </si>
  <si>
    <t>TXN_7924635</t>
  </si>
  <si>
    <t>TXN_9723314</t>
  </si>
  <si>
    <t>TXN_3920436</t>
  </si>
  <si>
    <t>TXN_8710758</t>
  </si>
  <si>
    <t>TXN_4873180</t>
  </si>
  <si>
    <t>TXN_9643918</t>
  </si>
  <si>
    <t>TXN_2830671</t>
  </si>
  <si>
    <t>TXN_5337074</t>
  </si>
  <si>
    <t>TXN_7268802</t>
  </si>
  <si>
    <t>TXN_5793417</t>
  </si>
  <si>
    <t>TXN_7454894</t>
  </si>
  <si>
    <t>TXN_2957017</t>
  </si>
  <si>
    <t>TXN_6585794</t>
  </si>
  <si>
    <t>TXN_5721846</t>
  </si>
  <si>
    <t>TXN_6487493</t>
  </si>
  <si>
    <t>TXN_9395087</t>
  </si>
  <si>
    <t>TXN_8850984</t>
  </si>
  <si>
    <t>TXN_3017917</t>
  </si>
  <si>
    <t>TXN_8090925</t>
  </si>
  <si>
    <t>TXN_7738013</t>
  </si>
  <si>
    <t>TXN_1461221</t>
  </si>
  <si>
    <t>TXN_2056358</t>
  </si>
  <si>
    <t>TXN_1004184</t>
  </si>
  <si>
    <t>TXN_2980632</t>
  </si>
  <si>
    <t>TXN_5722123</t>
  </si>
  <si>
    <t>TXN_5927925</t>
  </si>
  <si>
    <t>TXN_5101593</t>
  </si>
  <si>
    <t>TXN_1578981</t>
  </si>
  <si>
    <t>TXN_7876388</t>
  </si>
  <si>
    <t>TXN_5939363</t>
  </si>
  <si>
    <t>TXN_7811387</t>
  </si>
  <si>
    <t>TXN_1884923</t>
  </si>
  <si>
    <t>TXN_6035512</t>
  </si>
  <si>
    <t>TXN_1398769</t>
  </si>
  <si>
    <t>TXN_9690711</t>
  </si>
  <si>
    <t>TXN_7595206</t>
  </si>
  <si>
    <t>TXN_8424592</t>
  </si>
  <si>
    <t>TXN_7820220</t>
  </si>
  <si>
    <t>TXN_5880883</t>
  </si>
  <si>
    <t>TXN_4447856</t>
  </si>
  <si>
    <t>TXN_6613909</t>
  </si>
  <si>
    <t>TXN_5331924</t>
  </si>
  <si>
    <t>TXN_9811033</t>
  </si>
  <si>
    <t>TXN_5452419</t>
  </si>
  <si>
    <t>TXN_6580743</t>
  </si>
  <si>
    <t>TXN_8361821</t>
  </si>
  <si>
    <t>TXN_2103626</t>
  </si>
  <si>
    <t>TXN_1891141</t>
  </si>
  <si>
    <t>TXN_1252575</t>
  </si>
  <si>
    <t>TXN_1852224</t>
  </si>
  <si>
    <t>TXN_5247378</t>
  </si>
  <si>
    <t>TXN_8004510</t>
  </si>
  <si>
    <t>TXN_4570750</t>
  </si>
  <si>
    <t>TXN_8304002</t>
  </si>
  <si>
    <t>TXN_7433308</t>
  </si>
  <si>
    <t>TXN_6991736</t>
  </si>
  <si>
    <t>TXN_7334272</t>
  </si>
  <si>
    <t>TXN_4705417</t>
  </si>
  <si>
    <t>TXN_8145970</t>
  </si>
  <si>
    <t>TXN_9115899</t>
  </si>
  <si>
    <t>TXN_6020552</t>
  </si>
  <si>
    <t>TXN_6913384</t>
  </si>
  <si>
    <t>TXN_1910487</t>
  </si>
  <si>
    <t>TXN_1445532</t>
  </si>
  <si>
    <t>TXN_2563505</t>
  </si>
  <si>
    <t>TXN_5795475</t>
  </si>
  <si>
    <t>TXN_4268051</t>
  </si>
  <si>
    <t>TXN_5530097</t>
  </si>
  <si>
    <t>TXN_9094261</t>
  </si>
  <si>
    <t>TXN_5661323</t>
  </si>
  <si>
    <t>TXN_2356583</t>
  </si>
  <si>
    <t>TXN_9697154</t>
  </si>
  <si>
    <t>TXN_6381860</t>
  </si>
  <si>
    <t>TXN_6052901</t>
  </si>
  <si>
    <t>TXN_5537517</t>
  </si>
  <si>
    <t>TXN_5496019</t>
  </si>
  <si>
    <t>TXN_3620122</t>
  </si>
  <si>
    <t>TXN_8367716</t>
  </si>
  <si>
    <t>TXN_8385321</t>
  </si>
  <si>
    <t>TXN_5345258</t>
  </si>
  <si>
    <t>TXN_8932759</t>
  </si>
  <si>
    <t>TXN_6958638</t>
  </si>
  <si>
    <t>TXN_3898665</t>
  </si>
  <si>
    <t>TXN_4808700</t>
  </si>
  <si>
    <t>TXN_5776252</t>
  </si>
  <si>
    <t>TXN_5673476</t>
  </si>
  <si>
    <t>TXN_3459927</t>
  </si>
  <si>
    <t>TXN_2031545</t>
  </si>
  <si>
    <t>TXN_4676976</t>
  </si>
  <si>
    <t>TXN_8560548</t>
  </si>
  <si>
    <t>TXN_1240476</t>
  </si>
  <si>
    <t>TXN_1585827</t>
  </si>
  <si>
    <t>TXN_1990029</t>
  </si>
  <si>
    <t>TXN_5796131</t>
  </si>
  <si>
    <t>TXN_9082461</t>
  </si>
  <si>
    <t>TXN_8447640</t>
  </si>
  <si>
    <t>TXN_3042768</t>
  </si>
  <si>
    <t>TXN_4664329</t>
  </si>
  <si>
    <t>TXN_7442492</t>
  </si>
  <si>
    <t>TXN_8664335</t>
  </si>
  <si>
    <t>TXN_5321145</t>
  </si>
  <si>
    <t>TXN_3884995</t>
  </si>
  <si>
    <t>TXN_4178488</t>
  </si>
  <si>
    <t>TXN_4826214</t>
  </si>
  <si>
    <t>TXN_9073440</t>
  </si>
  <si>
    <t>TXN_4089355</t>
  </si>
  <si>
    <t>TXN_5048650</t>
  </si>
  <si>
    <t>TXN_1882700</t>
  </si>
  <si>
    <t>TXN_2112911</t>
  </si>
  <si>
    <t>TXN_1419669</t>
  </si>
  <si>
    <t>TXN_5665311</t>
  </si>
  <si>
    <t>TXN_5453836</t>
  </si>
  <si>
    <t>TXN_7402846</t>
  </si>
  <si>
    <t>TXN_2274702</t>
  </si>
  <si>
    <t>TXN_8809853</t>
  </si>
  <si>
    <t>TXN_9685326</t>
  </si>
  <si>
    <t>TXN_4092551</t>
  </si>
  <si>
    <t>TXN_9894204</t>
  </si>
  <si>
    <t>TXN_7241288</t>
  </si>
  <si>
    <t>TXN_1436851</t>
  </si>
  <si>
    <t>TXN_1417871</t>
  </si>
  <si>
    <t>TXN_6674257</t>
  </si>
  <si>
    <t>TXN_2649010</t>
  </si>
  <si>
    <t>TXN_9254064</t>
  </si>
  <si>
    <t>TXN_4554168</t>
  </si>
  <si>
    <t>TXN_6536418</t>
  </si>
  <si>
    <t>TXN_9024186</t>
  </si>
  <si>
    <t>TXN_4580084</t>
  </si>
  <si>
    <t>TXN_7106595</t>
  </si>
  <si>
    <t>TXN_5439860</t>
  </si>
  <si>
    <t>TXN_3216618</t>
  </si>
  <si>
    <t>TXN_8360779</t>
  </si>
  <si>
    <t>TXN_6369590</t>
  </si>
  <si>
    <t>TXN_5039782</t>
  </si>
  <si>
    <t>TXN_3171673</t>
  </si>
  <si>
    <t>TXN_4827637</t>
  </si>
  <si>
    <t>TXN_1170198</t>
  </si>
  <si>
    <t>TXN_8166527</t>
  </si>
  <si>
    <t>TXN_3097593</t>
  </si>
  <si>
    <t>TXN_3431526</t>
  </si>
  <si>
    <t>TXN_7677750</t>
  </si>
  <si>
    <t>TXN_9799633</t>
  </si>
  <si>
    <t>TXN_4252036</t>
  </si>
  <si>
    <t>TXN_9759221</t>
  </si>
  <si>
    <t>TXN_9992148</t>
  </si>
  <si>
    <t>TXN_9982090</t>
  </si>
  <si>
    <t>TXN_6507690</t>
  </si>
  <si>
    <t>TXN_8402941</t>
  </si>
  <si>
    <t>TXN_7976001</t>
  </si>
  <si>
    <t>TXN_4969003</t>
  </si>
  <si>
    <t>TXN_3629728</t>
  </si>
  <si>
    <t>TXN_7027319</t>
  </si>
  <si>
    <t>TXN_1907428</t>
  </si>
  <si>
    <t>TXN_5765294</t>
  </si>
  <si>
    <t>TXN_2273573</t>
  </si>
  <si>
    <t>TXN_5049646</t>
  </si>
  <si>
    <t>TXN_4031726</t>
  </si>
  <si>
    <t>TXN_9512112</t>
  </si>
  <si>
    <t>TXN_1472433</t>
  </si>
  <si>
    <t>TXN_5483635</t>
  </si>
  <si>
    <t>TXN_3478169</t>
  </si>
  <si>
    <t>TXN_3842766</t>
  </si>
  <si>
    <t>TXN_3822036</t>
  </si>
  <si>
    <t>TXN_8397209</t>
  </si>
  <si>
    <t>TXN_3619141</t>
  </si>
  <si>
    <t>TXN_7160017</t>
  </si>
  <si>
    <t>TXN_5919038</t>
  </si>
  <si>
    <t>TXN_2916992</t>
  </si>
  <si>
    <t>TXN_3132488</t>
  </si>
  <si>
    <t>TXN_5347338</t>
  </si>
  <si>
    <t>TXN_3654670</t>
  </si>
  <si>
    <t>TXN_1870423</t>
  </si>
  <si>
    <t>TXN_1006942</t>
  </si>
  <si>
    <t>TXN_2282319</t>
  </si>
  <si>
    <t>TXN_6200609</t>
  </si>
  <si>
    <t>TXN_8742689</t>
  </si>
  <si>
    <t>TXN_7124156</t>
  </si>
  <si>
    <t>TXN_3150614</t>
  </si>
  <si>
    <t>TXN_5263693</t>
  </si>
  <si>
    <t>TXN_1702437</t>
  </si>
  <si>
    <t>TXN_8965025</t>
  </si>
  <si>
    <t>TXN_1334406</t>
  </si>
  <si>
    <t>TXN_1556708</t>
  </si>
  <si>
    <t>TXN_8422494</t>
  </si>
  <si>
    <t>TXN_3427754</t>
  </si>
  <si>
    <t>TXN_3512545</t>
  </si>
  <si>
    <t>TXN_7703185</t>
  </si>
  <si>
    <t>TXN_5020643</t>
  </si>
  <si>
    <t>TXN_8170122</t>
  </si>
  <si>
    <t>TXN_5392630</t>
  </si>
  <si>
    <t>TXN_1133945</t>
  </si>
  <si>
    <t>TXN_1586452</t>
  </si>
  <si>
    <t>TXN_9814929</t>
  </si>
  <si>
    <t>TXN_1826919</t>
  </si>
  <si>
    <t>TXN_3135048</t>
  </si>
  <si>
    <t>TXN_9120328</t>
  </si>
  <si>
    <t>TXN_7543921</t>
  </si>
  <si>
    <t>TXN_2970011</t>
  </si>
  <si>
    <t>TXN_5556328</t>
  </si>
  <si>
    <t>TXN_8786159</t>
  </si>
  <si>
    <t>TXN_4439321</t>
  </si>
  <si>
    <t>TXN_7323885</t>
  </si>
  <si>
    <t>TXN_4019040</t>
  </si>
  <si>
    <t>TXN_1570573</t>
  </si>
  <si>
    <t>TXN_5991995</t>
  </si>
  <si>
    <t>TXN_6004431</t>
  </si>
  <si>
    <t>TXN_8122317</t>
  </si>
  <si>
    <t>TXN_3394874</t>
  </si>
  <si>
    <t>TXN_1285279</t>
  </si>
  <si>
    <t>TXN_7151817</t>
  </si>
  <si>
    <t>TXN_7514589</t>
  </si>
  <si>
    <t>TXN_8019335</t>
  </si>
  <si>
    <t>TXN_1278539</t>
  </si>
  <si>
    <t>TXN_1186221</t>
  </si>
  <si>
    <t>TXN_9028798</t>
  </si>
  <si>
    <t>TXN_4672332</t>
  </si>
  <si>
    <t>TXN_5249091</t>
  </si>
  <si>
    <t>TXN_9507397</t>
  </si>
  <si>
    <t>TXN_6948649</t>
  </si>
  <si>
    <t>TXN_3300171</t>
  </si>
  <si>
    <t>TXN_6373380</t>
  </si>
  <si>
    <t>TXN_9792412</t>
  </si>
  <si>
    <t>TXN_2103018</t>
  </si>
  <si>
    <t>TXN_2227781</t>
  </si>
  <si>
    <t>TXN_5234152</t>
  </si>
  <si>
    <t>TXN_6262910</t>
  </si>
  <si>
    <t>TXN_7543841</t>
  </si>
  <si>
    <t>TXN_1058957</t>
  </si>
  <si>
    <t>TXN_7635738</t>
  </si>
  <si>
    <t>TXN_2728444</t>
  </si>
  <si>
    <t>TXN_7939659</t>
  </si>
  <si>
    <t>TXN_7531403</t>
  </si>
  <si>
    <t>TXN_7302788</t>
  </si>
  <si>
    <t>TXN_4028494</t>
  </si>
  <si>
    <t>TXN_1412415</t>
  </si>
  <si>
    <t>TXN_6546131</t>
  </si>
  <si>
    <t>TXN_9030656</t>
  </si>
  <si>
    <t>TXN_1950777</t>
  </si>
  <si>
    <t>TXN_7874772</t>
  </si>
  <si>
    <t>TXN_2625464</t>
  </si>
  <si>
    <t>TXN_9338442</t>
  </si>
  <si>
    <t>TXN_2953908</t>
  </si>
  <si>
    <t>TXN_6410244</t>
  </si>
  <si>
    <t>TXN_3106348</t>
  </si>
  <si>
    <t>TXN_6216278</t>
  </si>
  <si>
    <t>TXN_9947324</t>
  </si>
  <si>
    <t>TXN_9531434</t>
  </si>
  <si>
    <t>TXN_5789560</t>
  </si>
  <si>
    <t>TXN_7733300</t>
  </si>
  <si>
    <t>TXN_3551665</t>
  </si>
  <si>
    <t>TXN_5023419</t>
  </si>
  <si>
    <t>TXN_9951411</t>
  </si>
  <si>
    <t>TXN_3520910</t>
  </si>
  <si>
    <t>TXN_9619442</t>
  </si>
  <si>
    <t>TXN_6746916</t>
  </si>
  <si>
    <t>TXN_8407982</t>
  </si>
  <si>
    <t>TXN_3484276</t>
  </si>
  <si>
    <t>TXN_4105487</t>
  </si>
  <si>
    <t>TXN_3669990</t>
  </si>
  <si>
    <t>TXN_9555958</t>
  </si>
  <si>
    <t>TXN_7780748</t>
  </si>
  <si>
    <t>TXN_1048284</t>
  </si>
  <si>
    <t>TXN_3301517</t>
  </si>
  <si>
    <t>TXN_3120848</t>
  </si>
  <si>
    <t>TXN_3315467</t>
  </si>
  <si>
    <t>TXN_1477525</t>
  </si>
  <si>
    <t>TXN_8548232</t>
  </si>
  <si>
    <t>TXN_5070577</t>
  </si>
  <si>
    <t>TXN_3241422</t>
  </si>
  <si>
    <t>TXN_2756336</t>
  </si>
  <si>
    <t>TXN_9691873</t>
  </si>
  <si>
    <t>TXN_1015883</t>
  </si>
  <si>
    <t>TXN_8838566</t>
  </si>
  <si>
    <t>TXN_9484436</t>
  </si>
  <si>
    <t>TXN_7670699</t>
  </si>
  <si>
    <t>TXN_7423885</t>
  </si>
  <si>
    <t>TXN_1495371</t>
  </si>
  <si>
    <t>TXN_3112013</t>
  </si>
  <si>
    <t>TXN_7786787</t>
  </si>
  <si>
    <t>TXN_8214944</t>
  </si>
  <si>
    <t>TXN_8566683</t>
  </si>
  <si>
    <t>TXN_2784588</t>
  </si>
  <si>
    <t>TXN_1637334</t>
  </si>
  <si>
    <t>TXN_9514452</t>
  </si>
  <si>
    <t>TXN_9841397</t>
  </si>
  <si>
    <t>TXN_8933679</t>
  </si>
  <si>
    <t>TXN_5295223</t>
  </si>
  <si>
    <t>TXN_8578861</t>
  </si>
  <si>
    <t>TXN_4807037</t>
  </si>
  <si>
    <t>TXN_3312653</t>
  </si>
  <si>
    <t>TXN_7854306</t>
  </si>
  <si>
    <t>TXN_2398895</t>
  </si>
  <si>
    <t>TXN_4116036</t>
  </si>
  <si>
    <t>TXN_8724711</t>
  </si>
  <si>
    <t>TXN_9477344</t>
  </si>
  <si>
    <t>TXN_8261380</t>
  </si>
  <si>
    <t>TXN_4799873</t>
  </si>
  <si>
    <t>TXN_3014261</t>
  </si>
  <si>
    <t>TXN_9987991</t>
  </si>
  <si>
    <t>TXN_8279966</t>
  </si>
  <si>
    <t>TXN_4312977</t>
  </si>
  <si>
    <t>TXN_6503526</t>
  </si>
  <si>
    <t>TXN_7176851</t>
  </si>
  <si>
    <t>TXN_6632882</t>
  </si>
  <si>
    <t>TXN_7775016</t>
  </si>
  <si>
    <t>TXN_2176024</t>
  </si>
  <si>
    <t>TXN_5124080</t>
  </si>
  <si>
    <t>TXN_7089316</t>
  </si>
  <si>
    <t>TXN_5421310</t>
  </si>
  <si>
    <t>TXN_6850528</t>
  </si>
  <si>
    <t>TXN_6900182</t>
  </si>
  <si>
    <t>TXN_4858908</t>
  </si>
  <si>
    <t>TXN_5172164</t>
  </si>
  <si>
    <t>TXN_3373078</t>
  </si>
  <si>
    <t>TXN_7701878</t>
  </si>
  <si>
    <t>TXN_2931198</t>
  </si>
  <si>
    <t>TXN_3182547</t>
  </si>
  <si>
    <t>TXN_6980463</t>
  </si>
  <si>
    <t>TXN_4310629</t>
  </si>
  <si>
    <t>TXN_3781198</t>
  </si>
  <si>
    <t>TXN_2325484</t>
  </si>
  <si>
    <t>TXN_5525916</t>
  </si>
  <si>
    <t>TXN_4297979</t>
  </si>
  <si>
    <t>TXN_1686323</t>
  </si>
  <si>
    <t>TXN_6225571</t>
  </si>
  <si>
    <t>TXN_3033598</t>
  </si>
  <si>
    <t>TXN_8117583</t>
  </si>
  <si>
    <t>TXN_3483911</t>
  </si>
  <si>
    <t>TXN_4417257</t>
  </si>
  <si>
    <t>TXN_2871592</t>
  </si>
  <si>
    <t>TXN_8283199</t>
  </si>
  <si>
    <t>TXN_6534833</t>
  </si>
  <si>
    <t>TXN_7029944</t>
  </si>
  <si>
    <t>TXN_3075169</t>
  </si>
  <si>
    <t>TXN_9791421</t>
  </si>
  <si>
    <t>TXN_7359566</t>
  </si>
  <si>
    <t>TXN_4813580</t>
  </si>
  <si>
    <t>TXN_4583957</t>
  </si>
  <si>
    <t>TXN_1298084</t>
  </si>
  <si>
    <t>TXN_8847610</t>
  </si>
  <si>
    <t>TXN_9817102</t>
  </si>
  <si>
    <t>TXN_5555790</t>
  </si>
  <si>
    <t>TXN_3575713</t>
  </si>
  <si>
    <t>TXN_5811955</t>
  </si>
  <si>
    <t>TXN_3039985</t>
  </si>
  <si>
    <t>TXN_1193221</t>
  </si>
  <si>
    <t>TXN_5749454</t>
  </si>
  <si>
    <t>TXN_3480278</t>
  </si>
  <si>
    <t>TXN_6699408</t>
  </si>
  <si>
    <t>TXN_6400351</t>
  </si>
  <si>
    <t>TXN_8212783</t>
  </si>
  <si>
    <t>TXN_7343062</t>
  </si>
  <si>
    <t>TXN_2535099</t>
  </si>
  <si>
    <t>TXN_2951148</t>
  </si>
  <si>
    <t>TXN_1294101</t>
  </si>
  <si>
    <t>TXN_4336247</t>
  </si>
  <si>
    <t>TXN_1356599</t>
  </si>
  <si>
    <t>TXN_4568452</t>
  </si>
  <si>
    <t>TXN_5036856</t>
  </si>
  <si>
    <t>TXN_8043218</t>
  </si>
  <si>
    <t>TXN_4026277</t>
  </si>
  <si>
    <t>TXN_4991731</t>
  </si>
  <si>
    <t>TXN_6196052</t>
  </si>
  <si>
    <t>TXN_9563024</t>
  </si>
  <si>
    <t>TXN_9918597</t>
  </si>
  <si>
    <t>TXN_3460926</t>
  </si>
  <si>
    <t>TXN_8872997</t>
  </si>
  <si>
    <t>TXN_9089797</t>
  </si>
  <si>
    <t>TXN_8978004</t>
  </si>
  <si>
    <t>TXN_9679889</t>
  </si>
  <si>
    <t>TXN_4077799</t>
  </si>
  <si>
    <t>TXN_2084080</t>
  </si>
  <si>
    <t>TXN_8046057</t>
  </si>
  <si>
    <t>TXN_3752448</t>
  </si>
  <si>
    <t>TXN_3847405</t>
  </si>
  <si>
    <t>TXN_5103644</t>
  </si>
  <si>
    <t>TXN_8925566</t>
  </si>
  <si>
    <t>TXN_1679800</t>
  </si>
  <si>
    <t>TXN_3785678</t>
  </si>
  <si>
    <t>TXN_2289122</t>
  </si>
  <si>
    <t>TXN_2988434</t>
  </si>
  <si>
    <t>TXN_7327362</t>
  </si>
  <si>
    <t>TXN_6000890</t>
  </si>
  <si>
    <t>TXN_7420434</t>
  </si>
  <si>
    <t>TXN_1556046</t>
  </si>
  <si>
    <t>TXN_7129511</t>
  </si>
  <si>
    <t>TXN_6324434</t>
  </si>
  <si>
    <t>TXN_6455325</t>
  </si>
  <si>
    <t>TXN_6682253</t>
  </si>
  <si>
    <t>TXN_7819240</t>
  </si>
  <si>
    <t>TXN_4451380</t>
  </si>
  <si>
    <t>TXN_3706167</t>
  </si>
  <si>
    <t>TXN_7414587</t>
  </si>
  <si>
    <t>TXN_4315166</t>
  </si>
  <si>
    <t>TXN_2503128</t>
  </si>
  <si>
    <t>TXN_5726114</t>
  </si>
  <si>
    <t>TXN_7480940</t>
  </si>
  <si>
    <t>TXN_5036614</t>
  </si>
  <si>
    <t>TXN_1417291</t>
  </si>
  <si>
    <t>TXN_1231531</t>
  </si>
  <si>
    <t>TXN_8754977</t>
  </si>
  <si>
    <t>TXN_2052060</t>
  </si>
  <si>
    <t>TXN_6379692</t>
  </si>
  <si>
    <t>TXN_9576454</t>
  </si>
  <si>
    <t>TXN_7907259</t>
  </si>
  <si>
    <t>TXN_6021173</t>
  </si>
  <si>
    <t>TXN_6272473</t>
  </si>
  <si>
    <t>TXN_5243032</t>
  </si>
  <si>
    <t>TXN_5863411</t>
  </si>
  <si>
    <t>TXN_7680197</t>
  </si>
  <si>
    <t>TXN_8773639</t>
  </si>
  <si>
    <t>TXN_5960979</t>
  </si>
  <si>
    <t>TXN_7894534</t>
  </si>
  <si>
    <t>TXN_5720183</t>
  </si>
  <si>
    <t>TXN_6382322</t>
  </si>
  <si>
    <t>TXN_7728415</t>
  </si>
  <si>
    <t>TXN_5285171</t>
  </si>
  <si>
    <t>TXN_2999220</t>
  </si>
  <si>
    <t>TXN_6680963</t>
  </si>
  <si>
    <t>TXN_2308317</t>
  </si>
  <si>
    <t>TXN_2276722</t>
  </si>
  <si>
    <t>TXN_2519044</t>
  </si>
  <si>
    <t>TXN_2851147</t>
  </si>
  <si>
    <t>TXN_5220523</t>
  </si>
  <si>
    <t>TXN_5934526</t>
  </si>
  <si>
    <t>TXN_8935939</t>
  </si>
  <si>
    <t>TXN_1781777</t>
  </si>
  <si>
    <t>TXN_1707251</t>
  </si>
  <si>
    <t>TXN_4493878</t>
  </si>
  <si>
    <t>TXN_5747859</t>
  </si>
  <si>
    <t>TXN_7471753</t>
  </si>
  <si>
    <t>TXN_3884527</t>
  </si>
  <si>
    <t>TXN_9072517</t>
  </si>
  <si>
    <t>TXN_4378200</t>
  </si>
  <si>
    <t>TXN_3918998</t>
  </si>
  <si>
    <t>TXN_3875049</t>
  </si>
  <si>
    <t>TXN_5400266</t>
  </si>
  <si>
    <t>TXN_2402978</t>
  </si>
  <si>
    <t>TXN_1148874</t>
  </si>
  <si>
    <t>TXN_7732813</t>
  </si>
  <si>
    <t>TXN_6718205</t>
  </si>
  <si>
    <t>TXN_6899576</t>
  </si>
  <si>
    <t>TXN_1072232</t>
  </si>
  <si>
    <t>TXN_7139053</t>
  </si>
  <si>
    <t>TXN_6028915</t>
  </si>
  <si>
    <t>TXN_4385240</t>
  </si>
  <si>
    <t>TXN_6806024</t>
  </si>
  <si>
    <t>TXN_5743619</t>
  </si>
  <si>
    <t>TXN_8211146</t>
  </si>
  <si>
    <t>TXN_9943917</t>
  </si>
  <si>
    <t>TXN_5852244</t>
  </si>
  <si>
    <t>TXN_3995266</t>
  </si>
  <si>
    <t>TXN_3263746</t>
  </si>
  <si>
    <t>TXN_7430227</t>
  </si>
  <si>
    <t>TXN_8700466</t>
  </si>
  <si>
    <t>TXN_2190325</t>
  </si>
  <si>
    <t>TXN_5677869</t>
  </si>
  <si>
    <t>TXN_3436462</t>
  </si>
  <si>
    <t>TXN_7388752</t>
  </si>
  <si>
    <t>TXN_9720012</t>
  </si>
  <si>
    <t>TXN_7605154</t>
  </si>
  <si>
    <t>TXN_4325648</t>
  </si>
  <si>
    <t>TXN_7151374</t>
  </si>
  <si>
    <t>TXN_6496506</t>
  </si>
  <si>
    <t>TXN_2695546</t>
  </si>
  <si>
    <t>TXN_4823513</t>
  </si>
  <si>
    <t>TXN_3222677</t>
  </si>
  <si>
    <t>TXN_9942517</t>
  </si>
  <si>
    <t>TXN_8735418</t>
  </si>
  <si>
    <t>TXN_7799794</t>
  </si>
  <si>
    <t>TXN_6347670</t>
  </si>
  <si>
    <t>TXN_8848847</t>
  </si>
  <si>
    <t>TXN_1360872</t>
  </si>
  <si>
    <t>TXN_4413776</t>
  </si>
  <si>
    <t>TXN_9382596</t>
  </si>
  <si>
    <t>TXN_9480564</t>
  </si>
  <si>
    <t>TXN_8301190</t>
  </si>
  <si>
    <t>TXN_2855149</t>
  </si>
  <si>
    <t>TXN_5734442</t>
  </si>
  <si>
    <t>TXN_3644269</t>
  </si>
  <si>
    <t>TXN_5611239</t>
  </si>
  <si>
    <t>TXN_4020100</t>
  </si>
  <si>
    <t>TXN_1643870</t>
  </si>
  <si>
    <t>TXN_4734216</t>
  </si>
  <si>
    <t>TXN_4060538</t>
  </si>
  <si>
    <t>TXN_1853983</t>
  </si>
  <si>
    <t>TXN_1936915</t>
  </si>
  <si>
    <t>TXN_2911864</t>
  </si>
  <si>
    <t>TXN_2336921</t>
  </si>
  <si>
    <t>TXN_6472656</t>
  </si>
  <si>
    <t>TXN_3494191</t>
  </si>
  <si>
    <t>TXN_6832697</t>
  </si>
  <si>
    <t>TXN_2919225</t>
  </si>
  <si>
    <t>TXN_4937344</t>
  </si>
  <si>
    <t>TXN_7448158</t>
  </si>
  <si>
    <t>TXN_2941227</t>
  </si>
  <si>
    <t>TXN_4475487</t>
  </si>
  <si>
    <t>TXN_8876663</t>
  </si>
  <si>
    <t>TXN_3524464</t>
  </si>
  <si>
    <t>TXN_2352246</t>
  </si>
  <si>
    <t>TXN_2656162</t>
  </si>
  <si>
    <t>TXN_9022617</t>
  </si>
  <si>
    <t>TXN_4541981</t>
  </si>
  <si>
    <t>TXN_8522571</t>
  </si>
  <si>
    <t>TXN_1894142</t>
  </si>
  <si>
    <t>TXN_8885727</t>
  </si>
  <si>
    <t>TXN_6824743</t>
  </si>
  <si>
    <t>TXN_7374304</t>
  </si>
  <si>
    <t>TXN_9447946</t>
  </si>
  <si>
    <t>TXN_8223689</t>
  </si>
  <si>
    <t>TXN_2187911</t>
  </si>
  <si>
    <t>TXN_2221447</t>
  </si>
  <si>
    <t>TXN_8464222</t>
  </si>
  <si>
    <t>TXN_6815753</t>
  </si>
  <si>
    <t>TXN_5269634</t>
  </si>
  <si>
    <t>TXN_3043982</t>
  </si>
  <si>
    <t>TXN_7254494</t>
  </si>
  <si>
    <t>TXN_6164035</t>
  </si>
  <si>
    <t>TXN_5671075</t>
  </si>
  <si>
    <t>TXN_4856575</t>
  </si>
  <si>
    <t>TXN_8512136</t>
  </si>
  <si>
    <t>TXN_3129441</t>
  </si>
  <si>
    <t>TXN_3472707</t>
  </si>
  <si>
    <t>TXN_1173155</t>
  </si>
  <si>
    <t>TXN_3639760</t>
  </si>
  <si>
    <t>TXN_5061028</t>
  </si>
  <si>
    <t>TXN_6897608</t>
  </si>
  <si>
    <t>TXN_3434549</t>
  </si>
  <si>
    <t>TXN_3467985</t>
  </si>
  <si>
    <t>TXN_3526095</t>
  </si>
  <si>
    <t>TXN_8316915</t>
  </si>
  <si>
    <t>TXN_4876685</t>
  </si>
  <si>
    <t>TXN_7505290</t>
  </si>
  <si>
    <t>TXN_9626624</t>
  </si>
  <si>
    <t>TXN_9399452</t>
  </si>
  <si>
    <t>TXN_1934166</t>
  </si>
  <si>
    <t>TXN_5594695</t>
  </si>
  <si>
    <t>TXN_8379868</t>
  </si>
  <si>
    <t>TXN_5299440</t>
  </si>
  <si>
    <t>TXN_3919225</t>
  </si>
  <si>
    <t>TXN_5598744</t>
  </si>
  <si>
    <t>TXN_3868402</t>
  </si>
  <si>
    <t>TXN_4624591</t>
  </si>
  <si>
    <t>TXN_9640865</t>
  </si>
  <si>
    <t>TXN_6456008</t>
  </si>
  <si>
    <t>TXN_6235329</t>
  </si>
  <si>
    <t>TXN_8536578</t>
  </si>
  <si>
    <t>TXN_2156128</t>
  </si>
  <si>
    <t>TXN_9188172</t>
  </si>
  <si>
    <t>TXN_4788748</t>
  </si>
  <si>
    <t>TXN_2534831</t>
  </si>
  <si>
    <t>TXN_5962196</t>
  </si>
  <si>
    <t>TXN_4342098</t>
  </si>
  <si>
    <t>TXN_3651743</t>
  </si>
  <si>
    <t>TXN_4411007</t>
  </si>
  <si>
    <t>TXN_6026451</t>
  </si>
  <si>
    <t>TXN_5093312</t>
  </si>
  <si>
    <t>TXN_6685570</t>
  </si>
  <si>
    <t>TXN_2355099</t>
  </si>
  <si>
    <t>TXN_7332192</t>
  </si>
  <si>
    <t>TXN_6225305</t>
  </si>
  <si>
    <t>TXN_7606965</t>
  </si>
  <si>
    <t>TXN_2238287</t>
  </si>
  <si>
    <t>TXN_9667721</t>
  </si>
  <si>
    <t>TXN_6317991</t>
  </si>
  <si>
    <t>TXN_7866723</t>
  </si>
  <si>
    <t>TXN_2638434</t>
  </si>
  <si>
    <t>TXN_5452210</t>
  </si>
  <si>
    <t>TXN_5337566</t>
  </si>
  <si>
    <t>TXN_3341779</t>
  </si>
  <si>
    <t>TXN_9987017</t>
  </si>
  <si>
    <t>TXN_6533576</t>
  </si>
  <si>
    <t>TXN_5229351</t>
  </si>
  <si>
    <t>TXN_5318263</t>
  </si>
  <si>
    <t>TXN_8866088</t>
  </si>
  <si>
    <t>TXN_2601923</t>
  </si>
  <si>
    <t>TXN_7434172</t>
  </si>
  <si>
    <t>TXN_1849406</t>
  </si>
  <si>
    <t>TXN_6289180</t>
  </si>
  <si>
    <t>TXN_3974663</t>
  </si>
  <si>
    <t>TXN_7601706</t>
  </si>
  <si>
    <t>TXN_1815061</t>
  </si>
  <si>
    <t>TXN_9522690</t>
  </si>
  <si>
    <t>TXN_2858635</t>
  </si>
  <si>
    <t>TXN_6655913</t>
  </si>
  <si>
    <t>TXN_7136372</t>
  </si>
  <si>
    <t>TXN_5790695</t>
  </si>
  <si>
    <t>TXN_3277936</t>
  </si>
  <si>
    <t>TXN_1522176</t>
  </si>
  <si>
    <t>TXN_5968705</t>
  </si>
  <si>
    <t>TXN_9618962</t>
  </si>
  <si>
    <t>TXN_7749759</t>
  </si>
  <si>
    <t>TXN_5303464</t>
  </si>
  <si>
    <t>TXN_5324330</t>
  </si>
  <si>
    <t>TXN_5862289</t>
  </si>
  <si>
    <t>TXN_9699948</t>
  </si>
  <si>
    <t>TXN_8187087</t>
  </si>
  <si>
    <t>TXN_5409141</t>
  </si>
  <si>
    <t>TXN_9952479</t>
  </si>
  <si>
    <t>TXN_7207901</t>
  </si>
  <si>
    <t>TXN_4321091</t>
  </si>
  <si>
    <t>TXN_2790608</t>
  </si>
  <si>
    <t>TXN_2035137</t>
  </si>
  <si>
    <t>TXN_6231475</t>
  </si>
  <si>
    <t>TXN_2631423</t>
  </si>
  <si>
    <t>TXN_5649204</t>
  </si>
  <si>
    <t>TXN_4084177</t>
  </si>
  <si>
    <t>TXN_2066115</t>
  </si>
  <si>
    <t>TXN_5029643</t>
  </si>
  <si>
    <t>TXN_7986904</t>
  </si>
  <si>
    <t>TXN_4633457</t>
  </si>
  <si>
    <t>TXN_9368550</t>
  </si>
  <si>
    <t>TXN_5131404</t>
  </si>
  <si>
    <t>TXN_6219454</t>
  </si>
  <si>
    <t>TXN_3478329</t>
  </si>
  <si>
    <t>TXN_5571904</t>
  </si>
  <si>
    <t>TXN_5537621</t>
  </si>
  <si>
    <t>TXN_8626720</t>
  </si>
  <si>
    <t>TXN_9181129</t>
  </si>
  <si>
    <t>TXN_2086841</t>
  </si>
  <si>
    <t>TXN_9944141</t>
  </si>
  <si>
    <t>TXN_2438638</t>
  </si>
  <si>
    <t>TXN_3321395</t>
  </si>
  <si>
    <t>TXN_7864482</t>
  </si>
  <si>
    <t>TXN_5125759</t>
  </si>
  <si>
    <t>TXN_7321946</t>
  </si>
  <si>
    <t>TXN_4336291</t>
  </si>
  <si>
    <t>TXN_1084222</t>
  </si>
  <si>
    <t>TXN_8025478</t>
  </si>
  <si>
    <t>TXN_1598214</t>
  </si>
  <si>
    <t>TXN_7872478</t>
  </si>
  <si>
    <t>TXN_2550923</t>
  </si>
  <si>
    <t>TXN_3352028</t>
  </si>
  <si>
    <t>TXN_2682803</t>
  </si>
  <si>
    <t>TXN_1745182</t>
  </si>
  <si>
    <t>TXN_9868114</t>
  </si>
  <si>
    <t>TXN_6127474</t>
  </si>
  <si>
    <t>TXN_5549557</t>
  </si>
  <si>
    <t>TXN_1058466</t>
  </si>
  <si>
    <t>TXN_9596023</t>
  </si>
  <si>
    <t>TXN_4846406</t>
  </si>
  <si>
    <t>TXN_8917300</t>
  </si>
  <si>
    <t>TXN_8131533</t>
  </si>
  <si>
    <t>TXN_1836754</t>
  </si>
  <si>
    <t>TXN_4522292</t>
  </si>
  <si>
    <t>TXN_2389110</t>
  </si>
  <si>
    <t>TXN_2704452</t>
  </si>
  <si>
    <t>TXN_4892165</t>
  </si>
  <si>
    <t>TXN_5214986</t>
  </si>
  <si>
    <t>TXN_4246000</t>
  </si>
  <si>
    <t>TXN_6036409</t>
  </si>
  <si>
    <t>TXN_6027031</t>
  </si>
  <si>
    <t>TXN_7171590</t>
  </si>
  <si>
    <t>TXN_1696300</t>
  </si>
  <si>
    <t>TXN_9362993</t>
  </si>
  <si>
    <t>TXN_9630958</t>
  </si>
  <si>
    <t>TXN_4561296</t>
  </si>
  <si>
    <t>TXN_6422545</t>
  </si>
  <si>
    <t>TXN_6012728</t>
  </si>
  <si>
    <t>TXN_3046567</t>
  </si>
  <si>
    <t>TXN_3594827</t>
  </si>
  <si>
    <t>TXN_2883054</t>
  </si>
  <si>
    <t>TXN_6182856</t>
  </si>
  <si>
    <t>TXN_6499084</t>
  </si>
  <si>
    <t>TXN_5738243</t>
  </si>
  <si>
    <t>TXN_5453217</t>
  </si>
  <si>
    <t>TXN_2030078</t>
  </si>
  <si>
    <t>TXN_6603668</t>
  </si>
  <si>
    <t>TXN_7077961</t>
  </si>
  <si>
    <t>TXN_3343585</t>
  </si>
  <si>
    <t>TXN_7896831</t>
  </si>
  <si>
    <t>TXN_3541337</t>
  </si>
  <si>
    <t>TXN_2140056</t>
  </si>
  <si>
    <t>TXN_9629256</t>
  </si>
  <si>
    <t>TXN_6568254</t>
  </si>
  <si>
    <t>TXN_1851725</t>
  </si>
  <si>
    <t>TXN_9921708</t>
  </si>
  <si>
    <t>TXN_4329116</t>
  </si>
  <si>
    <t>TXN_4142781</t>
  </si>
  <si>
    <t>TXN_6055428</t>
  </si>
  <si>
    <t>TXN_4359885</t>
  </si>
  <si>
    <t>TXN_4255116</t>
  </si>
  <si>
    <t>TXN_1514364</t>
  </si>
  <si>
    <t>TXN_2252586</t>
  </si>
  <si>
    <t>TXN_8853027</t>
  </si>
  <si>
    <t>TXN_5722175</t>
  </si>
  <si>
    <t>TXN_2136226</t>
  </si>
  <si>
    <t>TXN_2920551</t>
  </si>
  <si>
    <t>TXN_8107970</t>
  </si>
  <si>
    <t>TXN_4037502</t>
  </si>
  <si>
    <t>TXN_6879752</t>
  </si>
  <si>
    <t>TXN_5535579</t>
  </si>
  <si>
    <t>TXN_6097759</t>
  </si>
  <si>
    <t>TXN_9514996</t>
  </si>
  <si>
    <t>TXN_5022805</t>
  </si>
  <si>
    <t>TXN_6815801</t>
  </si>
  <si>
    <t>TXN_2541441</t>
  </si>
  <si>
    <t>TXN_4894647</t>
  </si>
  <si>
    <t>TXN_9931637</t>
  </si>
  <si>
    <t>TXN_4158904</t>
  </si>
  <si>
    <t>TXN_1208926</t>
  </si>
  <si>
    <t>TXN_1606273</t>
  </si>
  <si>
    <t>TXN_7963189</t>
  </si>
  <si>
    <t>TXN_3852141</t>
  </si>
  <si>
    <t>TXN_2262398</t>
  </si>
  <si>
    <t>TXN_7832527</t>
  </si>
  <si>
    <t>TXN_2132434</t>
  </si>
  <si>
    <t>TXN_9691955</t>
  </si>
  <si>
    <t>TXN_1172121</t>
  </si>
  <si>
    <t>TXN_2521185</t>
  </si>
  <si>
    <t>TXN_6233021</t>
  </si>
  <si>
    <t>TXN_7498795</t>
  </si>
  <si>
    <t>TXN_1599516</t>
  </si>
  <si>
    <t>TXN_6888839</t>
  </si>
  <si>
    <t>TXN_4559065</t>
  </si>
  <si>
    <t>TXN_2696377</t>
  </si>
  <si>
    <t>TXN_4602865</t>
  </si>
  <si>
    <t>TXN_5966765</t>
  </si>
  <si>
    <t>TXN_3283631</t>
  </si>
  <si>
    <t>TXN_3344089</t>
  </si>
  <si>
    <t>TXN_7551280</t>
  </si>
  <si>
    <t>TXN_3863163</t>
  </si>
  <si>
    <t>TXN_3653560</t>
  </si>
  <si>
    <t>TXN_9549208</t>
  </si>
  <si>
    <t>TXN_2919952</t>
  </si>
  <si>
    <t>TXN_2670824</t>
  </si>
  <si>
    <t>TXN_5926432</t>
  </si>
  <si>
    <t>TXN_8235381</t>
  </si>
  <si>
    <t>TXN_1402641</t>
  </si>
  <si>
    <t>TXN_6405489</t>
  </si>
  <si>
    <t>TXN_3003311</t>
  </si>
  <si>
    <t>TXN_9436342</t>
  </si>
  <si>
    <t>TXN_3110245</t>
  </si>
  <si>
    <t>TXN_2406283</t>
  </si>
  <si>
    <t>TXN_1354464</t>
  </si>
  <si>
    <t>TXN_5582443</t>
  </si>
  <si>
    <t>TXN_6204081</t>
  </si>
  <si>
    <t>TXN_8647048</t>
  </si>
  <si>
    <t>TXN_1689024</t>
  </si>
  <si>
    <t>TXN_5422928</t>
  </si>
  <si>
    <t>TXN_3311860</t>
  </si>
  <si>
    <t>TXN_4147675</t>
  </si>
  <si>
    <t>TXN_7560178</t>
  </si>
  <si>
    <t>TXN_3930990</t>
  </si>
  <si>
    <t>TXN_8076942</t>
  </si>
  <si>
    <t>TXN_6864420</t>
  </si>
  <si>
    <t>TXN_6503884</t>
  </si>
  <si>
    <t>TXN_2206639</t>
  </si>
  <si>
    <t>TXN_2395608</t>
  </si>
  <si>
    <t>TXN_5423024</t>
  </si>
  <si>
    <t>TXN_3134595</t>
  </si>
  <si>
    <t>TXN_2251128</t>
  </si>
  <si>
    <t>TXN_4832163</t>
  </si>
  <si>
    <t>TXN_1443928</t>
  </si>
  <si>
    <t>TXN_1670597</t>
  </si>
  <si>
    <t>TXN_2165745</t>
  </si>
  <si>
    <t>TXN_3082888</t>
  </si>
  <si>
    <t>TXN_2294397</t>
  </si>
  <si>
    <t>TXN_7248594</t>
  </si>
  <si>
    <t>TXN_3059966</t>
  </si>
  <si>
    <t>TXN_9287780</t>
  </si>
  <si>
    <t>TXN_7880000</t>
  </si>
  <si>
    <t>TXN_9496791</t>
  </si>
  <si>
    <t>TXN_2320493</t>
  </si>
  <si>
    <t>TXN_9699083</t>
  </si>
  <si>
    <t>TXN_5714767</t>
  </si>
  <si>
    <t>TXN_7981162</t>
  </si>
  <si>
    <t>TXN_2316206</t>
  </si>
  <si>
    <t>TXN_7343342</t>
  </si>
  <si>
    <t>TXN_4573096</t>
  </si>
  <si>
    <t>TXN_6370625</t>
  </si>
  <si>
    <t>TXN_7580803</t>
  </si>
  <si>
    <t>TXN_2939069</t>
  </si>
  <si>
    <t>TXN_4374963</t>
  </si>
  <si>
    <t>TXN_7768350</t>
  </si>
  <si>
    <t>TXN_4401563</t>
  </si>
  <si>
    <t>TXN_8443384</t>
  </si>
  <si>
    <t>TXN_9793806</t>
  </si>
  <si>
    <t>TXN_6027923</t>
  </si>
  <si>
    <t>TXN_8385625</t>
  </si>
  <si>
    <t>TXN_6532452</t>
  </si>
  <si>
    <t>TXN_5963749</t>
  </si>
  <si>
    <t>TXN_8685281</t>
  </si>
  <si>
    <t>TXN_8944202</t>
  </si>
  <si>
    <t>TXN_2402993</t>
  </si>
  <si>
    <t>TXN_1340358</t>
  </si>
  <si>
    <t>TXN_6959328</t>
  </si>
  <si>
    <t>TXN_8077929</t>
  </si>
  <si>
    <t>TXN_8724602</t>
  </si>
  <si>
    <t>TXN_9067597</t>
  </si>
  <si>
    <t>TXN_1940778</t>
  </si>
  <si>
    <t>TXN_7860953</t>
  </si>
  <si>
    <t>TXN_8164119</t>
  </si>
  <si>
    <t>TXN_7809290</t>
  </si>
  <si>
    <t>TXN_7375024</t>
  </si>
  <si>
    <t>TXN_5675095</t>
  </si>
  <si>
    <t>TXN_4197851</t>
  </si>
  <si>
    <t>TXN_3901665</t>
  </si>
  <si>
    <t>TXN_4296023</t>
  </si>
  <si>
    <t>TXN_4350854</t>
  </si>
  <si>
    <t>TXN_1867158</t>
  </si>
  <si>
    <t>TXN_7688029</t>
  </si>
  <si>
    <t>TXN_3420633</t>
  </si>
  <si>
    <t>TXN_5220527</t>
  </si>
  <si>
    <t>TXN_8696857</t>
  </si>
  <si>
    <t>TXN_7463102</t>
  </si>
  <si>
    <t>TXN_8430882</t>
  </si>
  <si>
    <t>TXN_9114647</t>
  </si>
  <si>
    <t>TXN_5413433</t>
  </si>
  <si>
    <t>TXN_9388222</t>
  </si>
  <si>
    <t>TXN_5660949</t>
  </si>
  <si>
    <t>TXN_4118960</t>
  </si>
  <si>
    <t>TXN_1128577</t>
  </si>
  <si>
    <t>TXN_6533267</t>
  </si>
  <si>
    <t>TXN_5087453</t>
  </si>
  <si>
    <t>TXN_9627891</t>
  </si>
  <si>
    <t>TXN_5584275</t>
  </si>
  <si>
    <t>TXN_5528426</t>
  </si>
  <si>
    <t>TXN_6372031</t>
  </si>
  <si>
    <t>TXN_1823906</t>
  </si>
  <si>
    <t>TXN_7484638</t>
  </si>
  <si>
    <t>TXN_1610137</t>
  </si>
  <si>
    <t>TXN_7108012</t>
  </si>
  <si>
    <t>TXN_3272946</t>
  </si>
  <si>
    <t>TXN_7308096</t>
  </si>
  <si>
    <t>TXN_7105069</t>
  </si>
  <si>
    <t>TXN_5488764</t>
  </si>
  <si>
    <t>TXN_4268746</t>
  </si>
  <si>
    <t>TXN_1767872</t>
  </si>
  <si>
    <t>TXN_7208983</t>
  </si>
  <si>
    <t>TXN_7971660</t>
  </si>
  <si>
    <t>TXN_9271577</t>
  </si>
  <si>
    <t>TXN_3016203</t>
  </si>
  <si>
    <t>TXN_6440555</t>
  </si>
  <si>
    <t>TXN_7368194</t>
  </si>
  <si>
    <t>TXN_9789310</t>
  </si>
  <si>
    <t>TXN_6259087</t>
  </si>
  <si>
    <t>TXN_6687029</t>
  </si>
  <si>
    <t>TXN_1151605</t>
  </si>
  <si>
    <t>TXN_4602430</t>
  </si>
  <si>
    <t>TXN_7412782</t>
  </si>
  <si>
    <t>TXN_5570967</t>
  </si>
  <si>
    <t>TXN_9050127</t>
  </si>
  <si>
    <t>TXN_8046891</t>
  </si>
  <si>
    <t>TXN_7770487</t>
  </si>
  <si>
    <t>TXN_2279313</t>
  </si>
  <si>
    <t>TXN_9943050</t>
  </si>
  <si>
    <t>TXN_2694605</t>
  </si>
  <si>
    <t>TXN_1927704</t>
  </si>
  <si>
    <t>TXN_9409405</t>
  </si>
  <si>
    <t>TXN_4055876</t>
  </si>
  <si>
    <t>TXN_1929398</t>
  </si>
  <si>
    <t>TXN_3093284</t>
  </si>
  <si>
    <t>TXN_2276426</t>
  </si>
  <si>
    <t>TXN_9608095</t>
  </si>
  <si>
    <t>TXN_9587704</t>
  </si>
  <si>
    <t>TXN_2372348</t>
  </si>
  <si>
    <t>TXN_3386311</t>
  </si>
  <si>
    <t>TXN_8086161</t>
  </si>
  <si>
    <t>TXN_4613595</t>
  </si>
  <si>
    <t>TXN_4152991</t>
  </si>
  <si>
    <t>TXN_1196324</t>
  </si>
  <si>
    <t>TXN_6621007</t>
  </si>
  <si>
    <t>TXN_1234390</t>
  </si>
  <si>
    <t>TXN_6271633</t>
  </si>
  <si>
    <t>TXN_4805204</t>
  </si>
  <si>
    <t>TXN_3094786</t>
  </si>
  <si>
    <t>TXN_7082667</t>
  </si>
  <si>
    <t>TXN_8030379</t>
  </si>
  <si>
    <t>TXN_7746634</t>
  </si>
  <si>
    <t>TXN_3654299</t>
  </si>
  <si>
    <t>TXN_8659963</t>
  </si>
  <si>
    <t>TXN_2935758</t>
  </si>
  <si>
    <t>TXN_5360210</t>
  </si>
  <si>
    <t>TXN_5473680</t>
  </si>
  <si>
    <t>TXN_6677631</t>
  </si>
  <si>
    <t>TXN_9775900</t>
  </si>
  <si>
    <t>TXN_1342359</t>
  </si>
  <si>
    <t>TXN_6975499</t>
  </si>
  <si>
    <t>TXN_9861083</t>
  </si>
  <si>
    <t>TXN_4548698</t>
  </si>
  <si>
    <t>TXN_8735820</t>
  </si>
  <si>
    <t>TXN_1950008</t>
  </si>
  <si>
    <t>TXN_3894173</t>
  </si>
  <si>
    <t>TXN_4307602</t>
  </si>
  <si>
    <t>TXN_2394502</t>
  </si>
  <si>
    <t>TXN_5929797</t>
  </si>
  <si>
    <t>TXN_1010950</t>
  </si>
  <si>
    <t>TXN_9365766</t>
  </si>
  <si>
    <t>TXN_2422584</t>
  </si>
  <si>
    <t>TXN_6880338</t>
  </si>
  <si>
    <t>TXN_9362958</t>
  </si>
  <si>
    <t>TXN_7894069</t>
  </si>
  <si>
    <t>TXN_5296578</t>
  </si>
  <si>
    <t>TXN_2435025</t>
  </si>
  <si>
    <t>TXN_4197090</t>
  </si>
  <si>
    <t>TXN_6479368</t>
  </si>
  <si>
    <t>TXN_6991528</t>
  </si>
  <si>
    <t>TXN_2154866</t>
  </si>
  <si>
    <t>TXN_5236861</t>
  </si>
  <si>
    <t>TXN_9433035</t>
  </si>
  <si>
    <t>TXN_2970600</t>
  </si>
  <si>
    <t>TXN_2634805</t>
  </si>
  <si>
    <t>TXN_3984842</t>
  </si>
  <si>
    <t>TXN_9154713</t>
  </si>
  <si>
    <t>TXN_2897727</t>
  </si>
  <si>
    <t>TXN_3801179</t>
  </si>
  <si>
    <t>TXN_2153838</t>
  </si>
  <si>
    <t>TXN_7835785</t>
  </si>
  <si>
    <t>TXN_5335079</t>
  </si>
  <si>
    <t>TXN_5746800</t>
  </si>
  <si>
    <t>TXN_4630658</t>
  </si>
  <si>
    <t>TXN_8918905</t>
  </si>
  <si>
    <t>TXN_6610487</t>
  </si>
  <si>
    <t>TXN_6396940</t>
  </si>
  <si>
    <t>TXN_2807590</t>
  </si>
  <si>
    <t>TXN_7252860</t>
  </si>
  <si>
    <t>TXN_1474329</t>
  </si>
  <si>
    <t>TXN_2798736</t>
  </si>
  <si>
    <t>TXN_1489194</t>
  </si>
  <si>
    <t>TXN_7627772</t>
  </si>
  <si>
    <t>TXN_3936883</t>
  </si>
  <si>
    <t>TXN_1817275</t>
  </si>
  <si>
    <t>TXN_3617989</t>
  </si>
  <si>
    <t>TXN_1566564</t>
  </si>
  <si>
    <t>TXN_6513163</t>
  </si>
  <si>
    <t>TXN_2911863</t>
  </si>
  <si>
    <t>TXN_1991987</t>
  </si>
  <si>
    <t>TXN_7232524</t>
  </si>
  <si>
    <t>TXN_4234636</t>
  </si>
  <si>
    <t>TXN_5100579</t>
  </si>
  <si>
    <t>TXN_9598764</t>
  </si>
  <si>
    <t>TXN_2834323</t>
  </si>
  <si>
    <t>TXN_2480488</t>
  </si>
  <si>
    <t>TXN_2345326</t>
  </si>
  <si>
    <t>TXN_8872103</t>
  </si>
  <si>
    <t>TXN_9773646</t>
  </si>
  <si>
    <t>TXN_1442096</t>
  </si>
  <si>
    <t>TXN_2337888</t>
  </si>
  <si>
    <t>TXN_8297751</t>
  </si>
  <si>
    <t>TXN_9241048</t>
  </si>
  <si>
    <t>TXN_7548260</t>
  </si>
  <si>
    <t>TXN_1234907</t>
  </si>
  <si>
    <t>TXN_7317475</t>
  </si>
  <si>
    <t>TXN_1317114</t>
  </si>
  <si>
    <t>TXN_3897788</t>
  </si>
  <si>
    <t>TXN_6655017</t>
  </si>
  <si>
    <t>TXN_7478306</t>
  </si>
  <si>
    <t>TXN_3163567</t>
  </si>
  <si>
    <t>TXN_2526267</t>
  </si>
  <si>
    <t>TXN_6889357</t>
  </si>
  <si>
    <t>TXN_6323915</t>
  </si>
  <si>
    <t>TXN_2931403</t>
  </si>
  <si>
    <t>TXN_8036247</t>
  </si>
  <si>
    <t>TXN_4143264</t>
  </si>
  <si>
    <t>TXN_5124519</t>
  </si>
  <si>
    <t>TXN_1529845</t>
  </si>
  <si>
    <t>TXN_2674372</t>
  </si>
  <si>
    <t>TXN_7215900</t>
  </si>
  <si>
    <t>TXN_6622980</t>
  </si>
  <si>
    <t>TXN_3447575</t>
  </si>
  <si>
    <t>TXN_9819697</t>
  </si>
  <si>
    <t>TXN_1731476</t>
  </si>
  <si>
    <t>TXN_4152262</t>
  </si>
  <si>
    <t>TXN_1721342</t>
  </si>
  <si>
    <t>TXN_7046631</t>
  </si>
  <si>
    <t>TXN_7979028</t>
  </si>
  <si>
    <t>TXN_2474395</t>
  </si>
  <si>
    <t>TXN_9168898</t>
  </si>
  <si>
    <t>TXN_9675940</t>
  </si>
  <si>
    <t>TXN_7427357</t>
  </si>
  <si>
    <t>TXN_5806624</t>
  </si>
  <si>
    <t>TXN_6670371</t>
  </si>
  <si>
    <t>TXN_1309055</t>
  </si>
  <si>
    <t>TXN_2302259</t>
  </si>
  <si>
    <t>TXN_4921865</t>
  </si>
  <si>
    <t>TXN_2897794</t>
  </si>
  <si>
    <t>TXN_4623642</t>
  </si>
  <si>
    <t>TXN_2813872</t>
  </si>
  <si>
    <t>TXN_1891978</t>
  </si>
  <si>
    <t>TXN_1797690</t>
  </si>
  <si>
    <t>TXN_7866805</t>
  </si>
  <si>
    <t>TXN_1760092</t>
  </si>
  <si>
    <t>TXN_1887555</t>
  </si>
  <si>
    <t>TXN_9872258</t>
  </si>
  <si>
    <t>TXN_2437725</t>
  </si>
  <si>
    <t>TXN_2903973</t>
  </si>
  <si>
    <t>TXN_8306630</t>
  </si>
  <si>
    <t>TXN_1811216</t>
  </si>
  <si>
    <t>TXN_9248370</t>
  </si>
  <si>
    <t>TXN_5549522</t>
  </si>
  <si>
    <t>TXN_9694799</t>
  </si>
  <si>
    <t>TXN_6733436</t>
  </si>
  <si>
    <t>TXN_2311707</t>
  </si>
  <si>
    <t>TXN_4177796</t>
  </si>
  <si>
    <t>TXN_2905118</t>
  </si>
  <si>
    <t>TXN_5005793</t>
  </si>
  <si>
    <t>TXN_2840861</t>
  </si>
  <si>
    <t>TXN_1088497</t>
  </si>
  <si>
    <t>TXN_4083872</t>
  </si>
  <si>
    <t>TXN_4064326</t>
  </si>
  <si>
    <t>TXN_8749775</t>
  </si>
  <si>
    <t>TXN_6541284</t>
  </si>
  <si>
    <t>TXN_3413156</t>
  </si>
  <si>
    <t>TXN_7418152</t>
  </si>
  <si>
    <t>TXN_5868082</t>
  </si>
  <si>
    <t>TXN_1413335</t>
  </si>
  <si>
    <t>TXN_7286934</t>
  </si>
  <si>
    <t>TXN_3447594</t>
  </si>
  <si>
    <t>TXN_1353266</t>
  </si>
  <si>
    <t>TXN_7233393</t>
  </si>
  <si>
    <t>TXN_8273645</t>
  </si>
  <si>
    <t>TXN_2474286</t>
  </si>
  <si>
    <t>TXN_6700141</t>
  </si>
  <si>
    <t>TXN_2714524</t>
  </si>
  <si>
    <t>TXN_4030519</t>
  </si>
  <si>
    <t>TXN_8716594</t>
  </si>
  <si>
    <t>TXN_5159483</t>
  </si>
  <si>
    <t>TXN_4688236</t>
  </si>
  <si>
    <t>TXN_3158921</t>
  </si>
  <si>
    <t>TXN_2741928</t>
  </si>
  <si>
    <t>TXN_2838958</t>
  </si>
  <si>
    <t>TXN_1367723</t>
  </si>
  <si>
    <t>TXN_1710476</t>
  </si>
  <si>
    <t>TXN_2248497</t>
  </si>
  <si>
    <t>TXN_9403754</t>
  </si>
  <si>
    <t>TXN_2495788</t>
  </si>
  <si>
    <t>TXN_2844982</t>
  </si>
  <si>
    <t>TXN_9345439</t>
  </si>
  <si>
    <t>TXN_6347567</t>
  </si>
  <si>
    <t>TXN_9710430</t>
  </si>
  <si>
    <t>TXN_8859035</t>
  </si>
  <si>
    <t>TXN_9206049</t>
  </si>
  <si>
    <t>TXN_8748070</t>
  </si>
  <si>
    <t>TXN_1079241</t>
  </si>
  <si>
    <t>TXN_7878520</t>
  </si>
  <si>
    <t>TXN_1236779</t>
  </si>
  <si>
    <t>TXN_7682621</t>
  </si>
  <si>
    <t>TXN_3291900</t>
  </si>
  <si>
    <t>TXN_6501091</t>
  </si>
  <si>
    <t>TXN_8197935</t>
  </si>
  <si>
    <t>TXN_1721366</t>
  </si>
  <si>
    <t>TXN_3924170</t>
  </si>
  <si>
    <t>TXN_9374286</t>
  </si>
  <si>
    <t>TXN_6577619</t>
  </si>
  <si>
    <t>TXN_1577802</t>
  </si>
  <si>
    <t>TXN_2141924</t>
  </si>
  <si>
    <t>TXN_2866735</t>
  </si>
  <si>
    <t>TXN_6748374</t>
  </si>
  <si>
    <t>TXN_5056971</t>
  </si>
  <si>
    <t>TXN_6481150</t>
  </si>
  <si>
    <t>TXN_2371827</t>
  </si>
  <si>
    <t>TXN_5457767</t>
  </si>
  <si>
    <t>TXN_6443522</t>
  </si>
  <si>
    <t>TXN_1228888</t>
  </si>
  <si>
    <t>TXN_5662517</t>
  </si>
  <si>
    <t>TXN_8432624</t>
  </si>
  <si>
    <t>TXN_1898102</t>
  </si>
  <si>
    <t>TXN_6142529</t>
  </si>
  <si>
    <t>TXN_9279935</t>
  </si>
  <si>
    <t>TXN_2501656</t>
  </si>
  <si>
    <t>TXN_6959065</t>
  </si>
  <si>
    <t>TXN_4784154</t>
  </si>
  <si>
    <t>TXN_4795208</t>
  </si>
  <si>
    <t>TXN_6265760</t>
  </si>
  <si>
    <t>TXN_8882176</t>
  </si>
  <si>
    <t>TXN_3655322</t>
  </si>
  <si>
    <t>TXN_5734319</t>
  </si>
  <si>
    <t>TXN_7343660</t>
  </si>
  <si>
    <t>TXN_2330694</t>
  </si>
  <si>
    <t>TXN_4476076</t>
  </si>
  <si>
    <t>TXN_4183749</t>
  </si>
  <si>
    <t>TXN_6901619</t>
  </si>
  <si>
    <t>TXN_7847913</t>
  </si>
  <si>
    <t>TXN_1792405</t>
  </si>
  <si>
    <t>TXN_6101067</t>
  </si>
  <si>
    <t>TXN_3994585</t>
  </si>
  <si>
    <t>TXN_5202752</t>
  </si>
  <si>
    <t>TXN_8714850</t>
  </si>
  <si>
    <t>TXN_4919285</t>
  </si>
  <si>
    <t>TXN_1571824</t>
  </si>
  <si>
    <t>TXN_3920273</t>
  </si>
  <si>
    <t>TXN_7268387</t>
  </si>
  <si>
    <t>TXN_6268823</t>
  </si>
  <si>
    <t>TXN_5578828</t>
  </si>
  <si>
    <t>TXN_9597063</t>
  </si>
  <si>
    <t>TXN_6867132</t>
  </si>
  <si>
    <t>TXN_1971865</t>
  </si>
  <si>
    <t>TXN_6067546</t>
  </si>
  <si>
    <t>TXN_6724588</t>
  </si>
  <si>
    <t>TXN_2929426</t>
  </si>
  <si>
    <t>TXN_9105374</t>
  </si>
  <si>
    <t>TXN_2882571</t>
  </si>
  <si>
    <t>TXN_6640488</t>
  </si>
  <si>
    <t>TXN_7621512</t>
  </si>
  <si>
    <t>TXN_9286019</t>
  </si>
  <si>
    <t>TXN_1923263</t>
  </si>
  <si>
    <t>TXN_7629728</t>
  </si>
  <si>
    <t>TXN_8903958</t>
  </si>
  <si>
    <t>TXN_6076602</t>
  </si>
  <si>
    <t>TXN_2340643</t>
  </si>
  <si>
    <t>TXN_3238759</t>
  </si>
  <si>
    <t>TXN_3585602</t>
  </si>
  <si>
    <t>TXN_8096618</t>
  </si>
  <si>
    <t>TXN_2639283</t>
  </si>
  <si>
    <t>TXN_1505837</t>
  </si>
  <si>
    <t>TXN_7292790</t>
  </si>
  <si>
    <t>TXN_7631496</t>
  </si>
  <si>
    <t>TXN_6770844</t>
  </si>
  <si>
    <t>TXN_4152460</t>
  </si>
  <si>
    <t>TXN_4699911</t>
  </si>
  <si>
    <t>TXN_3472433</t>
  </si>
  <si>
    <t>TXN_7179827</t>
  </si>
  <si>
    <t>TXN_2110490</t>
  </si>
  <si>
    <t>TXN_6046363</t>
  </si>
  <si>
    <t>TXN_7117210</t>
  </si>
  <si>
    <t>TXN_5823330</t>
  </si>
  <si>
    <t>TXN_8155540</t>
  </si>
  <si>
    <t>TXN_2418609</t>
  </si>
  <si>
    <t>TXN_4382802</t>
  </si>
  <si>
    <t>TXN_9970964</t>
  </si>
  <si>
    <t>TXN_5946779</t>
  </si>
  <si>
    <t>TXN_8982328</t>
  </si>
  <si>
    <t>TXN_1322421</t>
  </si>
  <si>
    <t>TXN_4972634</t>
  </si>
  <si>
    <t>TXN_8159772</t>
  </si>
  <si>
    <t>TXN_4360970</t>
  </si>
  <si>
    <t>TXN_3886583</t>
  </si>
  <si>
    <t>TXN_9315004</t>
  </si>
  <si>
    <t>TXN_4039864</t>
  </si>
  <si>
    <t>TXN_8901988</t>
  </si>
  <si>
    <t>TXN_8103754</t>
  </si>
  <si>
    <t>TXN_6318017</t>
  </si>
  <si>
    <t>TXN_4583009</t>
  </si>
  <si>
    <t>TXN_8549600</t>
  </si>
  <si>
    <t>TXN_8863649</t>
  </si>
  <si>
    <t>TXN_3673322</t>
  </si>
  <si>
    <t>TXN_1830432</t>
  </si>
  <si>
    <t>TXN_2880516</t>
  </si>
  <si>
    <t>TXN_2294603</t>
  </si>
  <si>
    <t>TXN_1220061</t>
  </si>
  <si>
    <t>TXN_3463337</t>
  </si>
  <si>
    <t>TXN_8016623</t>
  </si>
  <si>
    <t>TXN_2841233</t>
  </si>
  <si>
    <t>TXN_1458905</t>
  </si>
  <si>
    <t>TXN_4185160</t>
  </si>
  <si>
    <t>TXN_7994903</t>
  </si>
  <si>
    <t>TXN_2185727</t>
  </si>
  <si>
    <t>TXN_8971366</t>
  </si>
  <si>
    <t>TXN_3669866</t>
  </si>
  <si>
    <t>TXN_9395223</t>
  </si>
  <si>
    <t>TXN_5808719</t>
  </si>
  <si>
    <t>TXN_1985396</t>
  </si>
  <si>
    <t>TXN_7625340</t>
  </si>
  <si>
    <t>TXN_1533652</t>
  </si>
  <si>
    <t>TXN_6345619</t>
  </si>
  <si>
    <t>TXN_8127681</t>
  </si>
  <si>
    <t>TXN_7705153</t>
  </si>
  <si>
    <t>TXN_9517548</t>
  </si>
  <si>
    <t>TXN_4467046</t>
  </si>
  <si>
    <t>TXN_8167530</t>
  </si>
  <si>
    <t>TXN_5492822</t>
  </si>
  <si>
    <t>TXN_1091115</t>
  </si>
  <si>
    <t>TXN_6403951</t>
  </si>
  <si>
    <t>TXN_7961171</t>
  </si>
  <si>
    <t>TXN_6177334</t>
  </si>
  <si>
    <t>TXN_3561149</t>
  </si>
  <si>
    <t>TXN_9965686</t>
  </si>
  <si>
    <t>TXN_5303413</t>
  </si>
  <si>
    <t>TXN_9658354</t>
  </si>
  <si>
    <t>TXN_6018020</t>
  </si>
  <si>
    <t>TXN_3305132</t>
  </si>
  <si>
    <t>TXN_9845746</t>
  </si>
  <si>
    <t>TXN_1547704</t>
  </si>
  <si>
    <t>TXN_6135727</t>
  </si>
  <si>
    <t>TXN_3660227</t>
  </si>
  <si>
    <t>TXN_4064310</t>
  </si>
  <si>
    <t>TXN_9616828</t>
  </si>
  <si>
    <t>TXN_1522122</t>
  </si>
  <si>
    <t>TXN_5029453</t>
  </si>
  <si>
    <t>TXN_8759461</t>
  </si>
  <si>
    <t>TXN_6276679</t>
  </si>
  <si>
    <t>TXN_9386165</t>
  </si>
  <si>
    <t>TXN_6064232</t>
  </si>
  <si>
    <t>TXN_3604017</t>
  </si>
  <si>
    <t>TXN_1465584</t>
  </si>
  <si>
    <t>TXN_7419274</t>
  </si>
  <si>
    <t>TXN_2205071</t>
  </si>
  <si>
    <t>TXN_5790078</t>
  </si>
  <si>
    <t>TXN_4119210</t>
  </si>
  <si>
    <t>TXN_2349072</t>
  </si>
  <si>
    <t>TXN_2194305</t>
  </si>
  <si>
    <t>TXN_4837447</t>
  </si>
  <si>
    <t>TXN_9658905</t>
  </si>
  <si>
    <t>TXN_9215670</t>
  </si>
  <si>
    <t>TXN_4046095</t>
  </si>
  <si>
    <t>TXN_9707159</t>
  </si>
  <si>
    <t>TXN_9983518</t>
  </si>
  <si>
    <t>TXN_1714348</t>
  </si>
  <si>
    <t>TXN_8211288</t>
  </si>
  <si>
    <t>TXN_6335423</t>
  </si>
  <si>
    <t>TXN_9475783</t>
  </si>
  <si>
    <t>TXN_1645743</t>
  </si>
  <si>
    <t>TXN_2377667</t>
  </si>
  <si>
    <t>TXN_5430200</t>
  </si>
  <si>
    <t>TXN_5135172</t>
  </si>
  <si>
    <t>TXN_6716151</t>
  </si>
  <si>
    <t>TXN_5303258</t>
  </si>
  <si>
    <t>TXN_9263030</t>
  </si>
  <si>
    <t>TXN_8952145</t>
  </si>
  <si>
    <t>TXN_8062811</t>
  </si>
  <si>
    <t>TXN_7855761</t>
  </si>
  <si>
    <t>TXN_9455977</t>
  </si>
  <si>
    <t>TXN_4528522</t>
  </si>
  <si>
    <t>TXN_7049861</t>
  </si>
  <si>
    <t>TXN_9001844</t>
  </si>
  <si>
    <t>TXN_9104710</t>
  </si>
  <si>
    <t>TXN_9178213</t>
  </si>
  <si>
    <t>TXN_8859144</t>
  </si>
  <si>
    <t>TXN_4271034</t>
  </si>
  <si>
    <t>TXN_2741424</t>
  </si>
  <si>
    <t>TXN_6676143</t>
  </si>
  <si>
    <t>TXN_3016079</t>
  </si>
  <si>
    <t>TXN_6881662</t>
  </si>
  <si>
    <t>TXN_9812021</t>
  </si>
  <si>
    <t>TXN_7947711</t>
  </si>
  <si>
    <t>TXN_3949676</t>
  </si>
  <si>
    <t>TXN_4283693</t>
  </si>
  <si>
    <t>TXN_2274945</t>
  </si>
  <si>
    <t>TXN_6787259</t>
  </si>
  <si>
    <t>TXN_7062893</t>
  </si>
  <si>
    <t>TXN_8533584</t>
  </si>
  <si>
    <t>TXN_4311369</t>
  </si>
  <si>
    <t>TXN_7485706</t>
  </si>
  <si>
    <t>TXN_9908225</t>
  </si>
  <si>
    <t>TXN_7163533</t>
  </si>
  <si>
    <t>TXN_6867995</t>
  </si>
  <si>
    <t>TXN_5256055</t>
  </si>
  <si>
    <t>TXN_6067979</t>
  </si>
  <si>
    <t>TXN_6069730</t>
  </si>
  <si>
    <t>TXN_4224401</t>
  </si>
  <si>
    <t>TXN_9858152</t>
  </si>
  <si>
    <t>TXN_4060332</t>
  </si>
  <si>
    <t>TXN_2905218</t>
  </si>
  <si>
    <t>TXN_8277583</t>
  </si>
  <si>
    <t>TXN_2078317</t>
  </si>
  <si>
    <t>TXN_7057481</t>
  </si>
  <si>
    <t>TXN_6869767</t>
  </si>
  <si>
    <t>TXN_1828494</t>
  </si>
  <si>
    <t>TXN_3509609</t>
  </si>
  <si>
    <t>TXN_4276442</t>
  </si>
  <si>
    <t>TXN_7956243</t>
  </si>
  <si>
    <t>TXN_3709853</t>
  </si>
  <si>
    <t>TXN_9486849</t>
  </si>
  <si>
    <t>TXN_1408709</t>
  </si>
  <si>
    <t>TXN_4003040</t>
  </si>
  <si>
    <t>TXN_9781679</t>
  </si>
  <si>
    <t>TXN_8566499</t>
  </si>
  <si>
    <t>TXN_9370771</t>
  </si>
  <si>
    <t>TXN_5914284</t>
  </si>
  <si>
    <t>TXN_9878649</t>
  </si>
  <si>
    <t>TXN_5909816</t>
  </si>
  <si>
    <t>TXN_9461980</t>
  </si>
  <si>
    <t>TXN_8090470</t>
  </si>
  <si>
    <t>TXN_1392546</t>
  </si>
  <si>
    <t>TXN_9067752</t>
  </si>
  <si>
    <t>TXN_2640771</t>
  </si>
  <si>
    <t>TXN_8593064</t>
  </si>
  <si>
    <t>TXN_9223045</t>
  </si>
  <si>
    <t>TXN_8659330</t>
  </si>
  <si>
    <t>TXN_5615754</t>
  </si>
  <si>
    <t>TXN_8127929</t>
  </si>
  <si>
    <t>TXN_2317867</t>
  </si>
  <si>
    <t>TXN_7467621</t>
  </si>
  <si>
    <t>TXN_4831311</t>
  </si>
  <si>
    <t>TXN_3602272</t>
  </si>
  <si>
    <t>TXN_4913329</t>
  </si>
  <si>
    <t>TXN_8830809</t>
  </si>
  <si>
    <t>TXN_9689507</t>
  </si>
  <si>
    <t>TXN_9662632</t>
  </si>
  <si>
    <t>TXN_2112848</t>
  </si>
  <si>
    <t>TXN_6923480</t>
  </si>
  <si>
    <t>TXN_8875195</t>
  </si>
  <si>
    <t>TXN_9928552</t>
  </si>
  <si>
    <t>TXN_3456748</t>
  </si>
  <si>
    <t>TXN_3132921</t>
  </si>
  <si>
    <t>TXN_4276702</t>
  </si>
  <si>
    <t>TXN_6218380</t>
  </si>
  <si>
    <t>TXN_3839691</t>
  </si>
  <si>
    <t>TXN_2559020</t>
  </si>
  <si>
    <t>TXN_8607376</t>
  </si>
  <si>
    <t>TXN_5858713</t>
  </si>
  <si>
    <t>TXN_3312690</t>
  </si>
  <si>
    <t>TXN_8687088</t>
  </si>
  <si>
    <t>TXN_5139074</t>
  </si>
  <si>
    <t>TXN_4466681</t>
  </si>
  <si>
    <t>TXN_9292025</t>
  </si>
  <si>
    <t>TXN_5301926</t>
  </si>
  <si>
    <t>TXN_3454881</t>
  </si>
  <si>
    <t>TXN_2904046</t>
  </si>
  <si>
    <t>TXN_6540200</t>
  </si>
  <si>
    <t>TXN_9188774</t>
  </si>
  <si>
    <t>TXN_7493800</t>
  </si>
  <si>
    <t>TXN_8413251</t>
  </si>
  <si>
    <t>TXN_1444932</t>
  </si>
  <si>
    <t>TXN_5065748</t>
  </si>
  <si>
    <t>TXN_8014645</t>
  </si>
  <si>
    <t>TXN_1698600</t>
  </si>
  <si>
    <t>TXN_3463568</t>
  </si>
  <si>
    <t>TXN_5504920</t>
  </si>
  <si>
    <t>TXN_9968926</t>
  </si>
  <si>
    <t>TXN_1935119</t>
  </si>
  <si>
    <t>TXN_6784478</t>
  </si>
  <si>
    <t>TXN_3866162</t>
  </si>
  <si>
    <t>TXN_5349355</t>
  </si>
  <si>
    <t>TXN_4650834</t>
  </si>
  <si>
    <t>TXN_6576987</t>
  </si>
  <si>
    <t>TXN_1192970</t>
  </si>
  <si>
    <t>TXN_7645464</t>
  </si>
  <si>
    <t>TXN_9495855</t>
  </si>
  <si>
    <t>TXN_6687699</t>
  </si>
  <si>
    <t>TXN_4331281</t>
  </si>
  <si>
    <t>TXN_6433362</t>
  </si>
  <si>
    <t>TXN_4991594</t>
  </si>
  <si>
    <t>TXN_9464961</t>
  </si>
  <si>
    <t>TXN_4463677</t>
  </si>
  <si>
    <t>TXN_5297746</t>
  </si>
  <si>
    <t>TXN_8145813</t>
  </si>
  <si>
    <t>TXN_3801485</t>
  </si>
  <si>
    <t>TXN_2312908</t>
  </si>
  <si>
    <t>TXN_3620213</t>
  </si>
  <si>
    <t>TXN_9579691</t>
  </si>
  <si>
    <t>TXN_3462602</t>
  </si>
  <si>
    <t>TXN_9152120</t>
  </si>
  <si>
    <t>TXN_7799711</t>
  </si>
  <si>
    <t>TXN_7511351</t>
  </si>
  <si>
    <t>TXN_1020478</t>
  </si>
  <si>
    <t>TXN_4975029</t>
  </si>
  <si>
    <t>TXN_8640673</t>
  </si>
  <si>
    <t>TXN_7857126</t>
  </si>
  <si>
    <t>TXN_3635628</t>
  </si>
  <si>
    <t>TXN_9454387</t>
  </si>
  <si>
    <t>TXN_9660362</t>
  </si>
  <si>
    <t>TXN_9281939</t>
  </si>
  <si>
    <t>TXN_6332405</t>
  </si>
  <si>
    <t>TXN_8860052</t>
  </si>
  <si>
    <t>TXN_6732833</t>
  </si>
  <si>
    <t>TXN_6232398</t>
  </si>
  <si>
    <t>TXN_2391245</t>
  </si>
  <si>
    <t>TXN_7670296</t>
  </si>
  <si>
    <t>TXN_6128086</t>
  </si>
  <si>
    <t>TXN_6658070</t>
  </si>
  <si>
    <t>TXN_4228838</t>
  </si>
  <si>
    <t>TXN_1272118</t>
  </si>
  <si>
    <t>TXN_4060215</t>
  </si>
  <si>
    <t>TXN_2569119</t>
  </si>
  <si>
    <t>TXN_7992512</t>
  </si>
  <si>
    <t>TXN_2417271</t>
  </si>
  <si>
    <t>TXN_9425096</t>
  </si>
  <si>
    <t>TXN_6236737</t>
  </si>
  <si>
    <t>TXN_9691364</t>
  </si>
  <si>
    <t>TXN_1524602</t>
  </si>
  <si>
    <t>TXN_5132482</t>
  </si>
  <si>
    <t>TXN_9969836</t>
  </si>
  <si>
    <t>TXN_7938279</t>
  </si>
  <si>
    <t>TXN_6398450</t>
  </si>
  <si>
    <t>TXN_8384428</t>
  </si>
  <si>
    <t>TXN_6541329</t>
  </si>
  <si>
    <t>TXN_7667139</t>
  </si>
  <si>
    <t>TXN_1396019</t>
  </si>
  <si>
    <t>TXN_4811225</t>
  </si>
  <si>
    <t>TXN_4564220</t>
  </si>
  <si>
    <t>TXN_5414186</t>
  </si>
  <si>
    <t>TXN_1740742</t>
  </si>
  <si>
    <t>TXN_1236759</t>
  </si>
  <si>
    <t>TXN_4755860</t>
  </si>
  <si>
    <t>TXN_1755817</t>
  </si>
  <si>
    <t>TXN_6714749</t>
  </si>
  <si>
    <t>TXN_6013024</t>
  </si>
  <si>
    <t>TXN_8065852</t>
  </si>
  <si>
    <t>TXN_3695238</t>
  </si>
  <si>
    <t>TXN_1349640</t>
  </si>
  <si>
    <t>TXN_9660030</t>
  </si>
  <si>
    <t>TXN_9649503</t>
  </si>
  <si>
    <t>TXN_6618160</t>
  </si>
  <si>
    <t>TXN_4590013</t>
  </si>
  <si>
    <t>TXN_4958354</t>
  </si>
  <si>
    <t>TXN_2457961</t>
  </si>
  <si>
    <t>TXN_1492585</t>
  </si>
  <si>
    <t>TXN_2208949</t>
  </si>
  <si>
    <t>TXN_6806968</t>
  </si>
  <si>
    <t>TXN_4252608</t>
  </si>
  <si>
    <t>TXN_1917336</t>
  </si>
  <si>
    <t>TXN_6476719</t>
  </si>
  <si>
    <t>TXN_3009994</t>
  </si>
  <si>
    <t>TXN_8992377</t>
  </si>
  <si>
    <t>TXN_7153455</t>
  </si>
  <si>
    <t>TXN_7383137</t>
  </si>
  <si>
    <t>TXN_2441029</t>
  </si>
  <si>
    <t>TXN_4801947</t>
  </si>
  <si>
    <t>TXN_2547156</t>
  </si>
  <si>
    <t>TXN_8621278</t>
  </si>
  <si>
    <t>TXN_2616353</t>
  </si>
  <si>
    <t>TXN_3608237</t>
  </si>
  <si>
    <t>TXN_2423167</t>
  </si>
  <si>
    <t>TXN_3910293</t>
  </si>
  <si>
    <t>TXN_4568379</t>
  </si>
  <si>
    <t>TXN_3880494</t>
  </si>
  <si>
    <t>TXN_2755642</t>
  </si>
  <si>
    <t>TXN_9320353</t>
  </si>
  <si>
    <t>TXN_8837015</t>
  </si>
  <si>
    <t>TXN_2667131</t>
  </si>
  <si>
    <t>TXN_5536056</t>
  </si>
  <si>
    <t>TXN_9020641</t>
  </si>
  <si>
    <t>TXN_1005377</t>
  </si>
  <si>
    <t>TXN_9705971</t>
  </si>
  <si>
    <t>TXN_4809626</t>
  </si>
  <si>
    <t>TXN_5171248</t>
  </si>
  <si>
    <t>TXN_7229918</t>
  </si>
  <si>
    <t>TXN_8552898</t>
  </si>
  <si>
    <t>TXN_4787754</t>
  </si>
  <si>
    <t>TXN_9376428</t>
  </si>
  <si>
    <t>TXN_6021363</t>
  </si>
  <si>
    <t>TXN_2477650</t>
  </si>
  <si>
    <t>TXN_4987376</t>
  </si>
  <si>
    <t>TXN_2735598</t>
  </si>
  <si>
    <t>TXN_7362526</t>
  </si>
  <si>
    <t>TXN_3584252</t>
  </si>
  <si>
    <t>TXN_6324687</t>
  </si>
  <si>
    <t>TXN_4757873</t>
  </si>
  <si>
    <t>TXN_6283718</t>
  </si>
  <si>
    <t>TXN_3048882</t>
  </si>
  <si>
    <t>TXN_5922981</t>
  </si>
  <si>
    <t>TXN_4108567</t>
  </si>
  <si>
    <t>TXN_9246986</t>
  </si>
  <si>
    <t>TXN_5832513</t>
  </si>
  <si>
    <t>TXN_6053755</t>
  </si>
  <si>
    <t>TXN_3549667</t>
  </si>
  <si>
    <t>TXN_6361593</t>
  </si>
  <si>
    <t>TXN_2729959</t>
  </si>
  <si>
    <t>TXN_4582054</t>
  </si>
  <si>
    <t>TXN_2134763</t>
  </si>
  <si>
    <t>TXN_1633607</t>
  </si>
  <si>
    <t>TXN_7647190</t>
  </si>
  <si>
    <t>TXN_5845583</t>
  </si>
  <si>
    <t>TXN_6692318</t>
  </si>
  <si>
    <t>TXN_9571019</t>
  </si>
  <si>
    <t>TXN_6451595</t>
  </si>
  <si>
    <t>TXN_4797429</t>
  </si>
  <si>
    <t>TXN_6925284</t>
  </si>
  <si>
    <t>TXN_2925996</t>
  </si>
  <si>
    <t>TXN_5750248</t>
  </si>
  <si>
    <t>TXN_7416196</t>
  </si>
  <si>
    <t>TXN_6438980</t>
  </si>
  <si>
    <t>TXN_2424839</t>
  </si>
  <si>
    <t>TXN_1982031</t>
  </si>
  <si>
    <t>TXN_3060286</t>
  </si>
  <si>
    <t>TXN_2764625</t>
  </si>
  <si>
    <t>TXN_6086123</t>
  </si>
  <si>
    <t>TXN_4389662</t>
  </si>
  <si>
    <t>TXN_9389300</t>
  </si>
  <si>
    <t>TXN_2147448</t>
  </si>
  <si>
    <t>TXN_9857832</t>
  </si>
  <si>
    <t>TXN_1292430</t>
  </si>
  <si>
    <t>TXN_2470530</t>
  </si>
  <si>
    <t>TXN_1434598</t>
  </si>
  <si>
    <t>TXN_4375708</t>
  </si>
  <si>
    <t>TXN_9775984</t>
  </si>
  <si>
    <t>TXN_1625754</t>
  </si>
  <si>
    <t>TXN_9567915</t>
  </si>
  <si>
    <t>TXN_4062634</t>
  </si>
  <si>
    <t>TXN_6624397</t>
  </si>
  <si>
    <t>TXN_2404800</t>
  </si>
  <si>
    <t>TXN_4501915</t>
  </si>
  <si>
    <t>TXN_4247105</t>
  </si>
  <si>
    <t>TXN_8732935</t>
  </si>
  <si>
    <t>TXN_3270584</t>
  </si>
  <si>
    <t>TXN_8258798</t>
  </si>
  <si>
    <t>TXN_7412012</t>
  </si>
  <si>
    <t>TXN_1927324</t>
  </si>
  <si>
    <t>TXN_7371782</t>
  </si>
  <si>
    <t>TXN_7631505</t>
  </si>
  <si>
    <t>TXN_2593909</t>
  </si>
  <si>
    <t>TXN_3745153</t>
  </si>
  <si>
    <t>TXN_8153957</t>
  </si>
  <si>
    <t>TXN_6874195</t>
  </si>
  <si>
    <t>TXN_5172383</t>
  </si>
  <si>
    <t>TXN_9288999</t>
  </si>
  <si>
    <t>TXN_2244418</t>
  </si>
  <si>
    <t>TXN_3888864</t>
  </si>
  <si>
    <t>TXN_4356114</t>
  </si>
  <si>
    <t>TXN_2097023</t>
  </si>
  <si>
    <t>TXN_3529354</t>
  </si>
  <si>
    <t>TXN_7251037</t>
  </si>
  <si>
    <t>TXN_9891576</t>
  </si>
  <si>
    <t>TXN_9830755</t>
  </si>
  <si>
    <t>TXN_8809659</t>
  </si>
  <si>
    <t>TXN_2104550</t>
  </si>
  <si>
    <t>TXN_7554731</t>
  </si>
  <si>
    <t>TXN_8652021</t>
  </si>
  <si>
    <t>TXN_7797507</t>
  </si>
  <si>
    <t>TXN_7975387</t>
  </si>
  <si>
    <t>TXN_5209346</t>
  </si>
  <si>
    <t>TXN_6571385</t>
  </si>
  <si>
    <t>TXN_6430534</t>
  </si>
  <si>
    <t>TXN_8347965</t>
  </si>
  <si>
    <t>TXN_9693344</t>
  </si>
  <si>
    <t>TXN_9801552</t>
  </si>
  <si>
    <t>TXN_8082317</t>
  </si>
  <si>
    <t>TXN_1569729</t>
  </si>
  <si>
    <t>TXN_8991609</t>
  </si>
  <si>
    <t>TXN_5000665</t>
  </si>
  <si>
    <t>TXN_7153321</t>
  </si>
  <si>
    <t>TXN_7328705</t>
  </si>
  <si>
    <t>TXN_8970187</t>
  </si>
  <si>
    <t>TXN_6904952</t>
  </si>
  <si>
    <t>TXN_9824238</t>
  </si>
  <si>
    <t>TXN_3440463</t>
  </si>
  <si>
    <t>TXN_4440412</t>
  </si>
  <si>
    <t>TXN_9897583</t>
  </si>
  <si>
    <t>TXN_3287282</t>
  </si>
  <si>
    <t>TXN_6068074</t>
  </si>
  <si>
    <t>TXN_1701798</t>
  </si>
  <si>
    <t>TXN_4807899</t>
  </si>
  <si>
    <t>TXN_2102950</t>
  </si>
  <si>
    <t>TXN_2210019</t>
  </si>
  <si>
    <t>TXN_4059695</t>
  </si>
  <si>
    <t>TXN_3863625</t>
  </si>
  <si>
    <t>TXN_3877643</t>
  </si>
  <si>
    <t>TXN_9395554</t>
  </si>
  <si>
    <t>TXN_3755657</t>
  </si>
  <si>
    <t>TXN_5279293</t>
  </si>
  <si>
    <t>TXN_3488082</t>
  </si>
  <si>
    <t>TXN_3342106</t>
  </si>
  <si>
    <t>TXN_1967032</t>
  </si>
  <si>
    <t>TXN_3632558</t>
  </si>
  <si>
    <t>TXN_3543930</t>
  </si>
  <si>
    <t>TXN_5747509</t>
  </si>
  <si>
    <t>TXN_9012517</t>
  </si>
  <si>
    <t>TXN_5303092</t>
  </si>
  <si>
    <t>TXN_3136657</t>
  </si>
  <si>
    <t>TXN_3865641</t>
  </si>
  <si>
    <t>TXN_1049697</t>
  </si>
  <si>
    <t>TXN_6568307</t>
  </si>
  <si>
    <t>TXN_8281347</t>
  </si>
  <si>
    <t>TXN_8353202</t>
  </si>
  <si>
    <t>TXN_7377398</t>
  </si>
  <si>
    <t>TXN_6915068</t>
  </si>
  <si>
    <t>TXN_1983422</t>
  </si>
  <si>
    <t>TXN_1603186</t>
  </si>
  <si>
    <t>TXN_5572520</t>
  </si>
  <si>
    <t>TXN_3641356</t>
  </si>
  <si>
    <t>TXN_3645818</t>
  </si>
  <si>
    <t>TXN_1318238</t>
  </si>
  <si>
    <t>TXN_1970180</t>
  </si>
  <si>
    <t>TXN_5415223</t>
  </si>
  <si>
    <t>TXN_4777601</t>
  </si>
  <si>
    <t>TXN_7497122</t>
  </si>
  <si>
    <t>TXN_3003979</t>
  </si>
  <si>
    <t>TXN_1998143</t>
  </si>
  <si>
    <t>TXN_1256513</t>
  </si>
  <si>
    <t>TXN_9432758</t>
  </si>
  <si>
    <t>TXN_7174856</t>
  </si>
  <si>
    <t>TXN_7325508</t>
  </si>
  <si>
    <t>TXN_8469087</t>
  </si>
  <si>
    <t>TXN_8783484</t>
  </si>
  <si>
    <t>TXN_9599703</t>
  </si>
  <si>
    <t>TXN_5445994</t>
  </si>
  <si>
    <t>TXN_5468153</t>
  </si>
  <si>
    <t>TXN_9363711</t>
  </si>
  <si>
    <t>TXN_6845073</t>
  </si>
  <si>
    <t>TXN_1691313</t>
  </si>
  <si>
    <t>TXN_4007522</t>
  </si>
  <si>
    <t>TXN_5425668</t>
  </si>
  <si>
    <t>TXN_7349681</t>
  </si>
  <si>
    <t>TXN_2101934</t>
  </si>
  <si>
    <t>TXN_9205425</t>
  </si>
  <si>
    <t>TXN_9306482</t>
  </si>
  <si>
    <t>TXN_3162244</t>
  </si>
  <si>
    <t>TXN_4734366</t>
  </si>
  <si>
    <t>TXN_4130343</t>
  </si>
  <si>
    <t>TXN_6090715</t>
  </si>
  <si>
    <t>TXN_4751689</t>
  </si>
  <si>
    <t>TXN_7155957</t>
  </si>
  <si>
    <t>TXN_4350828</t>
  </si>
  <si>
    <t>TXN_4970127</t>
  </si>
  <si>
    <t>TXN_9567719</t>
  </si>
  <si>
    <t>TXN_1084010</t>
  </si>
  <si>
    <t>TXN_4742049</t>
  </si>
  <si>
    <t>TXN_5905580</t>
  </si>
  <si>
    <t>TXN_3522597</t>
  </si>
  <si>
    <t>TXN_6769554</t>
  </si>
  <si>
    <t>TXN_2614633</t>
  </si>
  <si>
    <t>TXN_3399636</t>
  </si>
  <si>
    <t>TXN_8587529</t>
  </si>
  <si>
    <t>TXN_6945985</t>
  </si>
  <si>
    <t>TXN_4117627</t>
  </si>
  <si>
    <t>TXN_9061106</t>
  </si>
  <si>
    <t>TXN_6113724</t>
  </si>
  <si>
    <t>TXN_2381411</t>
  </si>
  <si>
    <t>TXN_9178545</t>
  </si>
  <si>
    <t>TXN_8535886</t>
  </si>
  <si>
    <t>TXN_6926855</t>
  </si>
  <si>
    <t>TXN_9869593</t>
  </si>
  <si>
    <t>TXN_5332773</t>
  </si>
  <si>
    <t>TXN_7508715</t>
  </si>
  <si>
    <t>TXN_9728789</t>
  </si>
  <si>
    <t>TXN_8061866</t>
  </si>
  <si>
    <t>TXN_8627017</t>
  </si>
  <si>
    <t>TXN_4096757</t>
  </si>
  <si>
    <t>TXN_2890321</t>
  </si>
  <si>
    <t>TXN_2515796</t>
  </si>
  <si>
    <t>TXN_2369294</t>
  </si>
  <si>
    <t>TXN_9444736</t>
  </si>
  <si>
    <t>TXN_1993675</t>
  </si>
  <si>
    <t>TXN_7754136</t>
  </si>
  <si>
    <t>TXN_4873173</t>
  </si>
  <si>
    <t>TXN_7221126</t>
  </si>
  <si>
    <t>TXN_5079166</t>
  </si>
  <si>
    <t>TXN_4780352</t>
  </si>
  <si>
    <t>TXN_6419344</t>
  </si>
  <si>
    <t>TXN_3669068</t>
  </si>
  <si>
    <t>TXN_2201248</t>
  </si>
  <si>
    <t>TXN_9737509</t>
  </si>
  <si>
    <t>TXN_8749404</t>
  </si>
  <si>
    <t>TXN_7010812</t>
  </si>
  <si>
    <t>TXN_6411385</t>
  </si>
  <si>
    <t>TXN_4375698</t>
  </si>
  <si>
    <t>TXN_4768744</t>
  </si>
  <si>
    <t>TXN_5260646</t>
  </si>
  <si>
    <t>TXN_2393219</t>
  </si>
  <si>
    <t>TXN_4544172</t>
  </si>
  <si>
    <t>TXN_8661276</t>
  </si>
  <si>
    <t>TXN_5974796</t>
  </si>
  <si>
    <t>TXN_9880967</t>
  </si>
  <si>
    <t>TXN_5452978</t>
  </si>
  <si>
    <t>TXN_7231153</t>
  </si>
  <si>
    <t>TXN_8633758</t>
  </si>
  <si>
    <t>TXN_4887189</t>
  </si>
  <si>
    <t>TXN_7687146</t>
  </si>
  <si>
    <t>TXN_9728414</t>
  </si>
  <si>
    <t>TXN_7589318</t>
  </si>
  <si>
    <t>TXN_2273499</t>
  </si>
  <si>
    <t>TXN_8732269</t>
  </si>
  <si>
    <t>TXN_3758250</t>
  </si>
  <si>
    <t>TXN_8196921</t>
  </si>
  <si>
    <t>TXN_3771902</t>
  </si>
  <si>
    <t>TXN_3779320</t>
  </si>
  <si>
    <t>TXN_9789876</t>
  </si>
  <si>
    <t>TXN_6532832</t>
  </si>
  <si>
    <t>TXN_5992166</t>
  </si>
  <si>
    <t>TXN_6895165</t>
  </si>
  <si>
    <t>TXN_6241505</t>
  </si>
  <si>
    <t>TXN_4682737</t>
  </si>
  <si>
    <t>TXN_9061471</t>
  </si>
  <si>
    <t>TXN_8410979</t>
  </si>
  <si>
    <t>TXN_8014289</t>
  </si>
  <si>
    <t>TXN_8628615</t>
  </si>
  <si>
    <t>TXN_2648236</t>
  </si>
  <si>
    <t>TXN_5863650</t>
  </si>
  <si>
    <t>TXN_1292476</t>
  </si>
  <si>
    <t>TXN_5808749</t>
  </si>
  <si>
    <t>TXN_2168513</t>
  </si>
  <si>
    <t>TXN_7248722</t>
  </si>
  <si>
    <t>TXN_1850339</t>
  </si>
  <si>
    <t>TXN_4551353</t>
  </si>
  <si>
    <t>TXN_6744096</t>
  </si>
  <si>
    <t>TXN_5188843</t>
  </si>
  <si>
    <t>TXN_4821343</t>
  </si>
  <si>
    <t>TXN_7791428</t>
  </si>
  <si>
    <t>TXN_8404563</t>
  </si>
  <si>
    <t>TXN_8942133</t>
  </si>
  <si>
    <t>TXN_1122699</t>
  </si>
  <si>
    <t>TXN_2851446</t>
  </si>
  <si>
    <t>TXN_8359693</t>
  </si>
  <si>
    <t>TXN_6963106</t>
  </si>
  <si>
    <t>TXN_9119194</t>
  </si>
  <si>
    <t>TXN_1899827</t>
  </si>
  <si>
    <t>TXN_9157625</t>
  </si>
  <si>
    <t>TXN_5433077</t>
  </si>
  <si>
    <t>TXN_5632556</t>
  </si>
  <si>
    <t>TXN_7954416</t>
  </si>
  <si>
    <t>TXN_7421687</t>
  </si>
  <si>
    <t>TXN_1903825</t>
  </si>
  <si>
    <t>TXN_4267136</t>
  </si>
  <si>
    <t>TXN_8343149</t>
  </si>
  <si>
    <t>TXN_7187140</t>
  </si>
  <si>
    <t>TXN_7568175</t>
  </si>
  <si>
    <t>TXN_8843061</t>
  </si>
  <si>
    <t>TXN_7079566</t>
  </si>
  <si>
    <t>TXN_3937788</t>
  </si>
  <si>
    <t>TXN_8343414</t>
  </si>
  <si>
    <t>TXN_4801327</t>
  </si>
  <si>
    <t>TXN_6025054</t>
  </si>
  <si>
    <t>TXN_9929033</t>
  </si>
  <si>
    <t>TXN_7495804</t>
  </si>
  <si>
    <t>TXN_6265785</t>
  </si>
  <si>
    <t>TXN_8183734</t>
  </si>
  <si>
    <t>TXN_2785654</t>
  </si>
  <si>
    <t>TXN_1121833</t>
  </si>
  <si>
    <t>TXN_1512159</t>
  </si>
  <si>
    <t>TXN_4566950</t>
  </si>
  <si>
    <t>TXN_2486026</t>
  </si>
  <si>
    <t>TXN_3219378</t>
  </si>
  <si>
    <t>TXN_6372515</t>
  </si>
  <si>
    <t>TXN_4745933</t>
  </si>
  <si>
    <t>TXN_6994245</t>
  </si>
  <si>
    <t>TXN_8103630</t>
  </si>
  <si>
    <t>TXN_3252542</t>
  </si>
  <si>
    <t>TXN_1283149</t>
  </si>
  <si>
    <t>TXN_6822426</t>
  </si>
  <si>
    <t>TXN_8210816</t>
  </si>
  <si>
    <t>TXN_5896728</t>
  </si>
  <si>
    <t>TXN_4407308</t>
  </si>
  <si>
    <t>TXN_7710078</t>
  </si>
  <si>
    <t>TXN_6016707</t>
  </si>
  <si>
    <t>TXN_3600632</t>
  </si>
  <si>
    <t>TXN_7821478</t>
  </si>
  <si>
    <t>TXN_4049270</t>
  </si>
  <si>
    <t>TXN_3377626</t>
  </si>
  <si>
    <t>TXN_4982165</t>
  </si>
  <si>
    <t>TXN_1581562</t>
  </si>
  <si>
    <t>TXN_6467796</t>
  </si>
  <si>
    <t>TXN_9656325</t>
  </si>
  <si>
    <t>TXN_2716560</t>
  </si>
  <si>
    <t>TXN_4141941</t>
  </si>
  <si>
    <t>TXN_4633505</t>
  </si>
  <si>
    <t>TXN_5129701</t>
  </si>
  <si>
    <t>TXN_7021592</t>
  </si>
  <si>
    <t>TXN_5618631</t>
  </si>
  <si>
    <t>TXN_6496379</t>
  </si>
  <si>
    <t>TXN_2386202</t>
  </si>
  <si>
    <t>TXN_9190061</t>
  </si>
  <si>
    <t>TXN_2495471</t>
  </si>
  <si>
    <t>TXN_7195393</t>
  </si>
  <si>
    <t>TXN_8022892</t>
  </si>
  <si>
    <t>TXN_4298189</t>
  </si>
  <si>
    <t>TXN_3541304</t>
  </si>
  <si>
    <t>TXN_3007866</t>
  </si>
  <si>
    <t>TXN_2848421</t>
  </si>
  <si>
    <t>TXN_3426338</t>
  </si>
  <si>
    <t>TXN_7768989</t>
  </si>
  <si>
    <t>TXN_5963316</t>
  </si>
  <si>
    <t>TXN_6014389</t>
  </si>
  <si>
    <t>TXN_7358729</t>
  </si>
  <si>
    <t>TXN_9815521</t>
  </si>
  <si>
    <t>TXN_1950187</t>
  </si>
  <si>
    <t>TXN_5835004</t>
  </si>
  <si>
    <t>TXN_5950951</t>
  </si>
  <si>
    <t>TXN_2786231</t>
  </si>
  <si>
    <t>TXN_4262451</t>
  </si>
  <si>
    <t>TXN_1231366</t>
  </si>
  <si>
    <t>TXN_2713279</t>
  </si>
  <si>
    <t>TXN_4247602</t>
  </si>
  <si>
    <t>TXN_7258784</t>
  </si>
  <si>
    <t>TXN_6488040</t>
  </si>
  <si>
    <t>TXN_6643922</t>
  </si>
  <si>
    <t>TXN_4728936</t>
  </si>
  <si>
    <t>TXN_6386388</t>
  </si>
  <si>
    <t>TXN_6377838</t>
  </si>
  <si>
    <t>TXN_7719510</t>
  </si>
  <si>
    <t>TXN_7908153</t>
  </si>
  <si>
    <t>TXN_5391160</t>
  </si>
  <si>
    <t>TXN_1985223</t>
  </si>
  <si>
    <t>TXN_2944460</t>
  </si>
  <si>
    <t>TXN_2887257</t>
  </si>
  <si>
    <t>TXN_3986876</t>
  </si>
  <si>
    <t>TXN_4464373</t>
  </si>
  <si>
    <t>TXN_8795794</t>
  </si>
  <si>
    <t>TXN_6683798</t>
  </si>
  <si>
    <t>TXN_7246683</t>
  </si>
  <si>
    <t>TXN_3691228</t>
  </si>
  <si>
    <t>TXN_8105705</t>
  </si>
  <si>
    <t>TXN_2126034</t>
  </si>
  <si>
    <t>TXN_3951329</t>
  </si>
  <si>
    <t>TXN_7480853</t>
  </si>
  <si>
    <t>TXN_5531648</t>
  </si>
  <si>
    <t>TXN_9938977</t>
  </si>
  <si>
    <t>TXN_3749801</t>
  </si>
  <si>
    <t>TXN_3326626</t>
  </si>
  <si>
    <t>TXN_4843989</t>
  </si>
  <si>
    <t>TXN_6606514</t>
  </si>
  <si>
    <t>TXN_9438576</t>
  </si>
  <si>
    <t>TXN_3951552</t>
  </si>
  <si>
    <t>TXN_4519915</t>
  </si>
  <si>
    <t>TXN_1875220</t>
  </si>
  <si>
    <t>TXN_5672583</t>
  </si>
  <si>
    <t>TXN_1899114</t>
  </si>
  <si>
    <t>TXN_2625388</t>
  </si>
  <si>
    <t>TXN_7153665</t>
  </si>
  <si>
    <t>TXN_9161256</t>
  </si>
  <si>
    <t>TXN_5611262</t>
  </si>
  <si>
    <t>TXN_1372003</t>
  </si>
  <si>
    <t>TXN_2119809</t>
  </si>
  <si>
    <t>TXN_5114283</t>
  </si>
  <si>
    <t>TXN_3502394</t>
  </si>
  <si>
    <t>TXN_8492074</t>
  </si>
  <si>
    <t>TXN_1180397</t>
  </si>
  <si>
    <t>TXN_4747863</t>
  </si>
  <si>
    <t>TXN_5127984</t>
  </si>
  <si>
    <t>TXN_1196223</t>
  </si>
  <si>
    <t>TXN_9639089</t>
  </si>
  <si>
    <t>TXN_5401244</t>
  </si>
  <si>
    <t>TXN_8365857</t>
  </si>
  <si>
    <t>TXN_9349657</t>
  </si>
  <si>
    <t>TXN_1161606</t>
  </si>
  <si>
    <t>TXN_7565894</t>
  </si>
  <si>
    <t>TXN_9277276</t>
  </si>
  <si>
    <t>TXN_1576076</t>
  </si>
  <si>
    <t>TXN_4579086</t>
  </si>
  <si>
    <t>TXN_3587916</t>
  </si>
  <si>
    <t>TXN_9080521</t>
  </si>
  <si>
    <t>TXN_9648941</t>
  </si>
  <si>
    <t>TXN_9989719</t>
  </si>
  <si>
    <t>TXN_2264883</t>
  </si>
  <si>
    <t>TXN_7172693</t>
  </si>
  <si>
    <t>TXN_6862603</t>
  </si>
  <si>
    <t>TXN_9852820</t>
  </si>
  <si>
    <t>TXN_9531812</t>
  </si>
  <si>
    <t>TXN_2119373</t>
  </si>
  <si>
    <t>TXN_6803555</t>
  </si>
  <si>
    <t>TXN_1707537</t>
  </si>
  <si>
    <t>TXN_2086557</t>
  </si>
  <si>
    <t>TXN_7519611</t>
  </si>
  <si>
    <t>TXN_1318943</t>
  </si>
  <si>
    <t>TXN_4554194</t>
  </si>
  <si>
    <t>TXN_2539469</t>
  </si>
  <si>
    <t>TXN_2764544</t>
  </si>
  <si>
    <t>TXN_3116803</t>
  </si>
  <si>
    <t>TXN_7403963</t>
  </si>
  <si>
    <t>TXN_7039529</t>
  </si>
  <si>
    <t>TXN_7902691</t>
  </si>
  <si>
    <t>TXN_4966750</t>
  </si>
  <si>
    <t>TXN_7770188</t>
  </si>
  <si>
    <t>TXN_1865302</t>
  </si>
  <si>
    <t>TXN_4224423</t>
  </si>
  <si>
    <t>TXN_5719592</t>
  </si>
  <si>
    <t>TXN_6121301</t>
  </si>
  <si>
    <t>TXN_7514279</t>
  </si>
  <si>
    <t>TXN_5153408</t>
  </si>
  <si>
    <t>TXN_1209852</t>
  </si>
  <si>
    <t>TXN_4508067</t>
  </si>
  <si>
    <t>TXN_4251500</t>
  </si>
  <si>
    <t>TXN_1516961</t>
  </si>
  <si>
    <t>TXN_9506595</t>
  </si>
  <si>
    <t>TXN_3595118</t>
  </si>
  <si>
    <t>TXN_4040941</t>
  </si>
  <si>
    <t>TXN_4183705</t>
  </si>
  <si>
    <t>TXN_3098503</t>
  </si>
  <si>
    <t>TXN_5151780</t>
  </si>
  <si>
    <t>TXN_8140360</t>
  </si>
  <si>
    <t>TXN_7873479</t>
  </si>
  <si>
    <t>TXN_6775304</t>
  </si>
  <si>
    <t>TXN_3801966</t>
  </si>
  <si>
    <t>TXN_2849095</t>
  </si>
  <si>
    <t>TXN_2210925</t>
  </si>
  <si>
    <t>TXN_7750963</t>
  </si>
  <si>
    <t>TXN_8134280</t>
  </si>
  <si>
    <t>TXN_2231082</t>
  </si>
  <si>
    <t>TXN_2014042</t>
  </si>
  <si>
    <t>TXN_2317041</t>
  </si>
  <si>
    <t>TXN_7276478</t>
  </si>
  <si>
    <t>TXN_6036240</t>
  </si>
  <si>
    <t>TXN_2882871</t>
  </si>
  <si>
    <t>TXN_1047450</t>
  </si>
  <si>
    <t>TXN_9673685</t>
  </si>
  <si>
    <t>TXN_3547569</t>
  </si>
  <si>
    <t>TXN_2964982</t>
  </si>
  <si>
    <t>TXN_9853220</t>
  </si>
  <si>
    <t>TXN_5723229</t>
  </si>
  <si>
    <t>TXN_1065721</t>
  </si>
  <si>
    <t>TXN_8155446</t>
  </si>
  <si>
    <t>TXN_2253852</t>
  </si>
  <si>
    <t>TXN_6994752</t>
  </si>
  <si>
    <t>TXN_8260297</t>
  </si>
  <si>
    <t>TXN_7152012</t>
  </si>
  <si>
    <t>TXN_3645674</t>
  </si>
  <si>
    <t>TXN_4543793</t>
  </si>
  <si>
    <t>TXN_6960459</t>
  </si>
  <si>
    <t>TXN_3313534</t>
  </si>
  <si>
    <t>TXN_4969431</t>
  </si>
  <si>
    <t>TXN_2575331</t>
  </si>
  <si>
    <t>TXN_3544380</t>
  </si>
  <si>
    <t>TXN_2104473</t>
  </si>
  <si>
    <t>TXN_3819405</t>
  </si>
  <si>
    <t>TXN_1696813</t>
  </si>
  <si>
    <t>TXN_2084232</t>
  </si>
  <si>
    <t>TXN_1251960</t>
  </si>
  <si>
    <t>TXN_1984774</t>
  </si>
  <si>
    <t>TXN_1057760</t>
  </si>
  <si>
    <t>TXN_1728644</t>
  </si>
  <si>
    <t>TXN_5201123</t>
  </si>
  <si>
    <t>TXN_6172528</t>
  </si>
  <si>
    <t>TXN_2702861</t>
  </si>
  <si>
    <t>TXN_4146795</t>
  </si>
  <si>
    <t>TXN_5018462</t>
  </si>
  <si>
    <t>TXN_1417400</t>
  </si>
  <si>
    <t>TXN_5369010</t>
  </si>
  <si>
    <t>TXN_4422898</t>
  </si>
  <si>
    <t>TXN_3196388</t>
  </si>
  <si>
    <t>TXN_6960031</t>
  </si>
  <si>
    <t>TXN_8963106</t>
  </si>
  <si>
    <t>TXN_7875743</t>
  </si>
  <si>
    <t>TXN_1933315</t>
  </si>
  <si>
    <t>TXN_4668931</t>
  </si>
  <si>
    <t>TXN_2504703</t>
  </si>
  <si>
    <t>TXN_3113428</t>
  </si>
  <si>
    <t>TXN_9034955</t>
  </si>
  <si>
    <t>TXN_3546303</t>
  </si>
  <si>
    <t>TXN_7838802</t>
  </si>
  <si>
    <t>TXN_6736326</t>
  </si>
  <si>
    <t>TXN_9327861</t>
  </si>
  <si>
    <t>TXN_3971440</t>
  </si>
  <si>
    <t>TXN_8494583</t>
  </si>
  <si>
    <t>TXN_8083377</t>
  </si>
  <si>
    <t>TXN_8340038</t>
  </si>
  <si>
    <t>TXN_2275799</t>
  </si>
  <si>
    <t>TXN_1861717</t>
  </si>
  <si>
    <t>TXN_3421079</t>
  </si>
  <si>
    <t>TXN_4971607</t>
  </si>
  <si>
    <t>TXN_6966241</t>
  </si>
  <si>
    <t>TXN_5777164</t>
  </si>
  <si>
    <t>TXN_3787234</t>
  </si>
  <si>
    <t>TXN_8649416</t>
  </si>
  <si>
    <t>TXN_4565080</t>
  </si>
  <si>
    <t>TXN_8348710</t>
  </si>
  <si>
    <t>TXN_8495889</t>
  </si>
  <si>
    <t>TXN_7764175</t>
  </si>
  <si>
    <t>TXN_8316135</t>
  </si>
  <si>
    <t>TXN_7910956</t>
  </si>
  <si>
    <t>TXN_1142233</t>
  </si>
  <si>
    <t>TXN_3786518</t>
  </si>
  <si>
    <t>TXN_2009407</t>
  </si>
  <si>
    <t>TXN_9163155</t>
  </si>
  <si>
    <t>TXN_8532735</t>
  </si>
  <si>
    <t>TXN_1697299</t>
  </si>
  <si>
    <t>TXN_8445753</t>
  </si>
  <si>
    <t>TXN_3641519</t>
  </si>
  <si>
    <t>TXN_6612143</t>
  </si>
  <si>
    <t>TXN_8352416</t>
  </si>
  <si>
    <t>TXN_3455103</t>
  </si>
  <si>
    <t>TXN_4216294</t>
  </si>
  <si>
    <t>TXN_4275827</t>
  </si>
  <si>
    <t>TXN_4008135</t>
  </si>
  <si>
    <t>TXN_5654331</t>
  </si>
  <si>
    <t>TXN_1213938</t>
  </si>
  <si>
    <t>TXN_2522182</t>
  </si>
  <si>
    <t>TXN_5329431</t>
  </si>
  <si>
    <t>TXN_8482887</t>
  </si>
  <si>
    <t>TXN_4434185</t>
  </si>
  <si>
    <t>TXN_9548077</t>
  </si>
  <si>
    <t>TXN_9185022</t>
  </si>
  <si>
    <t>TXN_6841993</t>
  </si>
  <si>
    <t>TXN_9541057</t>
  </si>
  <si>
    <t>TXN_2451247</t>
  </si>
  <si>
    <t>TXN_6272908</t>
  </si>
  <si>
    <t>TXN_9093708</t>
  </si>
  <si>
    <t>TXN_4048690</t>
  </si>
  <si>
    <t>TXN_3919995</t>
  </si>
  <si>
    <t>TXN_3522385</t>
  </si>
  <si>
    <t>TXN_9756401</t>
  </si>
  <si>
    <t>TXN_7260110</t>
  </si>
  <si>
    <t>TXN_1588687</t>
  </si>
  <si>
    <t>TXN_3125699</t>
  </si>
  <si>
    <t>TXN_5106316</t>
  </si>
  <si>
    <t>TXN_5666369</t>
  </si>
  <si>
    <t>TXN_4082099</t>
  </si>
  <si>
    <t>TXN_7125395</t>
  </si>
  <si>
    <t>TXN_8955306</t>
  </si>
  <si>
    <t>TXN_7851403</t>
  </si>
  <si>
    <t>TXN_9950775</t>
  </si>
  <si>
    <t>TXN_6403012</t>
  </si>
  <si>
    <t>TXN_2294776</t>
  </si>
  <si>
    <t>TXN_8068515</t>
  </si>
  <si>
    <t>TXN_2556999</t>
  </si>
  <si>
    <t>TXN_6564856</t>
  </si>
  <si>
    <t>TXN_8732682</t>
  </si>
  <si>
    <t>TXN_3687257</t>
  </si>
  <si>
    <t>TXN_2875074</t>
  </si>
  <si>
    <t>TXN_5470909</t>
  </si>
  <si>
    <t>TXN_3587915</t>
  </si>
  <si>
    <t>TXN_3101697</t>
  </si>
  <si>
    <t>TXN_7226052</t>
  </si>
  <si>
    <t>TXN_8112788</t>
  </si>
  <si>
    <t>TXN_4179583</t>
  </si>
  <si>
    <t>TXN_3787265</t>
  </si>
  <si>
    <t>TXN_3577683</t>
  </si>
  <si>
    <t>TXN_4940237</t>
  </si>
  <si>
    <t>TXN_8765822</t>
  </si>
  <si>
    <t>TXN_3205813</t>
  </si>
  <si>
    <t>TXN_1837764</t>
  </si>
  <si>
    <t>TXN_9147596</t>
  </si>
  <si>
    <t>TXN_1534763</t>
  </si>
  <si>
    <t>TXN_4485458</t>
  </si>
  <si>
    <t>TXN_3964550</t>
  </si>
  <si>
    <t>TXN_3769567</t>
  </si>
  <si>
    <t>TXN_4529101</t>
  </si>
  <si>
    <t>TXN_5213761</t>
  </si>
  <si>
    <t>TXN_9535721</t>
  </si>
  <si>
    <t>TXN_2161372</t>
  </si>
  <si>
    <t>TXN_7267366</t>
  </si>
  <si>
    <t>TXN_6148811</t>
  </si>
  <si>
    <t>TXN_5426507</t>
  </si>
  <si>
    <t>TXN_3855408</t>
  </si>
  <si>
    <t>TXN_6992783</t>
  </si>
  <si>
    <t>TXN_2785262</t>
  </si>
  <si>
    <t>TXN_7316790</t>
  </si>
  <si>
    <t>TXN_4350798</t>
  </si>
  <si>
    <t>TXN_4330643</t>
  </si>
  <si>
    <t>TXN_5766532</t>
  </si>
  <si>
    <t>TXN_5476485</t>
  </si>
  <si>
    <t>TXN_2581559</t>
  </si>
  <si>
    <t>TXN_5968921</t>
  </si>
  <si>
    <t>TXN_6428404</t>
  </si>
  <si>
    <t>TXN_1190402</t>
  </si>
  <si>
    <t>TXN_6349424</t>
  </si>
  <si>
    <t>TXN_3334632</t>
  </si>
  <si>
    <t>TXN_3851928</t>
  </si>
  <si>
    <t>TXN_7791293</t>
  </si>
  <si>
    <t>TXN_4693942</t>
  </si>
  <si>
    <t>TXN_5563486</t>
  </si>
  <si>
    <t>TXN_3679582</t>
  </si>
  <si>
    <t>TXN_5697414</t>
  </si>
  <si>
    <t>TXN_8435360</t>
  </si>
  <si>
    <t>TXN_5422843</t>
  </si>
  <si>
    <t>TXN_4663964</t>
  </si>
  <si>
    <t>TXN_8077812</t>
  </si>
  <si>
    <t>TXN_6650875</t>
  </si>
  <si>
    <t>TXN_5604021</t>
  </si>
  <si>
    <t>TXN_3507013</t>
  </si>
  <si>
    <t>TXN_3898445</t>
  </si>
  <si>
    <t>TXN_7641606</t>
  </si>
  <si>
    <t>TXN_2672972</t>
  </si>
  <si>
    <t>TXN_6091542</t>
  </si>
  <si>
    <t>TXN_4184461</t>
  </si>
  <si>
    <t>TXN_3224397</t>
  </si>
  <si>
    <t>TXN_2772639</t>
  </si>
  <si>
    <t>TXN_4385826</t>
  </si>
  <si>
    <t>TXN_5109348</t>
  </si>
  <si>
    <t>TXN_6137985</t>
  </si>
  <si>
    <t>TXN_9054074</t>
  </si>
  <si>
    <t>TXN_1488481</t>
  </si>
  <si>
    <t>TXN_1232346</t>
  </si>
  <si>
    <t>TXN_1911093</t>
  </si>
  <si>
    <t>TXN_7056162</t>
  </si>
  <si>
    <t>TXN_2064049</t>
  </si>
  <si>
    <t>TXN_8191202</t>
  </si>
  <si>
    <t>TXN_6826409</t>
  </si>
  <si>
    <t>TXN_5309677</t>
  </si>
  <si>
    <t>TXN_6704284</t>
  </si>
  <si>
    <t>TXN_2354394</t>
  </si>
  <si>
    <t>TXN_6097664</t>
  </si>
  <si>
    <t>TXN_1660104</t>
  </si>
  <si>
    <t>TXN_6306555</t>
  </si>
  <si>
    <t>TXN_2079029</t>
  </si>
  <si>
    <t>TXN_2845506</t>
  </si>
  <si>
    <t>TXN_8565799</t>
  </si>
  <si>
    <t>TXN_3052584</t>
  </si>
  <si>
    <t>TXN_3392953</t>
  </si>
  <si>
    <t>TXN_4606893</t>
  </si>
  <si>
    <t>TXN_1759063</t>
  </si>
  <si>
    <t>TXN_7953750</t>
  </si>
  <si>
    <t>TXN_8367194</t>
  </si>
  <si>
    <t>TXN_4959078</t>
  </si>
  <si>
    <t>TXN_1928401</t>
  </si>
  <si>
    <t>TXN_7861799</t>
  </si>
  <si>
    <t>TXN_2562041</t>
  </si>
  <si>
    <t>TXN_4308634</t>
  </si>
  <si>
    <t>TXN_3792683</t>
  </si>
  <si>
    <t>TXN_4006067</t>
  </si>
  <si>
    <t>TXN_1928131</t>
  </si>
  <si>
    <t>TXN_8270768</t>
  </si>
  <si>
    <t>TXN_4157300</t>
  </si>
  <si>
    <t>TXN_3224156</t>
  </si>
  <si>
    <t>TXN_6393305</t>
  </si>
  <si>
    <t>TXN_9176288</t>
  </si>
  <si>
    <t>TXN_1841204</t>
  </si>
  <si>
    <t>TXN_2749289</t>
  </si>
  <si>
    <t>TXN_4339925</t>
  </si>
  <si>
    <t>TXN_9089045</t>
  </si>
  <si>
    <t>TXN_8999360</t>
  </si>
  <si>
    <t>TXN_6188262</t>
  </si>
  <si>
    <t>TXN_9053365</t>
  </si>
  <si>
    <t>TXN_3706457</t>
  </si>
  <si>
    <t>TXN_9612533</t>
  </si>
  <si>
    <t>TXN_4948026</t>
  </si>
  <si>
    <t>TXN_8741663</t>
  </si>
  <si>
    <t>TXN_2112522</t>
  </si>
  <si>
    <t>TXN_6420902</t>
  </si>
  <si>
    <t>TXN_4767609</t>
  </si>
  <si>
    <t>TXN_4365321</t>
  </si>
  <si>
    <t>TXN_4457299</t>
  </si>
  <si>
    <t>TXN_2464706</t>
  </si>
  <si>
    <t>TXN_1169615</t>
  </si>
  <si>
    <t>TXN_8273780</t>
  </si>
  <si>
    <t>TXN_4224427</t>
  </si>
  <si>
    <t>TXN_5344848</t>
  </si>
  <si>
    <t>TXN_6411708</t>
  </si>
  <si>
    <t>TXN_7495283</t>
  </si>
  <si>
    <t>TXN_8153550</t>
  </si>
  <si>
    <t>TXN_5921442</t>
  </si>
  <si>
    <t>TXN_8966400</t>
  </si>
  <si>
    <t>TXN_1191659</t>
  </si>
  <si>
    <t>TXN_6487003</t>
  </si>
  <si>
    <t>TXN_4125474</t>
  </si>
  <si>
    <t>TXN_4556831</t>
  </si>
  <si>
    <t>TXN_4723089</t>
  </si>
  <si>
    <t>TXN_8866974</t>
  </si>
  <si>
    <t>TXN_9954652</t>
  </si>
  <si>
    <t>TXN_5762440</t>
  </si>
  <si>
    <t>TXN_6120851</t>
  </si>
  <si>
    <t>TXN_8076061</t>
  </si>
  <si>
    <t>TXN_9668108</t>
  </si>
  <si>
    <t>TXN_5548914</t>
  </si>
  <si>
    <t>TXN_9933628</t>
  </si>
  <si>
    <t>TXN_3142496</t>
  </si>
  <si>
    <t>TXN_2858441</t>
  </si>
  <si>
    <t>TXN_3897619</t>
  </si>
  <si>
    <t>TXN_6170729</t>
  </si>
  <si>
    <t>Difference</t>
  </si>
  <si>
    <t xml:space="preserve">Count of how many of the top 5% Transactions paid </t>
  </si>
  <si>
    <t>Amount</t>
  </si>
  <si>
    <t xml:space="preserve">Count of how many of the top 75% Transactions paid </t>
  </si>
  <si>
    <t>Total</t>
  </si>
  <si>
    <t xml:space="preserve">Count of how many of the top 25% Transactions paid </t>
  </si>
  <si>
    <t>Instore</t>
  </si>
  <si>
    <t>Average of Total_Amount_Spent</t>
  </si>
  <si>
    <t>In-Store</t>
  </si>
  <si>
    <t xml:space="preserve">Count of how many of the top 95% Transactions paid </t>
  </si>
  <si>
    <t>Top Calculation by Product</t>
  </si>
  <si>
    <t>Count of Customers 25%</t>
  </si>
  <si>
    <t>Modified_NI</t>
  </si>
  <si>
    <t>Transaction Level</t>
  </si>
  <si>
    <t>Top 5%($20+)</t>
  </si>
  <si>
    <t>Top 25%($12+)</t>
  </si>
  <si>
    <t>Top 75%($4)</t>
  </si>
  <si>
    <t>Count of Customers 75%</t>
  </si>
  <si>
    <t>Count of Customers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</si>
</sst>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8CC8E3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CEE7F3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>
          <bgColor theme="0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F0F9FC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Invisible" pivot="0" table="0" count="0" xr9:uid="{D54A651F-60F4-4E40-BDC2-960F91DF9BBC}"/>
    <tableStyle name="Payment" pivot="0" table="0" count="10" xr9:uid="{828BEA5B-2979-4AA2-91C9-F8ACD2254E3E}">
      <tableStyleElement type="wholeTable" dxfId="16"/>
      <tableStyleElement type="headerRow" dxfId="15"/>
    </tableStyle>
    <tableStyle name="Sales_by_Payment_Method" pivot="0" table="0" count="10" xr9:uid="{7C2BF36C-3E96-4646-80A3-2EC628B99290}">
      <tableStyleElement type="wholeTable" dxfId="14"/>
      <tableStyleElement type="headerRow" dxfId="13"/>
    </tableStyle>
    <tableStyle name="SlicerStyleDark1 2" pivot="0" table="0" count="10" xr9:uid="{B4D5CDB7-8C18-4797-986E-84B89ABFCC31}">
      <tableStyleElement type="wholeTable" dxfId="12"/>
      <tableStyleElement type="headerRow" dxfId="11"/>
    </tableStyle>
  </tableStyles>
  <colors>
    <mruColors>
      <color rgb="FFF0F9FC"/>
      <color rgb="FF4BB8E0"/>
      <color rgb="FF6FB4D3"/>
      <color rgb="FF3D8CAF"/>
      <color rgb="FFD9E9EF"/>
      <color rgb="FFCEE7F3"/>
      <color rgb="FF9FCDE3"/>
      <color rgb="FF80CFF0"/>
      <color rgb="FF318EAF"/>
      <color rgb="FFDFF0F7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rgb="FFEFF7FB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b/>
            <i val="0"/>
            <sz val="10"/>
            <color theme="0"/>
          </font>
          <fill>
            <patternFill patternType="solid">
              <fgColor theme="4"/>
              <bgColor rgb="FFFFEBFA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7CC0DF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ill>
            <patternFill>
              <bgColor rgb="FFA8D0D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rgb="FFF0F8FC"/>
            </patternFill>
          </fill>
        </dxf>
        <dxf>
          <font>
            <name val="Calibri"/>
            <family val="2"/>
            <scheme val="none"/>
          </font>
          <fill>
            <patternFill>
              <bgColor rgb="FF87CEEB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rgb="FFF0F8F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0" tint="-4.9989318521683403E-2"/>
            </patternFill>
          </fill>
        </dxf>
        <dxf>
          <font>
            <b val="0"/>
            <i/>
            <sz val="10"/>
            <name val="Calibri"/>
            <family val="2"/>
            <scheme val="none"/>
          </font>
          <fill>
            <patternFill>
              <bgColor rgb="FF318EA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0" tint="-4.9989318521683403E-2"/>
            </patternFill>
          </fill>
        </dxf>
        <dxf>
          <fill>
            <patternFill>
              <bgColor rgb="FFC2E0E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6FB4D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3D8CA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4BB8E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5117038483843"/>
              <bgColor rgb="FF9FCDE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4BB8E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CEE7F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0F9FC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ayment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ales_by_Payment_Method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9" Type="http://schemas.openxmlformats.org/officeDocument/2006/relationships/customXml" Target="../customXml/item32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42" Type="http://schemas.openxmlformats.org/officeDocument/2006/relationships/customXml" Target="../customXml/item35.xml"/><Relationship Id="rId47" Type="http://schemas.openxmlformats.org/officeDocument/2006/relationships/customXml" Target="../customXml/item40.xml"/><Relationship Id="rId50" Type="http://schemas.openxmlformats.org/officeDocument/2006/relationships/customXml" Target="../customXml/item43.xml"/><Relationship Id="rId55" Type="http://schemas.openxmlformats.org/officeDocument/2006/relationships/customXml" Target="../customXml/item48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9" Type="http://schemas.openxmlformats.org/officeDocument/2006/relationships/customXml" Target="../customXml/item22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37" Type="http://schemas.openxmlformats.org/officeDocument/2006/relationships/customXml" Target="../customXml/item30.xml"/><Relationship Id="rId40" Type="http://schemas.openxmlformats.org/officeDocument/2006/relationships/customXml" Target="../customXml/item33.xml"/><Relationship Id="rId45" Type="http://schemas.openxmlformats.org/officeDocument/2006/relationships/customXml" Target="../customXml/item38.xml"/><Relationship Id="rId53" Type="http://schemas.openxmlformats.org/officeDocument/2006/relationships/customXml" Target="../customXml/item46.xml"/><Relationship Id="rId58" Type="http://schemas.openxmlformats.org/officeDocument/2006/relationships/customXml" Target="../customXml/item51.xml"/><Relationship Id="rId5" Type="http://schemas.openxmlformats.org/officeDocument/2006/relationships/sharedStrings" Target="sharedStrings.xml"/><Relationship Id="rId61" Type="http://schemas.openxmlformats.org/officeDocument/2006/relationships/customXml" Target="../customXml/item54.xml"/><Relationship Id="rId19" Type="http://schemas.openxmlformats.org/officeDocument/2006/relationships/customXml" Target="../customXml/item1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43" Type="http://schemas.openxmlformats.org/officeDocument/2006/relationships/customXml" Target="../customXml/item36.xml"/><Relationship Id="rId48" Type="http://schemas.openxmlformats.org/officeDocument/2006/relationships/customXml" Target="../customXml/item41.xml"/><Relationship Id="rId56" Type="http://schemas.openxmlformats.org/officeDocument/2006/relationships/customXml" Target="../customXml/item49.xml"/><Relationship Id="rId8" Type="http://schemas.openxmlformats.org/officeDocument/2006/relationships/customXml" Target="../customXml/item1.xml"/><Relationship Id="rId51" Type="http://schemas.openxmlformats.org/officeDocument/2006/relationships/customXml" Target="../customXml/item44.xml"/><Relationship Id="rId3" Type="http://schemas.openxmlformats.org/officeDocument/2006/relationships/connections" Target="connections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38" Type="http://schemas.openxmlformats.org/officeDocument/2006/relationships/customXml" Target="../customXml/item31.xml"/><Relationship Id="rId46" Type="http://schemas.openxmlformats.org/officeDocument/2006/relationships/customXml" Target="../customXml/item39.xml"/><Relationship Id="rId59" Type="http://schemas.openxmlformats.org/officeDocument/2006/relationships/customXml" Target="../customXml/item52.xml"/><Relationship Id="rId20" Type="http://schemas.openxmlformats.org/officeDocument/2006/relationships/customXml" Target="../customXml/item13.xml"/><Relationship Id="rId41" Type="http://schemas.openxmlformats.org/officeDocument/2006/relationships/customXml" Target="../customXml/item34.xml"/><Relationship Id="rId54" Type="http://schemas.openxmlformats.org/officeDocument/2006/relationships/customXml" Target="../customXml/item47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49" Type="http://schemas.openxmlformats.org/officeDocument/2006/relationships/customXml" Target="../customXml/item42.xml"/><Relationship Id="rId57" Type="http://schemas.openxmlformats.org/officeDocument/2006/relationships/customXml" Target="../customXml/item50.xml"/><Relationship Id="rId10" Type="http://schemas.openxmlformats.org/officeDocument/2006/relationships/customXml" Target="../customXml/item3.xml"/><Relationship Id="rId31" Type="http://schemas.openxmlformats.org/officeDocument/2006/relationships/customXml" Target="../customXml/item24.xml"/><Relationship Id="rId44" Type="http://schemas.openxmlformats.org/officeDocument/2006/relationships/customXml" Target="../customXml/item37.xml"/><Relationship Id="rId52" Type="http://schemas.openxmlformats.org/officeDocument/2006/relationships/customXml" Target="../customXml/item45.xml"/><Relationship Id="rId60" Type="http://schemas.openxmlformats.org/officeDocument/2006/relationships/customXml" Target="../customXml/item5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945C586-CF06-4A0E-B2B6-98CA161D3AE1}" autoFormatId="16" applyNumberFormats="0" applyBorderFormats="0" applyFontFormats="0" applyPatternFormats="0" applyAlignmentFormats="0" applyWidthHeightFormats="0">
  <queryTableRefresh nextId="16">
    <queryTableFields count="15">
      <queryTableField id="1" name="Transaction ID" tableColumnId="1"/>
      <queryTableField id="15" dataBound="0" tableColumnId="16"/>
      <queryTableField id="2" name="New_Item" tableColumnId="2"/>
      <queryTableField id="3" name="New_Quantity" tableColumnId="3"/>
      <queryTableField id="4" name="New_Price" tableColumnId="4"/>
      <queryTableField id="5" name="New_Total_Spent" tableColumnId="5"/>
      <queryTableField id="6" name="Payment Method" tableColumnId="6"/>
      <queryTableField id="7" name="Location" tableColumnId="7"/>
      <queryTableField id="8" name="Transaction Date" tableColumnId="8"/>
      <queryTableField id="9" name="Month Name" tableColumnId="9"/>
      <queryTableField id="10" name="Month_Short" tableColumnId="10"/>
      <queryTableField id="11" name="Quarter" tableColumnId="11"/>
      <queryTableField id="12" name="Quarter_name" tableColumnId="12"/>
      <queryTableField id="13" name="Day Name" tableColumnId="13"/>
      <queryTableField id="14" name="Day_Classification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B20E8-0E59-4114-A9D7-E4BF9003F108}" name="dirty_cafe_sales" displayName="dirty_cafe_sales" ref="A1:O3758" tableType="queryTable" totalsRowShown="0">
  <autoFilter ref="A1:O3758" xr:uid="{9AAB20E8-0E59-4114-A9D7-E4BF9003F108}"/>
  <tableColumns count="15">
    <tableColumn id="1" xr3:uid="{B139AF68-BAC5-437A-83F8-FD485545CFFD}" uniqueName="1" name="Transaction ID" queryTableFieldId="1" dataDxfId="10"/>
    <tableColumn id="16" xr3:uid="{32A206AC-BC1D-4FB9-B967-15E471629409}" uniqueName="16" name="Modified_NI" queryTableFieldId="15" dataDxfId="9">
      <calculatedColumnFormula>TRIM(CLEAN(C2))</calculatedColumnFormula>
    </tableColumn>
    <tableColumn id="2" xr3:uid="{7BE760A8-B0A8-4AA5-AE61-6F64A718AC09}" uniqueName="2" name="New_Item" queryTableFieldId="2" dataDxfId="8"/>
    <tableColumn id="3" xr3:uid="{2F630F3E-B326-496B-9A29-EA6B88E97CA2}" uniqueName="3" name="New_Quantity" queryTableFieldId="3"/>
    <tableColumn id="4" xr3:uid="{1DE6F25C-DEE6-47E5-9802-753E83F0C700}" uniqueName="4" name="New_Price" queryTableFieldId="4"/>
    <tableColumn id="5" xr3:uid="{0FED2EA6-A755-4EB6-823D-61EDEDC7DD1E}" uniqueName="5" name="New_Total_Spent" queryTableFieldId="5"/>
    <tableColumn id="6" xr3:uid="{9FEF489E-95D4-41AD-A1F3-F01E887A60F1}" uniqueName="6" name="Payment Method" queryTableFieldId="6" dataDxfId="7"/>
    <tableColumn id="7" xr3:uid="{365EA143-B086-42E0-899F-42CF12AA6207}" uniqueName="7" name="Location" queryTableFieldId="7" dataDxfId="6"/>
    <tableColumn id="8" xr3:uid="{CA0D5ADD-A0DC-4F0E-92F2-B9CDE4B881A5}" uniqueName="8" name="Transaction Date" queryTableFieldId="8" dataDxfId="5"/>
    <tableColumn id="9" xr3:uid="{8D96AE24-3391-448D-A691-E754DD919F27}" uniqueName="9" name="Month Name" queryTableFieldId="9" dataDxfId="4"/>
    <tableColumn id="10" xr3:uid="{53456984-9044-4EF8-A191-6BD14AE3F7C0}" uniqueName="10" name="Month_Short" queryTableFieldId="10" dataDxfId="3"/>
    <tableColumn id="11" xr3:uid="{D87B65A6-DB8B-41A4-923C-62A0F6F689E2}" uniqueName="11" name="Quarter" queryTableFieldId="11"/>
    <tableColumn id="12" xr3:uid="{6140D44A-9CD6-4A30-A9B5-A97EBA13D045}" uniqueName="12" name="Quarter_name" queryTableFieldId="12" dataDxfId="2"/>
    <tableColumn id="13" xr3:uid="{BB72856E-2952-41F4-A786-0C053F40D1EB}" uniqueName="13" name="Day Name" queryTableFieldId="13" dataDxfId="1"/>
    <tableColumn id="14" xr3:uid="{64FA46E8-6308-48B5-AD32-3AF5BAB3CE68}" uniqueName="14" name="Day_Classification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6D10-FE88-4E4D-9D7F-C5714B6E3A2E}">
  <sheetPr codeName="Sheet2"/>
  <dimension ref="A1:AL3758"/>
  <sheetViews>
    <sheetView tabSelected="1" zoomScale="70" zoomScaleNormal="70" workbookViewId="0">
      <selection activeCell="M12" sqref="M12"/>
    </sheetView>
  </sheetViews>
  <sheetFormatPr defaultRowHeight="14.5" x14ac:dyDescent="0.35"/>
  <cols>
    <col min="1" max="1" width="16.26953125" bestFit="1" customWidth="1"/>
    <col min="2" max="2" width="14.6328125" bestFit="1" customWidth="1"/>
    <col min="3" max="3" width="13" bestFit="1" customWidth="1"/>
    <col min="4" max="4" width="16.1796875" bestFit="1" customWidth="1"/>
    <col min="5" max="5" width="13.26953125" bestFit="1" customWidth="1"/>
    <col min="6" max="6" width="19" bestFit="1" customWidth="1"/>
    <col min="7" max="7" width="18.7265625" bestFit="1" customWidth="1"/>
    <col min="8" max="8" width="11.7265625" bestFit="1" customWidth="1"/>
    <col min="9" max="9" width="18.453125" bestFit="1" customWidth="1"/>
    <col min="10" max="10" width="15.08984375" bestFit="1" customWidth="1"/>
    <col min="11" max="11" width="15.26953125" bestFit="1" customWidth="1"/>
    <col min="12" max="12" width="11" bestFit="1" customWidth="1"/>
    <col min="13" max="13" width="16.26953125" bestFit="1" customWidth="1"/>
    <col min="14" max="14" width="12.81640625" bestFit="1" customWidth="1"/>
    <col min="15" max="15" width="19.81640625" bestFit="1" customWidth="1"/>
    <col min="18" max="18" width="28.08984375" customWidth="1"/>
    <col min="19" max="19" width="10" customWidth="1"/>
    <col min="20" max="20" width="11" customWidth="1"/>
    <col min="21" max="21" width="13.7265625" customWidth="1"/>
    <col min="24" max="24" width="10.453125" customWidth="1"/>
    <col min="25" max="25" width="11.81640625" customWidth="1"/>
    <col min="27" max="27" width="16.08984375" customWidth="1"/>
    <col min="29" max="29" width="11.81640625" customWidth="1"/>
    <col min="30" max="30" width="16.90625" customWidth="1"/>
    <col min="31" max="31" width="12.36328125" customWidth="1"/>
  </cols>
  <sheetData>
    <row r="1" spans="1:30" x14ac:dyDescent="0.35">
      <c r="A1" t="s">
        <v>0</v>
      </c>
      <c r="B1" t="s">
        <v>3832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30" x14ac:dyDescent="0.35">
      <c r="A2" t="s">
        <v>14</v>
      </c>
      <c r="B2" t="str">
        <f t="shared" ref="B2:B65" si="0">TRIM(CLEAN(C2))</f>
        <v>Coffee</v>
      </c>
      <c r="C2" t="s">
        <v>15</v>
      </c>
      <c r="D2">
        <v>2</v>
      </c>
      <c r="E2">
        <v>2</v>
      </c>
      <c r="F2">
        <v>4</v>
      </c>
      <c r="G2" t="s">
        <v>16</v>
      </c>
      <c r="H2" t="s">
        <v>17</v>
      </c>
      <c r="I2" s="1">
        <v>45177</v>
      </c>
      <c r="J2" t="s">
        <v>18</v>
      </c>
      <c r="K2" t="s">
        <v>19</v>
      </c>
      <c r="L2">
        <v>3</v>
      </c>
      <c r="M2" t="s">
        <v>20</v>
      </c>
      <c r="N2" t="s">
        <v>21</v>
      </c>
      <c r="O2" t="s">
        <v>22</v>
      </c>
      <c r="R2" t="s">
        <v>3827</v>
      </c>
      <c r="S2" t="s">
        <v>3820</v>
      </c>
    </row>
    <row r="3" spans="1:30" x14ac:dyDescent="0.35">
      <c r="A3" t="s">
        <v>23</v>
      </c>
      <c r="B3" t="str">
        <f t="shared" si="0"/>
        <v>Cake</v>
      </c>
      <c r="C3" t="s">
        <v>24</v>
      </c>
      <c r="D3">
        <v>4</v>
      </c>
      <c r="E3">
        <v>3</v>
      </c>
      <c r="F3">
        <v>12</v>
      </c>
      <c r="G3" t="s">
        <v>25</v>
      </c>
      <c r="H3" t="s">
        <v>26</v>
      </c>
      <c r="I3" s="1">
        <v>45062</v>
      </c>
      <c r="J3" t="s">
        <v>27</v>
      </c>
      <c r="K3" t="s">
        <v>27</v>
      </c>
      <c r="L3">
        <v>2</v>
      </c>
      <c r="M3" t="s">
        <v>28</v>
      </c>
      <c r="N3" t="s">
        <v>29</v>
      </c>
      <c r="O3" t="s">
        <v>22</v>
      </c>
      <c r="Q3" t="s">
        <v>17</v>
      </c>
      <c r="R3">
        <f>AVERAGEIF(dirty_cafe_sales[Location],"Takeaway",dirty_cafe_sales[New_Total_Spent])</f>
        <v>8.6328912466843502</v>
      </c>
      <c r="S3" s="2">
        <f>(R4-R3)/R3</f>
        <v>5.2394004724936334E-2</v>
      </c>
    </row>
    <row r="4" spans="1:30" x14ac:dyDescent="0.35">
      <c r="A4" t="s">
        <v>30</v>
      </c>
      <c r="B4" t="str">
        <f t="shared" si="0"/>
        <v>Cookie</v>
      </c>
      <c r="C4" t="s">
        <v>31</v>
      </c>
      <c r="D4">
        <v>4</v>
      </c>
      <c r="E4">
        <v>1</v>
      </c>
      <c r="F4">
        <v>4</v>
      </c>
      <c r="G4" t="s">
        <v>16</v>
      </c>
      <c r="H4" t="s">
        <v>26</v>
      </c>
      <c r="I4" s="1">
        <v>45126</v>
      </c>
      <c r="J4" t="s">
        <v>32</v>
      </c>
      <c r="K4" t="s">
        <v>33</v>
      </c>
      <c r="L4">
        <v>3</v>
      </c>
      <c r="M4" t="s">
        <v>20</v>
      </c>
      <c r="N4" t="s">
        <v>34</v>
      </c>
      <c r="O4" t="s">
        <v>22</v>
      </c>
      <c r="Q4" t="s">
        <v>3826</v>
      </c>
      <c r="R4">
        <f>AVERAGEIF(dirty_cafe_sales[Location],"In-store",dirty_cafe_sales[New_Total_Spent])</f>
        <v>9.0852029914529915</v>
      </c>
    </row>
    <row r="5" spans="1:30" x14ac:dyDescent="0.35">
      <c r="A5" t="s">
        <v>35</v>
      </c>
      <c r="B5" t="str">
        <f t="shared" si="0"/>
        <v>Coffee</v>
      </c>
      <c r="C5" t="s">
        <v>15</v>
      </c>
      <c r="D5">
        <v>2</v>
      </c>
      <c r="E5">
        <v>2</v>
      </c>
      <c r="F5">
        <v>4</v>
      </c>
      <c r="G5" t="s">
        <v>36</v>
      </c>
      <c r="H5" t="s">
        <v>26</v>
      </c>
      <c r="I5" s="1">
        <v>45088</v>
      </c>
      <c r="J5" t="s">
        <v>37</v>
      </c>
      <c r="K5" t="s">
        <v>38</v>
      </c>
      <c r="L5">
        <v>2</v>
      </c>
      <c r="M5" t="s">
        <v>28</v>
      </c>
      <c r="N5" t="s">
        <v>39</v>
      </c>
      <c r="O5" t="s">
        <v>40</v>
      </c>
    </row>
    <row r="6" spans="1:30" x14ac:dyDescent="0.35">
      <c r="A6" t="s">
        <v>41</v>
      </c>
      <c r="B6" t="str">
        <f t="shared" si="0"/>
        <v>Salad</v>
      </c>
      <c r="C6" t="s">
        <v>42</v>
      </c>
      <c r="D6">
        <v>5</v>
      </c>
      <c r="E6">
        <v>5</v>
      </c>
      <c r="F6">
        <v>25</v>
      </c>
      <c r="G6" t="s">
        <v>25</v>
      </c>
      <c r="H6" t="s">
        <v>17</v>
      </c>
      <c r="I6" s="1">
        <v>45237</v>
      </c>
      <c r="J6" t="s">
        <v>43</v>
      </c>
      <c r="K6" t="s">
        <v>44</v>
      </c>
      <c r="L6">
        <v>4</v>
      </c>
      <c r="M6" t="s">
        <v>45</v>
      </c>
      <c r="N6" t="s">
        <v>29</v>
      </c>
      <c r="O6" t="s">
        <v>22</v>
      </c>
      <c r="R6" s="8" t="s">
        <v>3821</v>
      </c>
      <c r="S6" s="8"/>
      <c r="T6" s="8"/>
      <c r="U6" s="8"/>
    </row>
    <row r="7" spans="1:30" x14ac:dyDescent="0.35">
      <c r="A7" t="s">
        <v>46</v>
      </c>
      <c r="B7" t="str">
        <f t="shared" si="0"/>
        <v>Sandwich</v>
      </c>
      <c r="C7" t="s">
        <v>47</v>
      </c>
      <c r="D7">
        <v>2</v>
      </c>
      <c r="E7">
        <v>4</v>
      </c>
      <c r="F7">
        <v>8</v>
      </c>
      <c r="G7" t="s">
        <v>25</v>
      </c>
      <c r="H7" t="s">
        <v>26</v>
      </c>
      <c r="I7" s="1">
        <v>45049</v>
      </c>
      <c r="J7" t="s">
        <v>27</v>
      </c>
      <c r="K7" t="s">
        <v>27</v>
      </c>
      <c r="L7">
        <v>2</v>
      </c>
      <c r="M7" t="s">
        <v>28</v>
      </c>
      <c r="N7" t="s">
        <v>34</v>
      </c>
      <c r="O7" t="s">
        <v>22</v>
      </c>
      <c r="R7" t="s">
        <v>3822</v>
      </c>
      <c r="S7" s="3" t="s">
        <v>25</v>
      </c>
      <c r="T7" s="3" t="s">
        <v>16</v>
      </c>
      <c r="U7" s="3" t="s">
        <v>36</v>
      </c>
      <c r="V7" s="3" t="s">
        <v>3824</v>
      </c>
      <c r="W7" s="3" t="s">
        <v>25</v>
      </c>
      <c r="X7" s="3" t="s">
        <v>16</v>
      </c>
      <c r="Y7" s="3" t="s">
        <v>36</v>
      </c>
      <c r="AA7" s="7" t="s">
        <v>3833</v>
      </c>
      <c r="AB7" s="7" t="s">
        <v>25</v>
      </c>
      <c r="AC7" s="7" t="s">
        <v>16</v>
      </c>
      <c r="AD7" s="7" t="s">
        <v>36</v>
      </c>
    </row>
    <row r="8" spans="1:30" x14ac:dyDescent="0.35">
      <c r="A8" t="s">
        <v>48</v>
      </c>
      <c r="B8" t="str">
        <f t="shared" si="0"/>
        <v>Salad</v>
      </c>
      <c r="C8" t="s">
        <v>42</v>
      </c>
      <c r="D8">
        <v>3</v>
      </c>
      <c r="E8">
        <v>5</v>
      </c>
      <c r="F8">
        <v>15</v>
      </c>
      <c r="G8" t="s">
        <v>16</v>
      </c>
      <c r="H8" t="s">
        <v>26</v>
      </c>
      <c r="I8" s="1">
        <v>45245</v>
      </c>
      <c r="J8" t="s">
        <v>43</v>
      </c>
      <c r="K8" t="s">
        <v>44</v>
      </c>
      <c r="L8">
        <v>4</v>
      </c>
      <c r="M8" t="s">
        <v>45</v>
      </c>
      <c r="N8" t="s">
        <v>34</v>
      </c>
      <c r="O8" t="s">
        <v>22</v>
      </c>
      <c r="R8" s="4">
        <f>_xlfn.PERCENTILE.INC(dirty_cafe_sales[New_Total_Spent],0.95)</f>
        <v>20</v>
      </c>
      <c r="S8">
        <f>COUNTIFS(dirty_cafe_sales[New_Total_Spent],"&gt;="&amp;_xlfn.PERCENTILE.INC(dirty_cafe_sales[New_Total_Spent],0.95),dirty_cafe_sales[Payment Method],"Cash")</f>
        <v>135</v>
      </c>
      <c r="T8">
        <f>COUNTIFS(dirty_cafe_sales[New_Total_Spent],"&gt;="&amp;_xlfn.PERCENTILE.INC(dirty_cafe_sales[New_Total_Spent],0.95),dirty_cafe_sales[Payment Method],"Credit Card")</f>
        <v>125</v>
      </c>
      <c r="U8">
        <f>COUNTIFS(dirty_cafe_sales[New_Total_Spent],"&gt;="&amp;_xlfn.PERCENTILE.INC(dirty_cafe_sales[New_Total_Spent],0.95),dirty_cafe_sales[Payment Method],"Digital Wallet")</f>
        <v>154</v>
      </c>
      <c r="V8">
        <f>SUM(S8:U8)</f>
        <v>414</v>
      </c>
      <c r="W8" s="2">
        <f>S8/V8</f>
        <v>0.32608695652173914</v>
      </c>
      <c r="X8" s="2">
        <f>T8/V8</f>
        <v>0.30193236714975846</v>
      </c>
      <c r="Y8" s="2">
        <f>U8/V8</f>
        <v>0.3719806763285024</v>
      </c>
      <c r="AA8" t="s">
        <v>3834</v>
      </c>
      <c r="AB8" s="6">
        <f>W8</f>
        <v>0.32608695652173914</v>
      </c>
      <c r="AC8" s="6">
        <f t="shared" ref="AC8:AD8" si="1">X8</f>
        <v>0.30193236714975846</v>
      </c>
      <c r="AD8" s="6">
        <f t="shared" si="1"/>
        <v>0.3719806763285024</v>
      </c>
    </row>
    <row r="9" spans="1:30" x14ac:dyDescent="0.35">
      <c r="A9" t="s">
        <v>49</v>
      </c>
      <c r="B9" t="str">
        <f t="shared" si="0"/>
        <v>Juice</v>
      </c>
      <c r="C9" t="s">
        <v>50</v>
      </c>
      <c r="D9">
        <v>2</v>
      </c>
      <c r="E9">
        <v>3</v>
      </c>
      <c r="F9">
        <v>6</v>
      </c>
      <c r="G9" t="s">
        <v>25</v>
      </c>
      <c r="H9" t="s">
        <v>26</v>
      </c>
      <c r="I9" s="1">
        <v>44981</v>
      </c>
      <c r="J9" t="s">
        <v>51</v>
      </c>
      <c r="K9" t="s">
        <v>52</v>
      </c>
      <c r="L9">
        <v>1</v>
      </c>
      <c r="M9" t="s">
        <v>53</v>
      </c>
      <c r="N9" t="s">
        <v>21</v>
      </c>
      <c r="O9" t="s">
        <v>22</v>
      </c>
      <c r="S9">
        <f>ROWS(dirty_cafe_sales[New_Total_Spent])</f>
        <v>3757</v>
      </c>
      <c r="T9">
        <f>ROWS(dirty_cafe_sales[New_Total_Spent])</f>
        <v>3757</v>
      </c>
      <c r="U9">
        <f>ROWS(dirty_cafe_sales[New_Total_Spent])</f>
        <v>3757</v>
      </c>
      <c r="V9" t="s">
        <v>25</v>
      </c>
      <c r="X9" s="2"/>
      <c r="AA9" t="s">
        <v>3835</v>
      </c>
      <c r="AB9" s="6">
        <v>0.34</v>
      </c>
      <c r="AC9" s="6">
        <v>0.32</v>
      </c>
      <c r="AD9" s="6">
        <v>0.34</v>
      </c>
    </row>
    <row r="10" spans="1:30" x14ac:dyDescent="0.35">
      <c r="A10" t="s">
        <v>54</v>
      </c>
      <c r="B10" t="str">
        <f t="shared" si="0"/>
        <v>Juice</v>
      </c>
      <c r="C10" t="s">
        <v>50</v>
      </c>
      <c r="D10">
        <v>4</v>
      </c>
      <c r="E10">
        <v>3</v>
      </c>
      <c r="F10">
        <v>12</v>
      </c>
      <c r="G10" t="s">
        <v>25</v>
      </c>
      <c r="H10" t="s">
        <v>17</v>
      </c>
      <c r="I10" s="1">
        <v>44941</v>
      </c>
      <c r="J10" t="s">
        <v>55</v>
      </c>
      <c r="K10" t="s">
        <v>56</v>
      </c>
      <c r="L10">
        <v>1</v>
      </c>
      <c r="M10" t="s">
        <v>53</v>
      </c>
      <c r="N10" t="s">
        <v>39</v>
      </c>
      <c r="O10" t="s">
        <v>40</v>
      </c>
      <c r="S10" s="2">
        <f>(S8/S9)</f>
        <v>3.5932925206281607E-2</v>
      </c>
      <c r="T10" s="2">
        <f>T8/T9</f>
        <v>3.3271227042853339E-2</v>
      </c>
      <c r="U10" s="2">
        <f>U8/U9</f>
        <v>4.0990151716795313E-2</v>
      </c>
      <c r="AA10" t="s">
        <v>3836</v>
      </c>
      <c r="AB10" s="6">
        <f>W20</f>
        <v>0.3256006628003314</v>
      </c>
      <c r="AC10" s="6">
        <f>X20</f>
        <v>0.323943661971831</v>
      </c>
      <c r="AD10" s="6">
        <f>Y20</f>
        <v>0.3504556752278376</v>
      </c>
    </row>
    <row r="11" spans="1:30" x14ac:dyDescent="0.35">
      <c r="A11" t="s">
        <v>57</v>
      </c>
      <c r="B11" t="str">
        <f t="shared" si="0"/>
        <v>Smoothie</v>
      </c>
      <c r="C11" t="s">
        <v>58</v>
      </c>
      <c r="D11">
        <v>5</v>
      </c>
      <c r="E11">
        <v>4</v>
      </c>
      <c r="F11">
        <v>20</v>
      </c>
      <c r="G11" t="s">
        <v>25</v>
      </c>
      <c r="H11" t="s">
        <v>26</v>
      </c>
      <c r="I11" s="1">
        <v>45020</v>
      </c>
      <c r="J11" t="s">
        <v>59</v>
      </c>
      <c r="K11" t="s">
        <v>60</v>
      </c>
      <c r="L11">
        <v>2</v>
      </c>
      <c r="M11" t="s">
        <v>28</v>
      </c>
      <c r="N11" t="s">
        <v>29</v>
      </c>
      <c r="O11" t="s">
        <v>22</v>
      </c>
    </row>
    <row r="12" spans="1:30" x14ac:dyDescent="0.35">
      <c r="A12" t="s">
        <v>61</v>
      </c>
      <c r="B12" t="str">
        <f t="shared" si="0"/>
        <v>Smoothie</v>
      </c>
      <c r="C12" t="s">
        <v>58</v>
      </c>
      <c r="D12">
        <v>4</v>
      </c>
      <c r="E12">
        <v>4</v>
      </c>
      <c r="F12">
        <v>16</v>
      </c>
      <c r="G12" t="s">
        <v>16</v>
      </c>
      <c r="H12" t="s">
        <v>17</v>
      </c>
      <c r="I12" s="1">
        <v>45015</v>
      </c>
      <c r="J12" t="s">
        <v>62</v>
      </c>
      <c r="K12" t="s">
        <v>63</v>
      </c>
      <c r="L12">
        <v>1</v>
      </c>
      <c r="M12" t="s">
        <v>53</v>
      </c>
      <c r="N12" t="s">
        <v>64</v>
      </c>
      <c r="O12" t="s">
        <v>22</v>
      </c>
      <c r="R12" s="8" t="s">
        <v>3823</v>
      </c>
      <c r="S12" s="8"/>
      <c r="T12" s="8"/>
      <c r="U12" s="8"/>
    </row>
    <row r="13" spans="1:30" x14ac:dyDescent="0.35">
      <c r="A13" t="s">
        <v>65</v>
      </c>
      <c r="B13" t="str">
        <f t="shared" si="0"/>
        <v>Sandwich</v>
      </c>
      <c r="C13" t="s">
        <v>47</v>
      </c>
      <c r="D13">
        <v>3</v>
      </c>
      <c r="E13">
        <v>4</v>
      </c>
      <c r="F13">
        <v>12</v>
      </c>
      <c r="G13" t="s">
        <v>36</v>
      </c>
      <c r="H13" t="s">
        <v>17</v>
      </c>
      <c r="I13" s="1">
        <v>45261</v>
      </c>
      <c r="J13" t="s">
        <v>66</v>
      </c>
      <c r="K13" t="s">
        <v>67</v>
      </c>
      <c r="L13">
        <v>4</v>
      </c>
      <c r="M13" t="s">
        <v>45</v>
      </c>
      <c r="N13" t="s">
        <v>21</v>
      </c>
      <c r="O13" t="s">
        <v>22</v>
      </c>
      <c r="R13" s="4">
        <f>_xlfn.PERCENTILE.INC(dirty_cafe_sales[New_Total_Spent],0.75)</f>
        <v>12</v>
      </c>
      <c r="S13" t="s">
        <v>25</v>
      </c>
      <c r="T13" t="s">
        <v>16</v>
      </c>
      <c r="U13" t="s">
        <v>36</v>
      </c>
      <c r="V13" t="s">
        <v>3824</v>
      </c>
      <c r="W13" t="s">
        <v>25</v>
      </c>
      <c r="X13" t="s">
        <v>16</v>
      </c>
      <c r="Y13" t="s">
        <v>36</v>
      </c>
    </row>
    <row r="14" spans="1:30" x14ac:dyDescent="0.35">
      <c r="A14" t="s">
        <v>68</v>
      </c>
      <c r="B14" t="str">
        <f t="shared" si="0"/>
        <v>Sandwich</v>
      </c>
      <c r="C14" t="s">
        <v>47</v>
      </c>
      <c r="D14">
        <v>5</v>
      </c>
      <c r="E14">
        <v>4</v>
      </c>
      <c r="F14">
        <v>20</v>
      </c>
      <c r="G14" t="s">
        <v>25</v>
      </c>
      <c r="H14" t="s">
        <v>26</v>
      </c>
      <c r="I14" s="1">
        <v>45080</v>
      </c>
      <c r="J14" t="s">
        <v>37</v>
      </c>
      <c r="K14" t="s">
        <v>38</v>
      </c>
      <c r="L14">
        <v>2</v>
      </c>
      <c r="M14" t="s">
        <v>28</v>
      </c>
      <c r="N14" t="s">
        <v>69</v>
      </c>
      <c r="O14" t="s">
        <v>40</v>
      </c>
      <c r="S14">
        <f>COUNTIFS(dirty_cafe_sales[New_Total_Spent],"&gt;="&amp;_xlfn.PERCENTILE.INC(dirty_cafe_sales[New_Total_Spent],0.25),dirty_cafe_sales[Payment Method],"Cash")</f>
        <v>1004</v>
      </c>
      <c r="T14">
        <f>COUNTIFS(dirty_cafe_sales[New_Total_Spent],"&gt;="&amp;_xlfn.PERCENTILE.INC(dirty_cafe_sales[New_Total_Spent],0.25),dirty_cafe_sales[Payment Method],"Credit Card")</f>
        <v>966</v>
      </c>
      <c r="U14">
        <f>COUNTIFS(dirty_cafe_sales[New_Total_Spent],"&gt;="&amp;_xlfn.PERCENTILE.INC(dirty_cafe_sales[New_Total_Spent],0.25),dirty_cafe_sales[Payment Method],"Digital Wallet")</f>
        <v>1032</v>
      </c>
      <c r="V14">
        <f>SUM(S14:U14)</f>
        <v>3002</v>
      </c>
      <c r="W14" s="2">
        <f>S14/V14</f>
        <v>0.33444370419720187</v>
      </c>
      <c r="X14" s="2">
        <f>T14/V14</f>
        <v>0.3217854763491006</v>
      </c>
      <c r="Y14" s="2">
        <f>U14/V14</f>
        <v>0.34377081945369753</v>
      </c>
    </row>
    <row r="15" spans="1:30" x14ac:dyDescent="0.35">
      <c r="A15" t="s">
        <v>70</v>
      </c>
      <c r="B15" t="str">
        <f t="shared" si="0"/>
        <v>Cookie</v>
      </c>
      <c r="C15" t="s">
        <v>31</v>
      </c>
      <c r="D15">
        <v>5</v>
      </c>
      <c r="E15">
        <v>1</v>
      </c>
      <c r="F15">
        <v>5</v>
      </c>
      <c r="G15" t="s">
        <v>16</v>
      </c>
      <c r="H15" t="s">
        <v>26</v>
      </c>
      <c r="I15" s="1">
        <v>45036</v>
      </c>
      <c r="J15" t="s">
        <v>59</v>
      </c>
      <c r="K15" t="s">
        <v>60</v>
      </c>
      <c r="L15">
        <v>2</v>
      </c>
      <c r="M15" t="s">
        <v>28</v>
      </c>
      <c r="N15" t="s">
        <v>64</v>
      </c>
      <c r="O15" t="s">
        <v>22</v>
      </c>
      <c r="S15">
        <f>ROWS(dirty_cafe_sales[New_Total_Spent])</f>
        <v>3757</v>
      </c>
      <c r="T15">
        <f>ROWS(dirty_cafe_sales[New_Total_Spent])</f>
        <v>3757</v>
      </c>
      <c r="U15">
        <f>ROWS(dirty_cafe_sales[New_Total_Spent])</f>
        <v>3757</v>
      </c>
    </row>
    <row r="16" spans="1:30" x14ac:dyDescent="0.35">
      <c r="A16" t="s">
        <v>71</v>
      </c>
      <c r="B16" t="str">
        <f t="shared" si="0"/>
        <v>Juice</v>
      </c>
      <c r="C16" t="s">
        <v>50</v>
      </c>
      <c r="D16">
        <v>4</v>
      </c>
      <c r="E16">
        <v>3</v>
      </c>
      <c r="F16">
        <v>12</v>
      </c>
      <c r="G16" t="s">
        <v>16</v>
      </c>
      <c r="H16" t="s">
        <v>17</v>
      </c>
      <c r="I16" s="1">
        <v>45026</v>
      </c>
      <c r="J16" t="s">
        <v>59</v>
      </c>
      <c r="K16" t="s">
        <v>60</v>
      </c>
      <c r="L16">
        <v>2</v>
      </c>
      <c r="M16" t="s">
        <v>28</v>
      </c>
      <c r="N16" t="s">
        <v>72</v>
      </c>
      <c r="O16" t="s">
        <v>22</v>
      </c>
      <c r="S16" s="2">
        <f>S14/S15</f>
        <v>0.26723449560819801</v>
      </c>
      <c r="T16" s="2">
        <f>T14/T15</f>
        <v>0.25712004258717064</v>
      </c>
      <c r="U16" s="2">
        <f>U14/U15</f>
        <v>0.27468725046579717</v>
      </c>
    </row>
    <row r="17" spans="1:30" x14ac:dyDescent="0.35">
      <c r="A17" t="s">
        <v>73</v>
      </c>
      <c r="B17" t="str">
        <f t="shared" si="0"/>
        <v>Smoothie</v>
      </c>
      <c r="C17" t="s">
        <v>58</v>
      </c>
      <c r="D17">
        <v>2</v>
      </c>
      <c r="E17">
        <v>4</v>
      </c>
      <c r="F17">
        <v>8</v>
      </c>
      <c r="G17" t="s">
        <v>36</v>
      </c>
      <c r="H17" t="s">
        <v>17</v>
      </c>
      <c r="I17" s="1">
        <v>45208</v>
      </c>
      <c r="J17" t="s">
        <v>74</v>
      </c>
      <c r="K17" t="s">
        <v>75</v>
      </c>
      <c r="L17">
        <v>4</v>
      </c>
      <c r="M17" t="s">
        <v>45</v>
      </c>
      <c r="N17" t="s">
        <v>72</v>
      </c>
      <c r="O17" t="s">
        <v>22</v>
      </c>
    </row>
    <row r="18" spans="1:30" x14ac:dyDescent="0.35">
      <c r="A18" t="s">
        <v>76</v>
      </c>
      <c r="B18" t="str">
        <f t="shared" si="0"/>
        <v>Salad</v>
      </c>
      <c r="C18" t="s">
        <v>42</v>
      </c>
      <c r="D18">
        <v>2</v>
      </c>
      <c r="E18">
        <v>5</v>
      </c>
      <c r="F18">
        <v>10</v>
      </c>
      <c r="G18" t="s">
        <v>16</v>
      </c>
      <c r="H18" t="s">
        <v>26</v>
      </c>
      <c r="I18" s="1">
        <v>45045</v>
      </c>
      <c r="J18" t="s">
        <v>59</v>
      </c>
      <c r="K18" t="s">
        <v>60</v>
      </c>
      <c r="L18">
        <v>2</v>
      </c>
      <c r="M18" t="s">
        <v>28</v>
      </c>
      <c r="N18" t="s">
        <v>69</v>
      </c>
      <c r="O18" t="s">
        <v>40</v>
      </c>
      <c r="R18" s="8" t="s">
        <v>3825</v>
      </c>
      <c r="S18" s="8"/>
      <c r="T18" s="8"/>
      <c r="U18" s="8"/>
    </row>
    <row r="19" spans="1:30" x14ac:dyDescent="0.35">
      <c r="A19" t="s">
        <v>77</v>
      </c>
      <c r="B19" t="str">
        <f t="shared" si="0"/>
        <v>Juice</v>
      </c>
      <c r="C19" t="s">
        <v>50</v>
      </c>
      <c r="D19">
        <v>4</v>
      </c>
      <c r="E19">
        <v>3</v>
      </c>
      <c r="F19">
        <v>12</v>
      </c>
      <c r="G19" t="s">
        <v>36</v>
      </c>
      <c r="H19" t="s">
        <v>26</v>
      </c>
      <c r="I19" s="1">
        <v>45233</v>
      </c>
      <c r="J19" t="s">
        <v>43</v>
      </c>
      <c r="K19" t="s">
        <v>44</v>
      </c>
      <c r="L19">
        <v>4</v>
      </c>
      <c r="M19" t="s">
        <v>45</v>
      </c>
      <c r="N19" t="s">
        <v>21</v>
      </c>
      <c r="O19" t="s">
        <v>22</v>
      </c>
      <c r="R19" s="5">
        <f>_xlfn.PERCENTILE.INC(dirty_cafe_sales[New_Total_Spent],0.25)</f>
        <v>4</v>
      </c>
      <c r="S19" t="s">
        <v>25</v>
      </c>
      <c r="T19" t="s">
        <v>16</v>
      </c>
      <c r="U19" t="s">
        <v>36</v>
      </c>
      <c r="V19" t="s">
        <v>3824</v>
      </c>
      <c r="W19" t="s">
        <v>25</v>
      </c>
      <c r="X19" t="s">
        <v>16</v>
      </c>
      <c r="Y19" t="s">
        <v>36</v>
      </c>
    </row>
    <row r="20" spans="1:30" x14ac:dyDescent="0.35">
      <c r="A20" t="s">
        <v>78</v>
      </c>
      <c r="B20" t="str">
        <f t="shared" si="0"/>
        <v>Smoothie</v>
      </c>
      <c r="C20" t="s">
        <v>58</v>
      </c>
      <c r="D20">
        <v>5</v>
      </c>
      <c r="E20">
        <v>4</v>
      </c>
      <c r="F20">
        <v>20</v>
      </c>
      <c r="G20" t="s">
        <v>36</v>
      </c>
      <c r="H20" t="s">
        <v>17</v>
      </c>
      <c r="I20" s="1">
        <v>45265</v>
      </c>
      <c r="J20" t="s">
        <v>66</v>
      </c>
      <c r="K20" t="s">
        <v>67</v>
      </c>
      <c r="L20">
        <v>4</v>
      </c>
      <c r="M20" t="s">
        <v>45</v>
      </c>
      <c r="N20" t="s">
        <v>29</v>
      </c>
      <c r="O20" t="s">
        <v>22</v>
      </c>
      <c r="S20">
        <f>COUNTIFS(dirty_cafe_sales[New_Total_Spent],"&gt;="&amp;_xlfn.PERCENTILE.INC(dirty_cafe_sales[New_Total_Spent],0.75),dirty_cafe_sales[Payment Method],"Cash")</f>
        <v>393</v>
      </c>
      <c r="T20">
        <f>COUNTIFS(dirty_cafe_sales[New_Total_Spent],"&gt;="&amp;_xlfn.PERCENTILE.INC(dirty_cafe_sales[New_Total_Spent],0.75),dirty_cafe_sales[Payment Method],"Credit Card")</f>
        <v>391</v>
      </c>
      <c r="U20">
        <f>COUNTIFS(dirty_cafe_sales[New_Total_Spent],"&gt;="&amp;_xlfn.PERCENTILE.INC(dirty_cafe_sales[New_Total_Spent],0.75),dirty_cafe_sales[Payment Method],"Digital Wallet")</f>
        <v>423</v>
      </c>
      <c r="V20">
        <f>SUM(S20:U20)</f>
        <v>1207</v>
      </c>
      <c r="W20" s="2">
        <f>S20/V20</f>
        <v>0.3256006628003314</v>
      </c>
      <c r="X20" s="2">
        <f>T20/V20</f>
        <v>0.323943661971831</v>
      </c>
      <c r="Y20" s="2">
        <f>U20/V20</f>
        <v>0.3504556752278376</v>
      </c>
      <c r="AC20" s="2"/>
    </row>
    <row r="21" spans="1:30" x14ac:dyDescent="0.35">
      <c r="A21" t="s">
        <v>79</v>
      </c>
      <c r="B21" t="str">
        <f t="shared" si="0"/>
        <v>Cookie</v>
      </c>
      <c r="C21" t="s">
        <v>31</v>
      </c>
      <c r="D21">
        <v>2</v>
      </c>
      <c r="E21">
        <v>1</v>
      </c>
      <c r="F21">
        <v>2</v>
      </c>
      <c r="G21" t="s">
        <v>16</v>
      </c>
      <c r="H21" t="s">
        <v>17</v>
      </c>
      <c r="I21" s="1">
        <v>45004</v>
      </c>
      <c r="J21" t="s">
        <v>62</v>
      </c>
      <c r="K21" t="s">
        <v>63</v>
      </c>
      <c r="L21">
        <v>1</v>
      </c>
      <c r="M21" t="s">
        <v>53</v>
      </c>
      <c r="N21" t="s">
        <v>39</v>
      </c>
      <c r="O21" t="s">
        <v>40</v>
      </c>
      <c r="S21">
        <v>3757</v>
      </c>
      <c r="T21">
        <f>ROWS(dirty_cafe_sales[New_Total_Spent])</f>
        <v>3757</v>
      </c>
      <c r="U21">
        <f>ROWS(dirty_cafe_sales[New_Total_Spent])</f>
        <v>3757</v>
      </c>
    </row>
    <row r="22" spans="1:30" x14ac:dyDescent="0.35">
      <c r="A22" t="s">
        <v>80</v>
      </c>
      <c r="B22" t="str">
        <f t="shared" si="0"/>
        <v>Cake</v>
      </c>
      <c r="C22" t="s">
        <v>24</v>
      </c>
      <c r="D22">
        <v>1</v>
      </c>
      <c r="E22">
        <v>3</v>
      </c>
      <c r="F22">
        <v>3</v>
      </c>
      <c r="G22" t="s">
        <v>36</v>
      </c>
      <c r="H22" t="s">
        <v>26</v>
      </c>
      <c r="I22" s="1">
        <v>45035</v>
      </c>
      <c r="J22" t="s">
        <v>59</v>
      </c>
      <c r="K22" t="s">
        <v>60</v>
      </c>
      <c r="L22">
        <v>2</v>
      </c>
      <c r="M22" t="s">
        <v>28</v>
      </c>
      <c r="N22" t="s">
        <v>34</v>
      </c>
      <c r="O22" t="s">
        <v>22</v>
      </c>
      <c r="S22" s="2">
        <f>S20/S21</f>
        <v>0.1046047378227309</v>
      </c>
      <c r="T22" s="2">
        <f>T20/T21</f>
        <v>0.10407239819004525</v>
      </c>
      <c r="U22" s="2">
        <f>U20/U21</f>
        <v>0.1125898323130157</v>
      </c>
    </row>
    <row r="23" spans="1:30" x14ac:dyDescent="0.35">
      <c r="A23" t="s">
        <v>81</v>
      </c>
      <c r="B23" t="str">
        <f t="shared" si="0"/>
        <v>Sandwich</v>
      </c>
      <c r="C23" t="s">
        <v>47</v>
      </c>
      <c r="D23">
        <v>4</v>
      </c>
      <c r="E23">
        <v>4</v>
      </c>
      <c r="F23">
        <v>16</v>
      </c>
      <c r="G23" t="s">
        <v>25</v>
      </c>
      <c r="H23" t="s">
        <v>17</v>
      </c>
      <c r="I23" s="1">
        <v>45233</v>
      </c>
      <c r="J23" t="s">
        <v>43</v>
      </c>
      <c r="K23" t="s">
        <v>44</v>
      </c>
      <c r="L23">
        <v>4</v>
      </c>
      <c r="M23" t="s">
        <v>45</v>
      </c>
      <c r="N23" t="s">
        <v>21</v>
      </c>
      <c r="O23" t="s">
        <v>22</v>
      </c>
    </row>
    <row r="24" spans="1:30" x14ac:dyDescent="0.35">
      <c r="A24" t="s">
        <v>82</v>
      </c>
      <c r="B24" t="str">
        <f t="shared" si="0"/>
        <v>Cookie</v>
      </c>
      <c r="C24" t="s">
        <v>31</v>
      </c>
      <c r="D24">
        <v>1</v>
      </c>
      <c r="E24">
        <v>1</v>
      </c>
      <c r="F24">
        <v>1</v>
      </c>
      <c r="G24" t="s">
        <v>16</v>
      </c>
      <c r="H24" t="s">
        <v>17</v>
      </c>
      <c r="I24" s="1">
        <v>45202</v>
      </c>
      <c r="J24" t="s">
        <v>74</v>
      </c>
      <c r="K24" t="s">
        <v>75</v>
      </c>
      <c r="L24">
        <v>4</v>
      </c>
      <c r="M24" t="s">
        <v>45</v>
      </c>
      <c r="N24" t="s">
        <v>29</v>
      </c>
      <c r="O24" t="s">
        <v>22</v>
      </c>
      <c r="R24" s="8" t="s">
        <v>3825</v>
      </c>
      <c r="S24" s="8"/>
      <c r="T24" s="8"/>
      <c r="U24" s="8"/>
    </row>
    <row r="25" spans="1:30" x14ac:dyDescent="0.35">
      <c r="A25" t="s">
        <v>83</v>
      </c>
      <c r="B25" t="str">
        <f t="shared" si="0"/>
        <v>Tea</v>
      </c>
      <c r="C25" t="s">
        <v>84</v>
      </c>
      <c r="D25">
        <v>2</v>
      </c>
      <c r="E25">
        <v>1.5</v>
      </c>
      <c r="F25">
        <v>3</v>
      </c>
      <c r="G25" t="s">
        <v>25</v>
      </c>
      <c r="H25" t="s">
        <v>26</v>
      </c>
      <c r="I25" s="1">
        <v>45007</v>
      </c>
      <c r="J25" t="s">
        <v>62</v>
      </c>
      <c r="K25" t="s">
        <v>63</v>
      </c>
      <c r="L25">
        <v>1</v>
      </c>
      <c r="M25" t="s">
        <v>53</v>
      </c>
      <c r="N25" t="s">
        <v>34</v>
      </c>
      <c r="O25" t="s">
        <v>22</v>
      </c>
      <c r="R25" s="5">
        <f>_xlfn.PERCENTILE.INC(dirty_cafe_sales[New_Total_Spent],0.25)</f>
        <v>4</v>
      </c>
      <c r="S25" t="s">
        <v>17</v>
      </c>
      <c r="T25" t="s">
        <v>3828</v>
      </c>
      <c r="U25" t="s">
        <v>3824</v>
      </c>
      <c r="V25" t="s">
        <v>17</v>
      </c>
      <c r="W25" t="s">
        <v>3828</v>
      </c>
      <c r="AA25" s="7" t="s">
        <v>3833</v>
      </c>
      <c r="AB25" s="7" t="s">
        <v>17</v>
      </c>
      <c r="AC25" s="7" t="s">
        <v>3828</v>
      </c>
      <c r="AD25" s="7"/>
    </row>
    <row r="26" spans="1:30" x14ac:dyDescent="0.35">
      <c r="A26" t="s">
        <v>85</v>
      </c>
      <c r="B26" t="str">
        <f t="shared" si="0"/>
        <v>Cake</v>
      </c>
      <c r="C26" t="s">
        <v>24</v>
      </c>
      <c r="D26">
        <v>2</v>
      </c>
      <c r="E26">
        <v>3</v>
      </c>
      <c r="F26">
        <v>6</v>
      </c>
      <c r="G26" t="s">
        <v>16</v>
      </c>
      <c r="H26" t="s">
        <v>26</v>
      </c>
      <c r="I26" s="1">
        <v>44957</v>
      </c>
      <c r="J26" t="s">
        <v>55</v>
      </c>
      <c r="K26" t="s">
        <v>56</v>
      </c>
      <c r="L26">
        <v>1</v>
      </c>
      <c r="M26" t="s">
        <v>53</v>
      </c>
      <c r="N26" t="s">
        <v>29</v>
      </c>
      <c r="O26" t="s">
        <v>22</v>
      </c>
      <c r="S26">
        <f>COUNTIFS(dirty_cafe_sales[New_Total_Spent],"&gt;="&amp;_xlfn.PERCENTILE.INC(dirty_cafe_sales[New_Total_Spent],0.25),dirty_cafe_sales[Location],"Takeaway")</f>
        <v>1505</v>
      </c>
      <c r="T26">
        <f>COUNTIFS(dirty_cafe_sales[New_Total_Spent],"&gt;="&amp;_xlfn.PERCENTILE.INC(dirty_cafe_sales[New_Total_Spent],0.25),dirty_cafe_sales[Location],"In-Store")</f>
        <v>1497</v>
      </c>
      <c r="U26">
        <f>SUM(S26:T26)</f>
        <v>3002</v>
      </c>
      <c r="V26" s="2">
        <f>S26/U26</f>
        <v>0.5013324450366422</v>
      </c>
      <c r="W26" s="2">
        <f>T26/U26</f>
        <v>0.49866755496335774</v>
      </c>
      <c r="AA26" t="s">
        <v>3834</v>
      </c>
      <c r="AB26" s="6">
        <f>V38</f>
        <v>0.46376811594202899</v>
      </c>
      <c r="AC26" s="6">
        <f>W38</f>
        <v>0.53623188405797106</v>
      </c>
      <c r="AD26" s="6"/>
    </row>
    <row r="27" spans="1:30" x14ac:dyDescent="0.35">
      <c r="A27" t="s">
        <v>86</v>
      </c>
      <c r="B27" t="str">
        <f t="shared" si="0"/>
        <v>Cookie</v>
      </c>
      <c r="C27" t="s">
        <v>31</v>
      </c>
      <c r="D27">
        <v>1</v>
      </c>
      <c r="E27">
        <v>1</v>
      </c>
      <c r="F27">
        <v>1</v>
      </c>
      <c r="G27" t="s">
        <v>25</v>
      </c>
      <c r="H27" t="s">
        <v>26</v>
      </c>
      <c r="I27" s="1">
        <v>45268</v>
      </c>
      <c r="J27" t="s">
        <v>66</v>
      </c>
      <c r="K27" t="s">
        <v>67</v>
      </c>
      <c r="L27">
        <v>4</v>
      </c>
      <c r="M27" t="s">
        <v>45</v>
      </c>
      <c r="N27" t="s">
        <v>21</v>
      </c>
      <c r="O27" t="s">
        <v>22</v>
      </c>
      <c r="S27">
        <f>ROWS(dirty_cafe_sales[New_Total_Spent])</f>
        <v>3757</v>
      </c>
      <c r="T27">
        <f>ROWS(dirty_cafe_sales[New_Total_Spent])</f>
        <v>3757</v>
      </c>
      <c r="AA27" t="s">
        <v>3835</v>
      </c>
      <c r="AB27" s="6">
        <f>V32</f>
        <v>0.47141673570836784</v>
      </c>
      <c r="AC27" s="6">
        <f>W32</f>
        <v>0.52858326429163216</v>
      </c>
      <c r="AD27" s="6"/>
    </row>
    <row r="28" spans="1:30" x14ac:dyDescent="0.35">
      <c r="A28" t="s">
        <v>87</v>
      </c>
      <c r="B28" t="str">
        <f t="shared" si="0"/>
        <v>Coffee</v>
      </c>
      <c r="C28" t="s">
        <v>15</v>
      </c>
      <c r="D28">
        <v>1</v>
      </c>
      <c r="E28">
        <v>2</v>
      </c>
      <c r="F28">
        <v>2</v>
      </c>
      <c r="G28" t="s">
        <v>25</v>
      </c>
      <c r="H28" t="s">
        <v>17</v>
      </c>
      <c r="I28" s="1">
        <v>45123</v>
      </c>
      <c r="J28" t="s">
        <v>32</v>
      </c>
      <c r="K28" t="s">
        <v>33</v>
      </c>
      <c r="L28">
        <v>3</v>
      </c>
      <c r="M28" t="s">
        <v>20</v>
      </c>
      <c r="N28" t="s">
        <v>39</v>
      </c>
      <c r="O28" t="s">
        <v>40</v>
      </c>
      <c r="S28" s="2">
        <f>S26/S27</f>
        <v>0.4005855735959542</v>
      </c>
      <c r="T28" s="2">
        <f>T26/T27</f>
        <v>0.39845621506521162</v>
      </c>
      <c r="AA28" t="s">
        <v>3836</v>
      </c>
      <c r="AB28" s="6">
        <f>V26</f>
        <v>0.5013324450366422</v>
      </c>
      <c r="AC28" s="6">
        <f>W26</f>
        <v>0.49866755496335774</v>
      </c>
      <c r="AD28" s="6"/>
    </row>
    <row r="29" spans="1:30" x14ac:dyDescent="0.35">
      <c r="A29" t="s">
        <v>88</v>
      </c>
      <c r="B29" t="str">
        <f t="shared" si="0"/>
        <v>Juice</v>
      </c>
      <c r="C29" t="s">
        <v>50</v>
      </c>
      <c r="D29">
        <v>4</v>
      </c>
      <c r="E29">
        <v>3</v>
      </c>
      <c r="F29">
        <v>12</v>
      </c>
      <c r="G29" t="s">
        <v>25</v>
      </c>
      <c r="H29" t="s">
        <v>26</v>
      </c>
      <c r="I29" s="1">
        <v>45092</v>
      </c>
      <c r="J29" t="s">
        <v>37</v>
      </c>
      <c r="K29" t="s">
        <v>38</v>
      </c>
      <c r="L29">
        <v>2</v>
      </c>
      <c r="M29" t="s">
        <v>28</v>
      </c>
      <c r="N29" t="s">
        <v>64</v>
      </c>
      <c r="O29" t="s">
        <v>22</v>
      </c>
    </row>
    <row r="30" spans="1:30" x14ac:dyDescent="0.35">
      <c r="A30" t="s">
        <v>89</v>
      </c>
      <c r="B30" t="str">
        <f t="shared" si="0"/>
        <v>Coffee</v>
      </c>
      <c r="C30" t="s">
        <v>15</v>
      </c>
      <c r="D30">
        <v>2</v>
      </c>
      <c r="E30">
        <v>2</v>
      </c>
      <c r="F30">
        <v>4</v>
      </c>
      <c r="G30" t="s">
        <v>16</v>
      </c>
      <c r="H30" t="s">
        <v>26</v>
      </c>
      <c r="I30" s="1">
        <v>45269</v>
      </c>
      <c r="J30" t="s">
        <v>66</v>
      </c>
      <c r="K30" t="s">
        <v>67</v>
      </c>
      <c r="L30">
        <v>4</v>
      </c>
      <c r="M30" t="s">
        <v>45</v>
      </c>
      <c r="N30" t="s">
        <v>69</v>
      </c>
      <c r="O30" t="s">
        <v>40</v>
      </c>
      <c r="R30" s="8" t="s">
        <v>3823</v>
      </c>
      <c r="S30" s="8"/>
      <c r="T30" s="8"/>
      <c r="U30" s="8"/>
    </row>
    <row r="31" spans="1:30" x14ac:dyDescent="0.35">
      <c r="A31" t="s">
        <v>90</v>
      </c>
      <c r="B31" t="str">
        <f t="shared" si="0"/>
        <v>Cake</v>
      </c>
      <c r="C31" t="s">
        <v>24</v>
      </c>
      <c r="D31">
        <v>3</v>
      </c>
      <c r="E31">
        <v>3</v>
      </c>
      <c r="F31">
        <v>9</v>
      </c>
      <c r="G31" t="s">
        <v>25</v>
      </c>
      <c r="H31" t="s">
        <v>26</v>
      </c>
      <c r="I31" s="1">
        <v>45227</v>
      </c>
      <c r="J31" t="s">
        <v>74</v>
      </c>
      <c r="K31" t="s">
        <v>75</v>
      </c>
      <c r="L31">
        <v>4</v>
      </c>
      <c r="M31" t="s">
        <v>45</v>
      </c>
      <c r="N31" t="s">
        <v>69</v>
      </c>
      <c r="O31" t="s">
        <v>40</v>
      </c>
      <c r="R31" s="5">
        <f>_xlfn.PERCENTILE.INC(dirty_cafe_sales[New_Total_Spent],0.75)</f>
        <v>12</v>
      </c>
      <c r="S31" t="s">
        <v>17</v>
      </c>
      <c r="T31" t="s">
        <v>3828</v>
      </c>
      <c r="U31" t="s">
        <v>3824</v>
      </c>
      <c r="V31" t="s">
        <v>17</v>
      </c>
      <c r="W31" t="s">
        <v>3828</v>
      </c>
    </row>
    <row r="32" spans="1:30" x14ac:dyDescent="0.35">
      <c r="A32" t="s">
        <v>91</v>
      </c>
      <c r="B32" t="str">
        <f t="shared" si="0"/>
        <v>Salad</v>
      </c>
      <c r="C32" t="s">
        <v>42</v>
      </c>
      <c r="D32">
        <v>1</v>
      </c>
      <c r="E32">
        <v>5</v>
      </c>
      <c r="F32">
        <v>5</v>
      </c>
      <c r="G32" t="s">
        <v>36</v>
      </c>
      <c r="H32" t="s">
        <v>17</v>
      </c>
      <c r="I32" s="1">
        <v>45070</v>
      </c>
      <c r="J32" t="s">
        <v>27</v>
      </c>
      <c r="K32" t="s">
        <v>27</v>
      </c>
      <c r="L32">
        <v>2</v>
      </c>
      <c r="M32" t="s">
        <v>28</v>
      </c>
      <c r="N32" t="s">
        <v>34</v>
      </c>
      <c r="O32" t="s">
        <v>22</v>
      </c>
      <c r="S32">
        <f>COUNTIFS(dirty_cafe_sales[New_Total_Spent],"&gt;="&amp;_xlfn.PERCENTILE.INC(dirty_cafe_sales[New_Total_Spent],0.75),dirty_cafe_sales[Location],"Takeaway")</f>
        <v>569</v>
      </c>
      <c r="T32">
        <f>COUNTIFS(dirty_cafe_sales[New_Total_Spent],"&gt;="&amp;_xlfn.PERCENTILE.INC(dirty_cafe_sales[New_Total_Spent],0.75),dirty_cafe_sales[Location],"In-Store")</f>
        <v>638</v>
      </c>
      <c r="U32">
        <f>SUM(S32:T32)</f>
        <v>1207</v>
      </c>
      <c r="V32" s="2">
        <f>S32/U32</f>
        <v>0.47141673570836784</v>
      </c>
      <c r="W32" s="2">
        <f>T32/U32</f>
        <v>0.52858326429163216</v>
      </c>
    </row>
    <row r="33" spans="1:38" x14ac:dyDescent="0.35">
      <c r="A33" t="s">
        <v>92</v>
      </c>
      <c r="B33" t="str">
        <f t="shared" si="0"/>
        <v>Tea</v>
      </c>
      <c r="C33" t="s">
        <v>84</v>
      </c>
      <c r="D33">
        <v>2</v>
      </c>
      <c r="E33">
        <v>1.5</v>
      </c>
      <c r="F33">
        <v>3</v>
      </c>
      <c r="G33" t="s">
        <v>16</v>
      </c>
      <c r="H33" t="s">
        <v>26</v>
      </c>
      <c r="I33" s="1">
        <v>45154</v>
      </c>
      <c r="J33" t="s">
        <v>93</v>
      </c>
      <c r="K33" t="s">
        <v>94</v>
      </c>
      <c r="L33">
        <v>3</v>
      </c>
      <c r="M33" t="s">
        <v>20</v>
      </c>
      <c r="N33" t="s">
        <v>34</v>
      </c>
      <c r="O33" t="s">
        <v>22</v>
      </c>
      <c r="S33">
        <f>ROWS(dirty_cafe_sales[New_Total_Spent])</f>
        <v>3757</v>
      </c>
      <c r="T33">
        <f>ROWS(dirty_cafe_sales[New_Total_Spent])</f>
        <v>3757</v>
      </c>
    </row>
    <row r="34" spans="1:38" x14ac:dyDescent="0.35">
      <c r="A34" t="s">
        <v>95</v>
      </c>
      <c r="B34" t="str">
        <f t="shared" si="0"/>
        <v>Juice</v>
      </c>
      <c r="C34" t="s">
        <v>50</v>
      </c>
      <c r="D34">
        <v>3</v>
      </c>
      <c r="E34">
        <v>3</v>
      </c>
      <c r="F34">
        <v>9</v>
      </c>
      <c r="G34" t="s">
        <v>25</v>
      </c>
      <c r="H34" t="s">
        <v>17</v>
      </c>
      <c r="I34" s="1">
        <v>45145</v>
      </c>
      <c r="J34" t="s">
        <v>93</v>
      </c>
      <c r="K34" t="s">
        <v>94</v>
      </c>
      <c r="L34">
        <v>3</v>
      </c>
      <c r="M34" t="s">
        <v>20</v>
      </c>
      <c r="N34" t="s">
        <v>72</v>
      </c>
      <c r="O34" t="s">
        <v>22</v>
      </c>
      <c r="S34" s="2">
        <f>S32/S33</f>
        <v>0.1514506254990684</v>
      </c>
      <c r="T34" s="2">
        <f>T32/T33</f>
        <v>0.16981634282672345</v>
      </c>
    </row>
    <row r="35" spans="1:38" x14ac:dyDescent="0.35">
      <c r="A35" t="s">
        <v>96</v>
      </c>
      <c r="B35" t="str">
        <f t="shared" si="0"/>
        <v>Salad</v>
      </c>
      <c r="C35" t="s">
        <v>42</v>
      </c>
      <c r="D35">
        <v>5</v>
      </c>
      <c r="E35">
        <v>5</v>
      </c>
      <c r="F35">
        <v>25</v>
      </c>
      <c r="G35" t="s">
        <v>25</v>
      </c>
      <c r="H35" t="s">
        <v>26</v>
      </c>
      <c r="I35" s="1">
        <v>45087</v>
      </c>
      <c r="J35" t="s">
        <v>37</v>
      </c>
      <c r="K35" t="s">
        <v>38</v>
      </c>
      <c r="L35">
        <v>2</v>
      </c>
      <c r="M35" t="s">
        <v>28</v>
      </c>
      <c r="N35" t="s">
        <v>69</v>
      </c>
      <c r="O35" t="s">
        <v>40</v>
      </c>
    </row>
    <row r="36" spans="1:38" x14ac:dyDescent="0.35">
      <c r="A36" t="s">
        <v>97</v>
      </c>
      <c r="B36" t="str">
        <f t="shared" si="0"/>
        <v>Coffee</v>
      </c>
      <c r="C36" t="s">
        <v>15</v>
      </c>
      <c r="D36">
        <v>4</v>
      </c>
      <c r="E36">
        <v>2</v>
      </c>
      <c r="F36">
        <v>8</v>
      </c>
      <c r="G36" t="s">
        <v>36</v>
      </c>
      <c r="H36" t="s">
        <v>26</v>
      </c>
      <c r="I36" s="1">
        <v>45031</v>
      </c>
      <c r="J36" t="s">
        <v>59</v>
      </c>
      <c r="K36" t="s">
        <v>60</v>
      </c>
      <c r="L36">
        <v>2</v>
      </c>
      <c r="M36" t="s">
        <v>28</v>
      </c>
      <c r="N36" t="s">
        <v>69</v>
      </c>
      <c r="O36" t="s">
        <v>40</v>
      </c>
      <c r="R36" s="8" t="s">
        <v>3829</v>
      </c>
      <c r="S36" s="8"/>
      <c r="T36" s="8"/>
      <c r="U36" s="8"/>
    </row>
    <row r="37" spans="1:38" x14ac:dyDescent="0.35">
      <c r="A37" t="s">
        <v>98</v>
      </c>
      <c r="B37" t="str">
        <f t="shared" si="0"/>
        <v>Juice</v>
      </c>
      <c r="C37" t="s">
        <v>50</v>
      </c>
      <c r="D37">
        <v>4</v>
      </c>
      <c r="E37">
        <v>3</v>
      </c>
      <c r="F37">
        <v>12</v>
      </c>
      <c r="G37" t="s">
        <v>25</v>
      </c>
      <c r="H37" t="s">
        <v>17</v>
      </c>
      <c r="I37" s="1">
        <v>45073</v>
      </c>
      <c r="J37" t="s">
        <v>27</v>
      </c>
      <c r="K37" t="s">
        <v>27</v>
      </c>
      <c r="L37">
        <v>2</v>
      </c>
      <c r="M37" t="s">
        <v>28</v>
      </c>
      <c r="N37" t="s">
        <v>69</v>
      </c>
      <c r="O37" t="s">
        <v>40</v>
      </c>
      <c r="R37" s="5">
        <f>_xlfn.PERCENTILE.INC(dirty_cafe_sales[New_Total_Spent],0.95)</f>
        <v>20</v>
      </c>
      <c r="S37" t="s">
        <v>17</v>
      </c>
      <c r="T37" t="s">
        <v>3828</v>
      </c>
      <c r="U37" t="s">
        <v>3824</v>
      </c>
      <c r="V37" t="s">
        <v>17</v>
      </c>
      <c r="W37" t="s">
        <v>3828</v>
      </c>
    </row>
    <row r="38" spans="1:38" x14ac:dyDescent="0.35">
      <c r="A38" t="s">
        <v>99</v>
      </c>
      <c r="B38" t="str">
        <f t="shared" si="0"/>
        <v>Coffee</v>
      </c>
      <c r="C38" t="s">
        <v>15</v>
      </c>
      <c r="D38">
        <v>4</v>
      </c>
      <c r="E38">
        <v>2</v>
      </c>
      <c r="F38">
        <v>8</v>
      </c>
      <c r="G38" t="s">
        <v>25</v>
      </c>
      <c r="H38" t="s">
        <v>26</v>
      </c>
      <c r="I38" s="1">
        <v>45132</v>
      </c>
      <c r="J38" t="s">
        <v>32</v>
      </c>
      <c r="K38" t="s">
        <v>33</v>
      </c>
      <c r="L38">
        <v>3</v>
      </c>
      <c r="M38" t="s">
        <v>20</v>
      </c>
      <c r="N38" t="s">
        <v>29</v>
      </c>
      <c r="O38" t="s">
        <v>22</v>
      </c>
      <c r="S38">
        <f>COUNTIFS(dirty_cafe_sales[New_Total_Spent],"&gt;="&amp;_xlfn.PERCENTILE.INC(dirty_cafe_sales[New_Total_Spent],0.95),dirty_cafe_sales[Location],"Takeaway")</f>
        <v>192</v>
      </c>
      <c r="T38">
        <f>COUNTIFS(dirty_cafe_sales[New_Total_Spent],"&gt;="&amp;_xlfn.PERCENTILE.INC(dirty_cafe_sales[New_Total_Spent],0.95),dirty_cafe_sales[Location],"In-Store")</f>
        <v>222</v>
      </c>
      <c r="U38">
        <f>SUM(S38:T38)</f>
        <v>414</v>
      </c>
      <c r="V38" s="2">
        <f>S38/U38</f>
        <v>0.46376811594202899</v>
      </c>
      <c r="W38" s="2">
        <f>T38/U38</f>
        <v>0.53623188405797106</v>
      </c>
    </row>
    <row r="39" spans="1:38" x14ac:dyDescent="0.35">
      <c r="A39" t="s">
        <v>100</v>
      </c>
      <c r="B39" t="str">
        <f t="shared" si="0"/>
        <v>Salad</v>
      </c>
      <c r="C39" t="s">
        <v>42</v>
      </c>
      <c r="D39">
        <v>5</v>
      </c>
      <c r="E39">
        <v>5</v>
      </c>
      <c r="F39">
        <v>25</v>
      </c>
      <c r="G39" t="s">
        <v>25</v>
      </c>
      <c r="H39" t="s">
        <v>17</v>
      </c>
      <c r="I39" s="1">
        <v>45229</v>
      </c>
      <c r="J39" t="s">
        <v>74</v>
      </c>
      <c r="K39" t="s">
        <v>75</v>
      </c>
      <c r="L39">
        <v>4</v>
      </c>
      <c r="M39" t="s">
        <v>45</v>
      </c>
      <c r="N39" t="s">
        <v>72</v>
      </c>
      <c r="O39" t="s">
        <v>22</v>
      </c>
      <c r="S39">
        <f>ROWS(dirty_cafe_sales[New_Total_Spent])</f>
        <v>3757</v>
      </c>
      <c r="T39">
        <f>ROWS(dirty_cafe_sales[New_Total_Spent])</f>
        <v>3757</v>
      </c>
    </row>
    <row r="40" spans="1:38" x14ac:dyDescent="0.35">
      <c r="A40" t="s">
        <v>101</v>
      </c>
      <c r="B40" t="str">
        <f t="shared" si="0"/>
        <v>Juice</v>
      </c>
      <c r="C40" t="s">
        <v>50</v>
      </c>
      <c r="D40">
        <v>2</v>
      </c>
      <c r="E40">
        <v>3</v>
      </c>
      <c r="F40">
        <v>6</v>
      </c>
      <c r="G40" t="s">
        <v>36</v>
      </c>
      <c r="H40" t="s">
        <v>17</v>
      </c>
      <c r="I40" s="1">
        <v>45275</v>
      </c>
      <c r="J40" t="s">
        <v>66</v>
      </c>
      <c r="K40" t="s">
        <v>67</v>
      </c>
      <c r="L40">
        <v>4</v>
      </c>
      <c r="M40" t="s">
        <v>45</v>
      </c>
      <c r="N40" t="s">
        <v>21</v>
      </c>
      <c r="O40" t="s">
        <v>22</v>
      </c>
      <c r="S40" s="2">
        <f>S38/S39</f>
        <v>5.1104604737822731E-2</v>
      </c>
      <c r="T40" s="2">
        <f>T38/T39</f>
        <v>5.9089699228107535E-2</v>
      </c>
    </row>
    <row r="41" spans="1:38" x14ac:dyDescent="0.35">
      <c r="A41" t="s">
        <v>102</v>
      </c>
      <c r="B41" t="str">
        <f t="shared" si="0"/>
        <v>Cookie</v>
      </c>
      <c r="C41" t="s">
        <v>31</v>
      </c>
      <c r="D41">
        <v>5</v>
      </c>
      <c r="E41">
        <v>1</v>
      </c>
      <c r="F41">
        <v>5</v>
      </c>
      <c r="G41" t="s">
        <v>36</v>
      </c>
      <c r="H41" t="s">
        <v>17</v>
      </c>
      <c r="I41" s="1">
        <v>45288</v>
      </c>
      <c r="J41" t="s">
        <v>66</v>
      </c>
      <c r="K41" t="s">
        <v>67</v>
      </c>
      <c r="L41">
        <v>4</v>
      </c>
      <c r="M41" t="s">
        <v>45</v>
      </c>
      <c r="N41" t="s">
        <v>64</v>
      </c>
      <c r="O41" t="s">
        <v>22</v>
      </c>
    </row>
    <row r="42" spans="1:38" x14ac:dyDescent="0.35">
      <c r="A42" t="s">
        <v>103</v>
      </c>
      <c r="B42" t="str">
        <f t="shared" si="0"/>
        <v>Salad</v>
      </c>
      <c r="C42" t="s">
        <v>42</v>
      </c>
      <c r="D42">
        <v>2</v>
      </c>
      <c r="E42">
        <v>5</v>
      </c>
      <c r="F42">
        <v>10</v>
      </c>
      <c r="G42" t="s">
        <v>16</v>
      </c>
      <c r="H42" t="s">
        <v>17</v>
      </c>
      <c r="I42" s="1">
        <v>44981</v>
      </c>
      <c r="J42" t="s">
        <v>51</v>
      </c>
      <c r="K42" t="s">
        <v>52</v>
      </c>
      <c r="L42">
        <v>1</v>
      </c>
      <c r="M42" t="s">
        <v>53</v>
      </c>
      <c r="N42" t="s">
        <v>21</v>
      </c>
      <c r="O42" t="s">
        <v>22</v>
      </c>
      <c r="R42" s="8" t="s">
        <v>3830</v>
      </c>
      <c r="S42" s="8"/>
      <c r="T42" s="8"/>
      <c r="U42" s="8"/>
      <c r="V42" s="8"/>
      <c r="W42" s="8"/>
      <c r="X42" s="8"/>
      <c r="Y42" s="8"/>
    </row>
    <row r="43" spans="1:38" x14ac:dyDescent="0.35">
      <c r="A43" t="s">
        <v>104</v>
      </c>
      <c r="B43" t="str">
        <f t="shared" si="0"/>
        <v>Coffee</v>
      </c>
      <c r="C43" t="s">
        <v>15</v>
      </c>
      <c r="D43">
        <v>5</v>
      </c>
      <c r="E43">
        <v>2</v>
      </c>
      <c r="F43">
        <v>10</v>
      </c>
      <c r="G43" t="s">
        <v>36</v>
      </c>
      <c r="H43" t="s">
        <v>26</v>
      </c>
      <c r="I43" s="1">
        <v>45192</v>
      </c>
      <c r="J43" t="s">
        <v>18</v>
      </c>
      <c r="K43" t="s">
        <v>19</v>
      </c>
      <c r="L43">
        <v>3</v>
      </c>
      <c r="M43" t="s">
        <v>20</v>
      </c>
      <c r="N43" t="s">
        <v>69</v>
      </c>
      <c r="O43" t="s">
        <v>40</v>
      </c>
      <c r="R43" s="8" t="s">
        <v>3831</v>
      </c>
      <c r="S43" s="8"/>
      <c r="T43" s="8"/>
      <c r="U43" s="8"/>
      <c r="V43" s="8"/>
      <c r="W43" s="8"/>
      <c r="X43" s="8"/>
      <c r="Y43" s="8"/>
      <c r="Z43" s="8"/>
    </row>
    <row r="44" spans="1:38" x14ac:dyDescent="0.35">
      <c r="A44" t="s">
        <v>105</v>
      </c>
      <c r="B44" t="str">
        <f t="shared" si="0"/>
        <v>Tea</v>
      </c>
      <c r="C44" t="s">
        <v>84</v>
      </c>
      <c r="D44">
        <v>4</v>
      </c>
      <c r="E44">
        <v>1.5</v>
      </c>
      <c r="F44">
        <v>6</v>
      </c>
      <c r="G44" t="s">
        <v>25</v>
      </c>
      <c r="H44" t="s">
        <v>26</v>
      </c>
      <c r="I44" s="1">
        <v>45183</v>
      </c>
      <c r="J44" t="s">
        <v>18</v>
      </c>
      <c r="K44" t="s">
        <v>19</v>
      </c>
      <c r="L44">
        <v>3</v>
      </c>
      <c r="M44" t="s">
        <v>20</v>
      </c>
      <c r="N44" t="s">
        <v>64</v>
      </c>
      <c r="O44" t="s">
        <v>22</v>
      </c>
      <c r="T44" t="s">
        <v>15</v>
      </c>
      <c r="U44" t="s">
        <v>24</v>
      </c>
      <c r="V44" t="s">
        <v>31</v>
      </c>
      <c r="W44" t="s">
        <v>42</v>
      </c>
      <c r="X44" t="s">
        <v>47</v>
      </c>
      <c r="Y44" t="s">
        <v>50</v>
      </c>
      <c r="Z44" t="s">
        <v>58</v>
      </c>
      <c r="AA44" t="s">
        <v>84</v>
      </c>
      <c r="AD44" s="7" t="s">
        <v>3833</v>
      </c>
      <c r="AE44" t="s">
        <v>15</v>
      </c>
      <c r="AF44" t="s">
        <v>24</v>
      </c>
      <c r="AG44" t="s">
        <v>31</v>
      </c>
      <c r="AH44" t="s">
        <v>42</v>
      </c>
      <c r="AI44" t="s">
        <v>47</v>
      </c>
      <c r="AJ44" t="s">
        <v>50</v>
      </c>
      <c r="AK44" t="s">
        <v>58</v>
      </c>
      <c r="AL44" t="s">
        <v>84</v>
      </c>
    </row>
    <row r="45" spans="1:38" x14ac:dyDescent="0.35">
      <c r="A45" t="s">
        <v>106</v>
      </c>
      <c r="B45" t="str">
        <f t="shared" si="0"/>
        <v>Smoothie</v>
      </c>
      <c r="C45" t="s">
        <v>58</v>
      </c>
      <c r="D45">
        <v>4</v>
      </c>
      <c r="E45">
        <v>4</v>
      </c>
      <c r="F45">
        <v>16</v>
      </c>
      <c r="G45" t="s">
        <v>16</v>
      </c>
      <c r="H45" t="s">
        <v>17</v>
      </c>
      <c r="I45" s="1">
        <v>45288</v>
      </c>
      <c r="J45" t="s">
        <v>66</v>
      </c>
      <c r="K45" t="s">
        <v>67</v>
      </c>
      <c r="L45">
        <v>4</v>
      </c>
      <c r="M45" t="s">
        <v>45</v>
      </c>
      <c r="N45" t="s">
        <v>64</v>
      </c>
      <c r="O45" t="s">
        <v>22</v>
      </c>
      <c r="T45">
        <f>COUNTIFS(dirty_cafe_sales[New_Total_Spent],"&gt;="&amp;_xlfn.PERCENTILE.INC(dirty_cafe_sales[New_Total_Spent],0.25),dirty_cafe_sales[Modified_NI],"Coffee")</f>
        <v>384</v>
      </c>
      <c r="U45">
        <f>COUNTIFS(dirty_cafe_sales[New_Total_Spent],"&gt;="&amp;_xlfn.PERCENTILE.INC(dirty_cafe_sales[New_Total_Spent],0.25),dirty_cafe_sales[Modified_NI],"Cake")</f>
        <v>357</v>
      </c>
      <c r="V45">
        <f>COUNTIFS(dirty_cafe_sales[New_Total_Spent],"&gt;="&amp;_xlfn.PERCENTILE.INC(dirty_cafe_sales[New_Total_Spent],0.25),dirty_cafe_sales[Modified_NI],"Cookie")</f>
        <v>201</v>
      </c>
      <c r="W45">
        <f>COUNTIFS(dirty_cafe_sales[New_Total_Spent],"&gt;="&amp;_xlfn.PERCENTILE.INC(dirty_cafe_sales[New_Total_Spent],0.25),dirty_cafe_sales[Modified_NI],"Salad")</f>
        <v>530</v>
      </c>
      <c r="X45">
        <f>COUNTIFS(dirty_cafe_sales[New_Total_Spent],"&gt;="&amp;_xlfn.PERCENTILE.INC(dirty_cafe_sales[New_Total_Spent],0.25),dirty_cafe_sales[Modified_NI],"Sandwich")</f>
        <v>457</v>
      </c>
      <c r="Y45">
        <f>COUNTIFS(dirty_cafe_sales[New_Total_Spent],"&gt;="&amp;_xlfn.PERCENTILE.INC(dirty_cafe_sales[New_Total_Spent],0.25),dirty_cafe_sales[Modified_NI],"Juice")</f>
        <v>394</v>
      </c>
      <c r="Z45">
        <f>COUNTIFS(dirty_cafe_sales[New_Total_Spent],"&gt;="&amp;_xlfn.PERCENTILE.INC(dirty_cafe_sales[New_Total_Spent],0.25),dirty_cafe_sales[Modified_NI],"Smoothie")</f>
        <v>389</v>
      </c>
      <c r="AA45">
        <f>COUNTIFS(dirty_cafe_sales[New_Total_Spent],"&gt;="&amp;_xlfn.PERCENTILE.INC(dirty_cafe_sales[New_Total_Spent],0.25),dirty_cafe_sales[Modified_NI],"Tea")</f>
        <v>290</v>
      </c>
      <c r="AB45">
        <f>SUM(T45:AA45)</f>
        <v>3002</v>
      </c>
      <c r="AD45" t="s">
        <v>3834</v>
      </c>
      <c r="AE45" s="2">
        <v>0.1279147235176549</v>
      </c>
      <c r="AF45" s="2">
        <v>0.11892071952031978</v>
      </c>
      <c r="AG45" s="2">
        <v>6.695536309127248E-2</v>
      </c>
      <c r="AH45" s="2">
        <v>0.17654896735509659</v>
      </c>
      <c r="AI45" s="2">
        <v>0.15223184543637575</v>
      </c>
      <c r="AJ45" s="2">
        <v>0.13124583610926049</v>
      </c>
      <c r="AK45" s="2">
        <v>0.12958027981345768</v>
      </c>
      <c r="AL45" s="2">
        <v>9.6602265156562298E-2</v>
      </c>
    </row>
    <row r="46" spans="1:38" x14ac:dyDescent="0.35">
      <c r="A46" t="s">
        <v>107</v>
      </c>
      <c r="B46" t="str">
        <f t="shared" si="0"/>
        <v>Juice</v>
      </c>
      <c r="C46" t="s">
        <v>50</v>
      </c>
      <c r="D46">
        <v>2</v>
      </c>
      <c r="E46">
        <v>3</v>
      </c>
      <c r="F46">
        <v>6</v>
      </c>
      <c r="G46" t="s">
        <v>36</v>
      </c>
      <c r="H46" t="s">
        <v>17</v>
      </c>
      <c r="I46" s="1">
        <v>44963</v>
      </c>
      <c r="J46" t="s">
        <v>51</v>
      </c>
      <c r="K46" t="s">
        <v>52</v>
      </c>
      <c r="L46">
        <v>1</v>
      </c>
      <c r="M46" t="s">
        <v>53</v>
      </c>
      <c r="N46" t="s">
        <v>72</v>
      </c>
      <c r="O46" t="s">
        <v>22</v>
      </c>
      <c r="T46" s="2">
        <f>T45/AB45</f>
        <v>0.1279147235176549</v>
      </c>
      <c r="U46" s="2">
        <f>U45/AB45</f>
        <v>0.11892071952031978</v>
      </c>
      <c r="V46" s="2">
        <f>V45/AB45</f>
        <v>6.695536309127248E-2</v>
      </c>
      <c r="W46" s="2">
        <f>W45/AB45</f>
        <v>0.17654896735509659</v>
      </c>
      <c r="X46" s="2">
        <f>X45/AB45</f>
        <v>0.15223184543637575</v>
      </c>
      <c r="Y46" s="2">
        <f>Y45/AB45</f>
        <v>0.13124583610926049</v>
      </c>
      <c r="Z46" s="2">
        <f>Z45/AB45</f>
        <v>0.12958027981345768</v>
      </c>
      <c r="AA46" s="2">
        <f>AA45/AB45</f>
        <v>9.6602265156562298E-2</v>
      </c>
      <c r="AB46" s="6">
        <f>SUM(T46:AA46)</f>
        <v>1</v>
      </c>
      <c r="AE46" s="6"/>
      <c r="AF46" s="6"/>
      <c r="AG46" s="6"/>
      <c r="AI46" s="6"/>
      <c r="AJ46" s="6"/>
      <c r="AK46" s="6"/>
    </row>
    <row r="47" spans="1:38" x14ac:dyDescent="0.35">
      <c r="A47" t="s">
        <v>108</v>
      </c>
      <c r="B47" t="str">
        <f t="shared" si="0"/>
        <v>Sandwich</v>
      </c>
      <c r="C47" t="s">
        <v>47</v>
      </c>
      <c r="D47">
        <v>2</v>
      </c>
      <c r="E47">
        <v>4</v>
      </c>
      <c r="F47">
        <v>8</v>
      </c>
      <c r="G47" t="s">
        <v>25</v>
      </c>
      <c r="H47" t="s">
        <v>26</v>
      </c>
      <c r="I47" s="1">
        <v>44996</v>
      </c>
      <c r="J47" t="s">
        <v>62</v>
      </c>
      <c r="K47" t="s">
        <v>63</v>
      </c>
      <c r="L47">
        <v>1</v>
      </c>
      <c r="M47" t="s">
        <v>53</v>
      </c>
      <c r="N47" t="s">
        <v>69</v>
      </c>
      <c r="O47" t="s">
        <v>40</v>
      </c>
      <c r="AE47" s="6"/>
      <c r="AF47" s="6"/>
      <c r="AG47" s="6"/>
      <c r="AI47" s="6"/>
      <c r="AJ47" s="6"/>
      <c r="AK47" s="6"/>
    </row>
    <row r="48" spans="1:38" x14ac:dyDescent="0.35">
      <c r="A48" t="s">
        <v>109</v>
      </c>
      <c r="B48" t="str">
        <f t="shared" si="0"/>
        <v>Juice</v>
      </c>
      <c r="C48" t="s">
        <v>50</v>
      </c>
      <c r="D48">
        <v>4</v>
      </c>
      <c r="E48">
        <v>3</v>
      </c>
      <c r="F48">
        <v>12</v>
      </c>
      <c r="G48" t="s">
        <v>16</v>
      </c>
      <c r="H48" t="s">
        <v>17</v>
      </c>
      <c r="I48" s="1">
        <v>45121</v>
      </c>
      <c r="J48" t="s">
        <v>32</v>
      </c>
      <c r="K48" t="s">
        <v>33</v>
      </c>
      <c r="L48">
        <v>3</v>
      </c>
      <c r="M48" t="s">
        <v>20</v>
      </c>
      <c r="N48" t="s">
        <v>21</v>
      </c>
      <c r="O48" t="s">
        <v>22</v>
      </c>
      <c r="R48" s="8" t="s">
        <v>3830</v>
      </c>
      <c r="S48" s="8"/>
      <c r="T48" s="8"/>
      <c r="U48" s="8"/>
      <c r="V48" s="8"/>
      <c r="W48" s="8"/>
      <c r="X48" s="8"/>
      <c r="Y48" s="8"/>
    </row>
    <row r="49" spans="1:28" x14ac:dyDescent="0.35">
      <c r="A49" t="s">
        <v>110</v>
      </c>
      <c r="B49" t="str">
        <f t="shared" si="0"/>
        <v>Juice</v>
      </c>
      <c r="C49" t="s">
        <v>50</v>
      </c>
      <c r="D49">
        <v>5</v>
      </c>
      <c r="E49">
        <v>3</v>
      </c>
      <c r="F49">
        <v>15</v>
      </c>
      <c r="G49" t="s">
        <v>25</v>
      </c>
      <c r="H49" t="s">
        <v>26</v>
      </c>
      <c r="I49" s="1">
        <v>45034</v>
      </c>
      <c r="J49" t="s">
        <v>59</v>
      </c>
      <c r="K49" t="s">
        <v>60</v>
      </c>
      <c r="L49">
        <v>2</v>
      </c>
      <c r="M49" t="s">
        <v>28</v>
      </c>
      <c r="N49" t="s">
        <v>29</v>
      </c>
      <c r="O49" t="s">
        <v>22</v>
      </c>
      <c r="R49" s="8" t="s">
        <v>3837</v>
      </c>
      <c r="S49" s="8"/>
      <c r="T49" s="8"/>
      <c r="U49" s="8"/>
      <c r="V49" s="8"/>
      <c r="W49" s="8"/>
      <c r="X49" s="8"/>
      <c r="Y49" s="8"/>
      <c r="Z49" s="8"/>
    </row>
    <row r="50" spans="1:28" x14ac:dyDescent="0.35">
      <c r="A50" t="s">
        <v>111</v>
      </c>
      <c r="B50" t="str">
        <f t="shared" si="0"/>
        <v>Tea</v>
      </c>
      <c r="C50" t="s">
        <v>84</v>
      </c>
      <c r="D50">
        <v>5</v>
      </c>
      <c r="E50">
        <v>1.5</v>
      </c>
      <c r="F50">
        <v>7.5</v>
      </c>
      <c r="G50" t="s">
        <v>16</v>
      </c>
      <c r="H50" t="s">
        <v>17</v>
      </c>
      <c r="I50" s="1">
        <v>45272</v>
      </c>
      <c r="J50" t="s">
        <v>66</v>
      </c>
      <c r="K50" t="s">
        <v>67</v>
      </c>
      <c r="L50">
        <v>4</v>
      </c>
      <c r="M50" t="s">
        <v>45</v>
      </c>
      <c r="N50" t="s">
        <v>29</v>
      </c>
      <c r="O50" t="s">
        <v>22</v>
      </c>
      <c r="T50" t="s">
        <v>15</v>
      </c>
      <c r="U50" t="s">
        <v>24</v>
      </c>
      <c r="V50" t="s">
        <v>31</v>
      </c>
      <c r="W50" t="s">
        <v>42</v>
      </c>
      <c r="X50" t="s">
        <v>47</v>
      </c>
      <c r="Y50" t="s">
        <v>50</v>
      </c>
      <c r="Z50" t="s">
        <v>58</v>
      </c>
      <c r="AA50" t="s">
        <v>84</v>
      </c>
    </row>
    <row r="51" spans="1:28" x14ac:dyDescent="0.35">
      <c r="A51" t="s">
        <v>112</v>
      </c>
      <c r="B51" t="str">
        <f t="shared" si="0"/>
        <v>Coffee</v>
      </c>
      <c r="C51" t="s">
        <v>15</v>
      </c>
      <c r="D51">
        <v>5</v>
      </c>
      <c r="E51">
        <v>2</v>
      </c>
      <c r="F51">
        <v>10</v>
      </c>
      <c r="G51" t="s">
        <v>25</v>
      </c>
      <c r="H51" t="s">
        <v>26</v>
      </c>
      <c r="I51" s="1">
        <v>44931</v>
      </c>
      <c r="J51" t="s">
        <v>55</v>
      </c>
      <c r="K51" t="s">
        <v>56</v>
      </c>
      <c r="L51">
        <v>1</v>
      </c>
      <c r="M51" t="s">
        <v>53</v>
      </c>
      <c r="N51" t="s">
        <v>64</v>
      </c>
      <c r="O51" t="s">
        <v>22</v>
      </c>
      <c r="T51">
        <f>COUNTIFS(dirty_cafe_sales[New_Total_Spent],"&gt;="&amp;_xlfn.PERCENTILE.INC(dirty_cafe_sales[New_Total_Spent],0.75),dirty_cafe_sales[Modified_NI],"Coffee")</f>
        <v>0</v>
      </c>
      <c r="U51">
        <f>COUNTIFS(dirty_cafe_sales[New_Total_Spent],"&gt;="&amp;_xlfn.PERCENTILE.INC(dirty_cafe_sales[New_Total_Spent],0.75),dirty_cafe_sales[Modified_NI],"Cake")</f>
        <v>189</v>
      </c>
      <c r="V51">
        <f>COUNTIFS(dirty_cafe_sales[New_Total_Spent],"&gt;="&amp;_xlfn.PERCENTILE.INC(dirty_cafe_sales[New_Total_Spent],0.75),dirty_cafe_sales[Modified_NI],"Cookie")</f>
        <v>0</v>
      </c>
      <c r="W51">
        <f>COUNTIFS(dirty_cafe_sales[New_Total_Spent],"&gt;="&amp;_xlfn.PERCENTILE.INC(dirty_cafe_sales[New_Total_Spent],0.75),dirty_cafe_sales[Modified_NI],"Salad")</f>
        <v>313</v>
      </c>
      <c r="X51">
        <f>COUNTIFS(dirty_cafe_sales[New_Total_Spent],"&gt;="&amp;_xlfn.PERCENTILE.INC(dirty_cafe_sales[New_Total_Spent],0.75),dirty_cafe_sales[Modified_NI],"Sandwich")</f>
        <v>286</v>
      </c>
      <c r="Y51">
        <f>COUNTIFS(dirty_cafe_sales[New_Total_Spent],"&gt;="&amp;_xlfn.PERCENTILE.INC(dirty_cafe_sales[New_Total_Spent],0.75),dirty_cafe_sales[Modified_NI],"Juice")</f>
        <v>180</v>
      </c>
      <c r="Z51">
        <f>COUNTIFS(dirty_cafe_sales[New_Total_Spent],"&gt;="&amp;_xlfn.PERCENTILE.INC(dirty_cafe_sales[New_Total_Spent],0.75),dirty_cafe_sales[Modified_NI],"Smoothie")</f>
        <v>239</v>
      </c>
      <c r="AA51">
        <f>COUNTIFS(dirty_cafe_sales[New_Total_Spent],"&gt;="&amp;_xlfn.PERCENTILE.INC(dirty_cafe_sales[New_Total_Spent],0.75),dirty_cafe_sales[Modified_NI],"Tea")</f>
        <v>0</v>
      </c>
      <c r="AB51">
        <f>SUM(T51:AA51)</f>
        <v>1207</v>
      </c>
    </row>
    <row r="52" spans="1:28" x14ac:dyDescent="0.35">
      <c r="A52" t="s">
        <v>113</v>
      </c>
      <c r="B52" t="str">
        <f t="shared" si="0"/>
        <v>Salad</v>
      </c>
      <c r="C52" t="s">
        <v>42</v>
      </c>
      <c r="D52">
        <v>3</v>
      </c>
      <c r="E52">
        <v>5</v>
      </c>
      <c r="F52">
        <v>15</v>
      </c>
      <c r="G52" t="s">
        <v>16</v>
      </c>
      <c r="H52" t="s">
        <v>26</v>
      </c>
      <c r="I52" s="1">
        <v>45087</v>
      </c>
      <c r="J52" t="s">
        <v>37</v>
      </c>
      <c r="K52" t="s">
        <v>38</v>
      </c>
      <c r="L52">
        <v>2</v>
      </c>
      <c r="M52" t="s">
        <v>28</v>
      </c>
      <c r="N52" t="s">
        <v>69</v>
      </c>
      <c r="O52" t="s">
        <v>40</v>
      </c>
    </row>
    <row r="53" spans="1:28" x14ac:dyDescent="0.35">
      <c r="A53" t="s">
        <v>114</v>
      </c>
      <c r="B53" t="str">
        <f t="shared" si="0"/>
        <v>Cake</v>
      </c>
      <c r="C53" t="s">
        <v>24</v>
      </c>
      <c r="D53">
        <v>2</v>
      </c>
      <c r="E53">
        <v>3</v>
      </c>
      <c r="F53">
        <v>6</v>
      </c>
      <c r="G53" t="s">
        <v>16</v>
      </c>
      <c r="H53" t="s">
        <v>26</v>
      </c>
      <c r="I53" s="1">
        <v>45118</v>
      </c>
      <c r="J53" t="s">
        <v>32</v>
      </c>
      <c r="K53" t="s">
        <v>33</v>
      </c>
      <c r="L53">
        <v>3</v>
      </c>
      <c r="M53" t="s">
        <v>20</v>
      </c>
      <c r="N53" t="s">
        <v>29</v>
      </c>
      <c r="O53" t="s">
        <v>22</v>
      </c>
      <c r="R53" s="8" t="s">
        <v>3830</v>
      </c>
      <c r="S53" s="8"/>
      <c r="T53" s="8"/>
      <c r="U53" s="8"/>
      <c r="V53" s="8"/>
      <c r="W53" s="8"/>
      <c r="X53" s="8"/>
      <c r="Y53" s="8"/>
    </row>
    <row r="54" spans="1:28" x14ac:dyDescent="0.35">
      <c r="A54" t="s">
        <v>115</v>
      </c>
      <c r="B54" t="str">
        <f t="shared" si="0"/>
        <v>Salad</v>
      </c>
      <c r="C54" t="s">
        <v>42</v>
      </c>
      <c r="D54">
        <v>4</v>
      </c>
      <c r="E54">
        <v>5</v>
      </c>
      <c r="F54">
        <v>20</v>
      </c>
      <c r="G54" t="s">
        <v>25</v>
      </c>
      <c r="H54" t="s">
        <v>26</v>
      </c>
      <c r="I54" s="1">
        <v>45083</v>
      </c>
      <c r="J54" t="s">
        <v>37</v>
      </c>
      <c r="K54" t="s">
        <v>38</v>
      </c>
      <c r="L54">
        <v>2</v>
      </c>
      <c r="M54" t="s">
        <v>28</v>
      </c>
      <c r="N54" t="s">
        <v>29</v>
      </c>
      <c r="O54" t="s">
        <v>22</v>
      </c>
      <c r="R54" s="8" t="s">
        <v>3838</v>
      </c>
      <c r="S54" s="8"/>
      <c r="T54" s="8"/>
      <c r="U54" s="8"/>
      <c r="V54" s="8"/>
      <c r="W54" s="8"/>
      <c r="X54" s="8"/>
      <c r="Y54" s="8"/>
      <c r="Z54" s="8"/>
    </row>
    <row r="55" spans="1:28" x14ac:dyDescent="0.35">
      <c r="A55" t="s">
        <v>116</v>
      </c>
      <c r="B55" t="str">
        <f t="shared" si="0"/>
        <v>Cake</v>
      </c>
      <c r="C55" t="s">
        <v>24</v>
      </c>
      <c r="D55">
        <v>2</v>
      </c>
      <c r="E55">
        <v>3</v>
      </c>
      <c r="F55">
        <v>6</v>
      </c>
      <c r="G55" t="s">
        <v>25</v>
      </c>
      <c r="H55" t="s">
        <v>17</v>
      </c>
      <c r="I55" s="1">
        <v>45008</v>
      </c>
      <c r="J55" t="s">
        <v>62</v>
      </c>
      <c r="K55" t="s">
        <v>63</v>
      </c>
      <c r="L55">
        <v>1</v>
      </c>
      <c r="M55" t="s">
        <v>53</v>
      </c>
      <c r="N55" t="s">
        <v>64</v>
      </c>
      <c r="O55" t="s">
        <v>22</v>
      </c>
      <c r="T55" t="s">
        <v>15</v>
      </c>
      <c r="U55" t="s">
        <v>24</v>
      </c>
      <c r="V55" t="s">
        <v>31</v>
      </c>
      <c r="W55" t="s">
        <v>42</v>
      </c>
      <c r="X55" t="s">
        <v>47</v>
      </c>
      <c r="Y55" t="s">
        <v>50</v>
      </c>
      <c r="Z55" t="s">
        <v>58</v>
      </c>
      <c r="AA55" t="s">
        <v>84</v>
      </c>
    </row>
    <row r="56" spans="1:28" x14ac:dyDescent="0.35">
      <c r="A56" t="s">
        <v>117</v>
      </c>
      <c r="B56" t="str">
        <f t="shared" si="0"/>
        <v>Coffee</v>
      </c>
      <c r="C56" t="s">
        <v>15</v>
      </c>
      <c r="D56">
        <v>3</v>
      </c>
      <c r="E56">
        <v>2</v>
      </c>
      <c r="F56">
        <v>6</v>
      </c>
      <c r="G56" t="s">
        <v>25</v>
      </c>
      <c r="H56" t="s">
        <v>26</v>
      </c>
      <c r="I56" s="1">
        <v>45046</v>
      </c>
      <c r="J56" t="s">
        <v>59</v>
      </c>
      <c r="K56" t="s">
        <v>60</v>
      </c>
      <c r="L56">
        <v>2</v>
      </c>
      <c r="M56" t="s">
        <v>28</v>
      </c>
      <c r="N56" t="s">
        <v>39</v>
      </c>
      <c r="O56" t="s">
        <v>40</v>
      </c>
      <c r="T56">
        <f>COUNTIFS(dirty_cafe_sales[New_Total_Spent],"&gt;="&amp;_xlfn.PERCENTILE.INC(dirty_cafe_sales[New_Total_Spent],0.95),dirty_cafe_sales[Modified_NI],"Coffee")</f>
        <v>0</v>
      </c>
      <c r="U56">
        <f>COUNTIFS(dirty_cafe_sales[New_Total_Spent],"&gt;="&amp;_xlfn.PERCENTILE.INC(dirty_cafe_sales[New_Total_Spent],0.95),dirty_cafe_sales[Modified_NI],"Cake")</f>
        <v>0</v>
      </c>
      <c r="V56">
        <f>COUNTIFS(dirty_cafe_sales[New_Total_Spent],"&gt;="&amp;_xlfn.PERCENTILE.INC(dirty_cafe_sales[New_Total_Spent],0.95),dirty_cafe_sales[Modified_NI],"Cookie")</f>
        <v>0</v>
      </c>
      <c r="W56">
        <f>COUNTIFS(dirty_cafe_sales[New_Total_Spent],"&gt;="&amp;_xlfn.PERCENTILE.INC(dirty_cafe_sales[New_Total_Spent],0.95),dirty_cafe_sales[Modified_NI],"Salad")</f>
        <v>215</v>
      </c>
      <c r="X56">
        <f>COUNTIFS(dirty_cafe_sales[New_Total_Spent],"&gt;="&amp;_xlfn.PERCENTILE.INC(dirty_cafe_sales[New_Total_Spent],0.95),dirty_cafe_sales[Modified_NI],"Sandwich")</f>
        <v>114</v>
      </c>
      <c r="Y56">
        <f>COUNTIFS(dirty_cafe_sales[New_Total_Spent],"&gt;="&amp;_xlfn.PERCENTILE.INC(dirty_cafe_sales[New_Total_Spent],0.95),dirty_cafe_sales[Modified_NI],"Juice")</f>
        <v>0</v>
      </c>
      <c r="Z56">
        <f>COUNTIFS(dirty_cafe_sales[New_Total_Spent],"&gt;="&amp;_xlfn.PERCENTILE.INC(dirty_cafe_sales[New_Total_Spent],0.95),dirty_cafe_sales[Modified_NI],"Smoothie")</f>
        <v>85</v>
      </c>
      <c r="AA56">
        <f>COUNTIFS(dirty_cafe_sales[New_Total_Spent],"&gt;="&amp;_xlfn.PERCENTILE.INC(dirty_cafe_sales[New_Total_Spent],0.95),dirty_cafe_sales[Modified_NI],"Tea")</f>
        <v>0</v>
      </c>
      <c r="AB56">
        <f>SUM(T56:AA56)</f>
        <v>414</v>
      </c>
    </row>
    <row r="57" spans="1:28" x14ac:dyDescent="0.35">
      <c r="A57" t="s">
        <v>118</v>
      </c>
      <c r="B57" t="str">
        <f t="shared" si="0"/>
        <v>Salad</v>
      </c>
      <c r="C57" t="s">
        <v>42</v>
      </c>
      <c r="D57">
        <v>5</v>
      </c>
      <c r="E57">
        <v>5</v>
      </c>
      <c r="F57">
        <v>25</v>
      </c>
      <c r="G57" t="s">
        <v>36</v>
      </c>
      <c r="H57" t="s">
        <v>26</v>
      </c>
      <c r="I57" s="1">
        <v>45255</v>
      </c>
      <c r="J57" t="s">
        <v>43</v>
      </c>
      <c r="K57" t="s">
        <v>44</v>
      </c>
      <c r="L57">
        <v>4</v>
      </c>
      <c r="M57" t="s">
        <v>45</v>
      </c>
      <c r="N57" t="s">
        <v>69</v>
      </c>
      <c r="O57" t="s">
        <v>40</v>
      </c>
    </row>
    <row r="58" spans="1:28" x14ac:dyDescent="0.35">
      <c r="A58" t="s">
        <v>119</v>
      </c>
      <c r="B58" t="str">
        <f t="shared" si="0"/>
        <v>Juice</v>
      </c>
      <c r="C58" t="s">
        <v>50</v>
      </c>
      <c r="D58">
        <v>1</v>
      </c>
      <c r="E58">
        <v>3</v>
      </c>
      <c r="F58">
        <v>3</v>
      </c>
      <c r="G58" t="s">
        <v>16</v>
      </c>
      <c r="H58" t="s">
        <v>26</v>
      </c>
      <c r="I58" s="1">
        <v>45232</v>
      </c>
      <c r="J58" t="s">
        <v>43</v>
      </c>
      <c r="K58" t="s">
        <v>44</v>
      </c>
      <c r="L58">
        <v>4</v>
      </c>
      <c r="M58" t="s">
        <v>45</v>
      </c>
      <c r="N58" t="s">
        <v>64</v>
      </c>
      <c r="O58" t="s">
        <v>22</v>
      </c>
    </row>
    <row r="59" spans="1:28" x14ac:dyDescent="0.35">
      <c r="A59" t="s">
        <v>120</v>
      </c>
      <c r="B59" t="str">
        <f t="shared" si="0"/>
        <v>Sandwich</v>
      </c>
      <c r="C59" t="s">
        <v>47</v>
      </c>
      <c r="D59">
        <v>3</v>
      </c>
      <c r="E59">
        <v>4</v>
      </c>
      <c r="F59">
        <v>12</v>
      </c>
      <c r="G59" t="s">
        <v>25</v>
      </c>
      <c r="H59" t="s">
        <v>17</v>
      </c>
      <c r="I59" s="1">
        <v>45067</v>
      </c>
      <c r="J59" t="s">
        <v>27</v>
      </c>
      <c r="K59" t="s">
        <v>27</v>
      </c>
      <c r="L59">
        <v>2</v>
      </c>
      <c r="M59" t="s">
        <v>28</v>
      </c>
      <c r="N59" t="s">
        <v>39</v>
      </c>
      <c r="O59" t="s">
        <v>40</v>
      </c>
    </row>
    <row r="60" spans="1:28" x14ac:dyDescent="0.35">
      <c r="A60" t="s">
        <v>121</v>
      </c>
      <c r="B60" t="str">
        <f t="shared" si="0"/>
        <v>Cake</v>
      </c>
      <c r="C60" t="s">
        <v>24</v>
      </c>
      <c r="D60">
        <v>3</v>
      </c>
      <c r="E60">
        <v>3</v>
      </c>
      <c r="F60">
        <v>9</v>
      </c>
      <c r="G60" t="s">
        <v>25</v>
      </c>
      <c r="H60" t="s">
        <v>26</v>
      </c>
      <c r="I60" s="1">
        <v>45109</v>
      </c>
      <c r="J60" t="s">
        <v>32</v>
      </c>
      <c r="K60" t="s">
        <v>33</v>
      </c>
      <c r="L60">
        <v>3</v>
      </c>
      <c r="M60" t="s">
        <v>20</v>
      </c>
      <c r="N60" t="s">
        <v>39</v>
      </c>
      <c r="O60" t="s">
        <v>40</v>
      </c>
    </row>
    <row r="61" spans="1:28" x14ac:dyDescent="0.35">
      <c r="A61" t="s">
        <v>122</v>
      </c>
      <c r="B61" t="str">
        <f t="shared" si="0"/>
        <v>Cookie</v>
      </c>
      <c r="C61" t="s">
        <v>31</v>
      </c>
      <c r="D61">
        <v>4</v>
      </c>
      <c r="E61">
        <v>1</v>
      </c>
      <c r="F61">
        <v>4</v>
      </c>
      <c r="G61" t="s">
        <v>16</v>
      </c>
      <c r="H61" t="s">
        <v>26</v>
      </c>
      <c r="I61" s="1">
        <v>45251</v>
      </c>
      <c r="J61" t="s">
        <v>43</v>
      </c>
      <c r="K61" t="s">
        <v>44</v>
      </c>
      <c r="L61">
        <v>4</v>
      </c>
      <c r="M61" t="s">
        <v>45</v>
      </c>
      <c r="N61" t="s">
        <v>29</v>
      </c>
      <c r="O61" t="s">
        <v>22</v>
      </c>
    </row>
    <row r="62" spans="1:28" x14ac:dyDescent="0.35">
      <c r="A62" t="s">
        <v>123</v>
      </c>
      <c r="B62" t="str">
        <f t="shared" si="0"/>
        <v>Cookie</v>
      </c>
      <c r="C62" t="s">
        <v>31</v>
      </c>
      <c r="D62">
        <v>3</v>
      </c>
      <c r="E62">
        <v>1</v>
      </c>
      <c r="F62">
        <v>3</v>
      </c>
      <c r="G62" t="s">
        <v>36</v>
      </c>
      <c r="H62" t="s">
        <v>26</v>
      </c>
      <c r="I62" s="1">
        <v>44998</v>
      </c>
      <c r="J62" t="s">
        <v>62</v>
      </c>
      <c r="K62" t="s">
        <v>63</v>
      </c>
      <c r="L62">
        <v>1</v>
      </c>
      <c r="M62" t="s">
        <v>53</v>
      </c>
      <c r="N62" t="s">
        <v>72</v>
      </c>
      <c r="O62" t="s">
        <v>22</v>
      </c>
    </row>
    <row r="63" spans="1:28" x14ac:dyDescent="0.35">
      <c r="A63" t="s">
        <v>124</v>
      </c>
      <c r="B63" t="str">
        <f t="shared" si="0"/>
        <v>Cookie</v>
      </c>
      <c r="C63" t="s">
        <v>31</v>
      </c>
      <c r="D63">
        <v>3</v>
      </c>
      <c r="E63">
        <v>1</v>
      </c>
      <c r="F63">
        <v>3</v>
      </c>
      <c r="G63" t="s">
        <v>36</v>
      </c>
      <c r="H63" t="s">
        <v>26</v>
      </c>
      <c r="I63" s="1">
        <v>44973</v>
      </c>
      <c r="J63" t="s">
        <v>51</v>
      </c>
      <c r="K63" t="s">
        <v>52</v>
      </c>
      <c r="L63">
        <v>1</v>
      </c>
      <c r="M63" t="s">
        <v>53</v>
      </c>
      <c r="N63" t="s">
        <v>64</v>
      </c>
      <c r="O63" t="s">
        <v>22</v>
      </c>
    </row>
    <row r="64" spans="1:28" x14ac:dyDescent="0.35">
      <c r="A64" t="s">
        <v>125</v>
      </c>
      <c r="B64" t="str">
        <f t="shared" si="0"/>
        <v>Smoothie</v>
      </c>
      <c r="C64" t="s">
        <v>58</v>
      </c>
      <c r="D64">
        <v>5</v>
      </c>
      <c r="E64">
        <v>4</v>
      </c>
      <c r="F64">
        <v>20</v>
      </c>
      <c r="G64" t="s">
        <v>16</v>
      </c>
      <c r="H64" t="s">
        <v>26</v>
      </c>
      <c r="I64" s="1">
        <v>44998</v>
      </c>
      <c r="J64" t="s">
        <v>62</v>
      </c>
      <c r="K64" t="s">
        <v>63</v>
      </c>
      <c r="L64">
        <v>1</v>
      </c>
      <c r="M64" t="s">
        <v>53</v>
      </c>
      <c r="N64" t="s">
        <v>72</v>
      </c>
      <c r="O64" t="s">
        <v>22</v>
      </c>
    </row>
    <row r="65" spans="1:15" x14ac:dyDescent="0.35">
      <c r="A65" t="s">
        <v>126</v>
      </c>
      <c r="B65" t="str">
        <f t="shared" si="0"/>
        <v>Cake</v>
      </c>
      <c r="C65" t="s">
        <v>24</v>
      </c>
      <c r="D65">
        <v>2</v>
      </c>
      <c r="E65">
        <v>3</v>
      </c>
      <c r="F65">
        <v>6</v>
      </c>
      <c r="G65" t="s">
        <v>36</v>
      </c>
      <c r="H65" t="s">
        <v>17</v>
      </c>
      <c r="I65" s="1">
        <v>45231</v>
      </c>
      <c r="J65" t="s">
        <v>43</v>
      </c>
      <c r="K65" t="s">
        <v>44</v>
      </c>
      <c r="L65">
        <v>4</v>
      </c>
      <c r="M65" t="s">
        <v>45</v>
      </c>
      <c r="N65" t="s">
        <v>34</v>
      </c>
      <c r="O65" t="s">
        <v>22</v>
      </c>
    </row>
    <row r="66" spans="1:15" x14ac:dyDescent="0.35">
      <c r="A66" t="s">
        <v>127</v>
      </c>
      <c r="B66" t="str">
        <f t="shared" ref="B66:B129" si="2">TRIM(CLEAN(C66))</f>
        <v>Cake</v>
      </c>
      <c r="C66" t="s">
        <v>24</v>
      </c>
      <c r="D66">
        <v>3</v>
      </c>
      <c r="E66">
        <v>3</v>
      </c>
      <c r="F66">
        <v>9</v>
      </c>
      <c r="G66" t="s">
        <v>25</v>
      </c>
      <c r="H66" t="s">
        <v>26</v>
      </c>
      <c r="I66" s="1">
        <v>45183</v>
      </c>
      <c r="J66" t="s">
        <v>18</v>
      </c>
      <c r="K66" t="s">
        <v>19</v>
      </c>
      <c r="L66">
        <v>3</v>
      </c>
      <c r="M66" t="s">
        <v>20</v>
      </c>
      <c r="N66" t="s">
        <v>64</v>
      </c>
      <c r="O66" t="s">
        <v>22</v>
      </c>
    </row>
    <row r="67" spans="1:15" x14ac:dyDescent="0.35">
      <c r="A67" t="s">
        <v>128</v>
      </c>
      <c r="B67" t="str">
        <f t="shared" si="2"/>
        <v>Smoothie</v>
      </c>
      <c r="C67" t="s">
        <v>58</v>
      </c>
      <c r="D67">
        <v>5</v>
      </c>
      <c r="E67">
        <v>4</v>
      </c>
      <c r="F67">
        <v>20</v>
      </c>
      <c r="G67" t="s">
        <v>16</v>
      </c>
      <c r="H67" t="s">
        <v>26</v>
      </c>
      <c r="I67" s="1">
        <v>44985</v>
      </c>
      <c r="J67" t="s">
        <v>51</v>
      </c>
      <c r="K67" t="s">
        <v>52</v>
      </c>
      <c r="L67">
        <v>1</v>
      </c>
      <c r="M67" t="s">
        <v>53</v>
      </c>
      <c r="N67" t="s">
        <v>29</v>
      </c>
      <c r="O67" t="s">
        <v>22</v>
      </c>
    </row>
    <row r="68" spans="1:15" x14ac:dyDescent="0.35">
      <c r="A68" t="s">
        <v>129</v>
      </c>
      <c r="B68" t="str">
        <f t="shared" si="2"/>
        <v>Juice</v>
      </c>
      <c r="C68" t="s">
        <v>50</v>
      </c>
      <c r="D68">
        <v>4</v>
      </c>
      <c r="E68">
        <v>3</v>
      </c>
      <c r="F68">
        <v>12</v>
      </c>
      <c r="G68" t="s">
        <v>25</v>
      </c>
      <c r="H68" t="s">
        <v>26</v>
      </c>
      <c r="I68" s="1">
        <v>45023</v>
      </c>
      <c r="J68" t="s">
        <v>59</v>
      </c>
      <c r="K68" t="s">
        <v>60</v>
      </c>
      <c r="L68">
        <v>2</v>
      </c>
      <c r="M68" t="s">
        <v>28</v>
      </c>
      <c r="N68" t="s">
        <v>21</v>
      </c>
      <c r="O68" t="s">
        <v>22</v>
      </c>
    </row>
    <row r="69" spans="1:15" x14ac:dyDescent="0.35">
      <c r="A69" t="s">
        <v>130</v>
      </c>
      <c r="B69" t="str">
        <f t="shared" si="2"/>
        <v>Cookie</v>
      </c>
      <c r="C69" t="s">
        <v>31</v>
      </c>
      <c r="D69">
        <v>3</v>
      </c>
      <c r="E69">
        <v>1</v>
      </c>
      <c r="F69">
        <v>3</v>
      </c>
      <c r="G69" t="s">
        <v>25</v>
      </c>
      <c r="H69" t="s">
        <v>17</v>
      </c>
      <c r="I69" s="1">
        <v>44973</v>
      </c>
      <c r="J69" t="s">
        <v>51</v>
      </c>
      <c r="K69" t="s">
        <v>52</v>
      </c>
      <c r="L69">
        <v>1</v>
      </c>
      <c r="M69" t="s">
        <v>53</v>
      </c>
      <c r="N69" t="s">
        <v>64</v>
      </c>
      <c r="O69" t="s">
        <v>22</v>
      </c>
    </row>
    <row r="70" spans="1:15" x14ac:dyDescent="0.35">
      <c r="A70" t="s">
        <v>131</v>
      </c>
      <c r="B70" t="str">
        <f t="shared" si="2"/>
        <v>Tea</v>
      </c>
      <c r="C70" t="s">
        <v>84</v>
      </c>
      <c r="D70">
        <v>2</v>
      </c>
      <c r="E70">
        <v>1.5</v>
      </c>
      <c r="F70">
        <v>3</v>
      </c>
      <c r="G70" t="s">
        <v>25</v>
      </c>
      <c r="H70" t="s">
        <v>26</v>
      </c>
      <c r="I70" s="1">
        <v>45225</v>
      </c>
      <c r="J70" t="s">
        <v>74</v>
      </c>
      <c r="K70" t="s">
        <v>75</v>
      </c>
      <c r="L70">
        <v>4</v>
      </c>
      <c r="M70" t="s">
        <v>45</v>
      </c>
      <c r="N70" t="s">
        <v>64</v>
      </c>
      <c r="O70" t="s">
        <v>22</v>
      </c>
    </row>
    <row r="71" spans="1:15" x14ac:dyDescent="0.35">
      <c r="A71" t="s">
        <v>132</v>
      </c>
      <c r="B71" t="str">
        <f t="shared" si="2"/>
        <v>Coffee</v>
      </c>
      <c r="C71" t="s">
        <v>15</v>
      </c>
      <c r="D71">
        <v>2</v>
      </c>
      <c r="E71">
        <v>2</v>
      </c>
      <c r="F71">
        <v>4</v>
      </c>
      <c r="G71" t="s">
        <v>16</v>
      </c>
      <c r="H71" t="s">
        <v>17</v>
      </c>
      <c r="I71" s="1">
        <v>45270</v>
      </c>
      <c r="J71" t="s">
        <v>66</v>
      </c>
      <c r="K71" t="s">
        <v>67</v>
      </c>
      <c r="L71">
        <v>4</v>
      </c>
      <c r="M71" t="s">
        <v>45</v>
      </c>
      <c r="N71" t="s">
        <v>39</v>
      </c>
      <c r="O71" t="s">
        <v>40</v>
      </c>
    </row>
    <row r="72" spans="1:15" x14ac:dyDescent="0.35">
      <c r="A72" t="s">
        <v>133</v>
      </c>
      <c r="B72" t="str">
        <f t="shared" si="2"/>
        <v>Coffee</v>
      </c>
      <c r="C72" t="s">
        <v>15</v>
      </c>
      <c r="D72">
        <v>3</v>
      </c>
      <c r="E72">
        <v>2</v>
      </c>
      <c r="F72">
        <v>6</v>
      </c>
      <c r="G72" t="s">
        <v>25</v>
      </c>
      <c r="H72" t="s">
        <v>17</v>
      </c>
      <c r="I72" s="1">
        <v>44961</v>
      </c>
      <c r="J72" t="s">
        <v>51</v>
      </c>
      <c r="K72" t="s">
        <v>52</v>
      </c>
      <c r="L72">
        <v>1</v>
      </c>
      <c r="M72" t="s">
        <v>53</v>
      </c>
      <c r="N72" t="s">
        <v>69</v>
      </c>
      <c r="O72" t="s">
        <v>40</v>
      </c>
    </row>
    <row r="73" spans="1:15" x14ac:dyDescent="0.35">
      <c r="A73" t="s">
        <v>134</v>
      </c>
      <c r="B73" t="str">
        <f t="shared" si="2"/>
        <v>Cookie</v>
      </c>
      <c r="C73" t="s">
        <v>31</v>
      </c>
      <c r="D73">
        <v>1</v>
      </c>
      <c r="E73">
        <v>1</v>
      </c>
      <c r="F73">
        <v>1</v>
      </c>
      <c r="G73" t="s">
        <v>36</v>
      </c>
      <c r="H73" t="s">
        <v>26</v>
      </c>
      <c r="I73" s="1">
        <v>45031</v>
      </c>
      <c r="J73" t="s">
        <v>59</v>
      </c>
      <c r="K73" t="s">
        <v>60</v>
      </c>
      <c r="L73">
        <v>2</v>
      </c>
      <c r="M73" t="s">
        <v>28</v>
      </c>
      <c r="N73" t="s">
        <v>69</v>
      </c>
      <c r="O73" t="s">
        <v>40</v>
      </c>
    </row>
    <row r="74" spans="1:15" x14ac:dyDescent="0.35">
      <c r="A74" t="s">
        <v>135</v>
      </c>
      <c r="B74" t="str">
        <f t="shared" si="2"/>
        <v>Smoothie</v>
      </c>
      <c r="C74" t="s">
        <v>58</v>
      </c>
      <c r="D74">
        <v>3</v>
      </c>
      <c r="E74">
        <v>4</v>
      </c>
      <c r="F74">
        <v>12</v>
      </c>
      <c r="G74" t="s">
        <v>16</v>
      </c>
      <c r="H74" t="s">
        <v>26</v>
      </c>
      <c r="I74" s="1">
        <v>45056</v>
      </c>
      <c r="J74" t="s">
        <v>27</v>
      </c>
      <c r="K74" t="s">
        <v>27</v>
      </c>
      <c r="L74">
        <v>2</v>
      </c>
      <c r="M74" t="s">
        <v>28</v>
      </c>
      <c r="N74" t="s">
        <v>34</v>
      </c>
      <c r="O74" t="s">
        <v>22</v>
      </c>
    </row>
    <row r="75" spans="1:15" x14ac:dyDescent="0.35">
      <c r="A75" t="s">
        <v>136</v>
      </c>
      <c r="B75" t="str">
        <f t="shared" si="2"/>
        <v>Salad</v>
      </c>
      <c r="C75" t="s">
        <v>42</v>
      </c>
      <c r="D75">
        <v>5</v>
      </c>
      <c r="E75">
        <v>5</v>
      </c>
      <c r="F75">
        <v>25</v>
      </c>
      <c r="G75" t="s">
        <v>25</v>
      </c>
      <c r="H75" t="s">
        <v>26</v>
      </c>
      <c r="I75" s="1">
        <v>45050</v>
      </c>
      <c r="J75" t="s">
        <v>27</v>
      </c>
      <c r="K75" t="s">
        <v>27</v>
      </c>
      <c r="L75">
        <v>2</v>
      </c>
      <c r="M75" t="s">
        <v>28</v>
      </c>
      <c r="N75" t="s">
        <v>64</v>
      </c>
      <c r="O75" t="s">
        <v>22</v>
      </c>
    </row>
    <row r="76" spans="1:15" x14ac:dyDescent="0.35">
      <c r="A76" t="s">
        <v>137</v>
      </c>
      <c r="B76" t="str">
        <f t="shared" si="2"/>
        <v>Salad</v>
      </c>
      <c r="C76" t="s">
        <v>42</v>
      </c>
      <c r="D76">
        <v>4</v>
      </c>
      <c r="E76">
        <v>5</v>
      </c>
      <c r="F76">
        <v>20</v>
      </c>
      <c r="G76" t="s">
        <v>25</v>
      </c>
      <c r="H76" t="s">
        <v>26</v>
      </c>
      <c r="I76" s="1">
        <v>45042</v>
      </c>
      <c r="J76" t="s">
        <v>59</v>
      </c>
      <c r="K76" t="s">
        <v>60</v>
      </c>
      <c r="L76">
        <v>2</v>
      </c>
      <c r="M76" t="s">
        <v>28</v>
      </c>
      <c r="N76" t="s">
        <v>34</v>
      </c>
      <c r="O76" t="s">
        <v>22</v>
      </c>
    </row>
    <row r="77" spans="1:15" x14ac:dyDescent="0.35">
      <c r="A77" t="s">
        <v>138</v>
      </c>
      <c r="B77" t="str">
        <f t="shared" si="2"/>
        <v>Salad</v>
      </c>
      <c r="C77" t="s">
        <v>42</v>
      </c>
      <c r="D77">
        <v>1</v>
      </c>
      <c r="E77">
        <v>5</v>
      </c>
      <c r="F77">
        <v>5</v>
      </c>
      <c r="G77" t="s">
        <v>25</v>
      </c>
      <c r="H77" t="s">
        <v>26</v>
      </c>
      <c r="I77" s="1">
        <v>45074</v>
      </c>
      <c r="J77" t="s">
        <v>27</v>
      </c>
      <c r="K77" t="s">
        <v>27</v>
      </c>
      <c r="L77">
        <v>2</v>
      </c>
      <c r="M77" t="s">
        <v>28</v>
      </c>
      <c r="N77" t="s">
        <v>39</v>
      </c>
      <c r="O77" t="s">
        <v>40</v>
      </c>
    </row>
    <row r="78" spans="1:15" x14ac:dyDescent="0.35">
      <c r="A78" t="s">
        <v>139</v>
      </c>
      <c r="B78" t="str">
        <f t="shared" si="2"/>
        <v>Coffee</v>
      </c>
      <c r="C78" t="s">
        <v>15</v>
      </c>
      <c r="D78">
        <v>4</v>
      </c>
      <c r="E78">
        <v>2</v>
      </c>
      <c r="F78">
        <v>8</v>
      </c>
      <c r="G78" t="s">
        <v>36</v>
      </c>
      <c r="H78" t="s">
        <v>26</v>
      </c>
      <c r="I78" s="1">
        <v>44986</v>
      </c>
      <c r="J78" t="s">
        <v>62</v>
      </c>
      <c r="K78" t="s">
        <v>63</v>
      </c>
      <c r="L78">
        <v>1</v>
      </c>
      <c r="M78" t="s">
        <v>53</v>
      </c>
      <c r="N78" t="s">
        <v>34</v>
      </c>
      <c r="O78" t="s">
        <v>22</v>
      </c>
    </row>
    <row r="79" spans="1:15" x14ac:dyDescent="0.35">
      <c r="A79" t="s">
        <v>140</v>
      </c>
      <c r="B79" t="str">
        <f t="shared" si="2"/>
        <v>Cake</v>
      </c>
      <c r="C79" t="s">
        <v>24</v>
      </c>
      <c r="D79">
        <v>3</v>
      </c>
      <c r="E79">
        <v>3</v>
      </c>
      <c r="F79">
        <v>9</v>
      </c>
      <c r="G79" t="s">
        <v>16</v>
      </c>
      <c r="H79" t="s">
        <v>26</v>
      </c>
      <c r="I79" s="1">
        <v>45243</v>
      </c>
      <c r="J79" t="s">
        <v>43</v>
      </c>
      <c r="K79" t="s">
        <v>44</v>
      </c>
      <c r="L79">
        <v>4</v>
      </c>
      <c r="M79" t="s">
        <v>45</v>
      </c>
      <c r="N79" t="s">
        <v>72</v>
      </c>
      <c r="O79" t="s">
        <v>22</v>
      </c>
    </row>
    <row r="80" spans="1:15" x14ac:dyDescent="0.35">
      <c r="A80" t="s">
        <v>141</v>
      </c>
      <c r="B80" t="str">
        <f t="shared" si="2"/>
        <v>Salad</v>
      </c>
      <c r="C80" t="s">
        <v>42</v>
      </c>
      <c r="D80">
        <v>1</v>
      </c>
      <c r="E80">
        <v>5</v>
      </c>
      <c r="F80">
        <v>5</v>
      </c>
      <c r="G80" t="s">
        <v>36</v>
      </c>
      <c r="H80" t="s">
        <v>17</v>
      </c>
      <c r="I80" s="1">
        <v>45287</v>
      </c>
      <c r="J80" t="s">
        <v>66</v>
      </c>
      <c r="K80" t="s">
        <v>67</v>
      </c>
      <c r="L80">
        <v>4</v>
      </c>
      <c r="M80" t="s">
        <v>45</v>
      </c>
      <c r="N80" t="s">
        <v>34</v>
      </c>
      <c r="O80" t="s">
        <v>22</v>
      </c>
    </row>
    <row r="81" spans="1:15" x14ac:dyDescent="0.35">
      <c r="A81" t="s">
        <v>142</v>
      </c>
      <c r="B81" t="str">
        <f t="shared" si="2"/>
        <v>Cookie</v>
      </c>
      <c r="C81" t="s">
        <v>31</v>
      </c>
      <c r="D81">
        <v>5</v>
      </c>
      <c r="E81">
        <v>1</v>
      </c>
      <c r="F81">
        <v>5</v>
      </c>
      <c r="G81" t="s">
        <v>36</v>
      </c>
      <c r="H81" t="s">
        <v>17</v>
      </c>
      <c r="I81" s="1">
        <v>45064</v>
      </c>
      <c r="J81" t="s">
        <v>27</v>
      </c>
      <c r="K81" t="s">
        <v>27</v>
      </c>
      <c r="L81">
        <v>2</v>
      </c>
      <c r="M81" t="s">
        <v>28</v>
      </c>
      <c r="N81" t="s">
        <v>64</v>
      </c>
      <c r="O81" t="s">
        <v>22</v>
      </c>
    </row>
    <row r="82" spans="1:15" x14ac:dyDescent="0.35">
      <c r="A82" t="s">
        <v>143</v>
      </c>
      <c r="B82" t="str">
        <f t="shared" si="2"/>
        <v>Cake</v>
      </c>
      <c r="C82" t="s">
        <v>24</v>
      </c>
      <c r="D82">
        <v>1</v>
      </c>
      <c r="E82">
        <v>3</v>
      </c>
      <c r="F82">
        <v>3</v>
      </c>
      <c r="G82" t="s">
        <v>25</v>
      </c>
      <c r="H82" t="s">
        <v>17</v>
      </c>
      <c r="I82" s="1">
        <v>44943</v>
      </c>
      <c r="J82" t="s">
        <v>55</v>
      </c>
      <c r="K82" t="s">
        <v>56</v>
      </c>
      <c r="L82">
        <v>1</v>
      </c>
      <c r="M82" t="s">
        <v>53</v>
      </c>
      <c r="N82" t="s">
        <v>29</v>
      </c>
      <c r="O82" t="s">
        <v>22</v>
      </c>
    </row>
    <row r="83" spans="1:15" x14ac:dyDescent="0.35">
      <c r="A83" t="s">
        <v>144</v>
      </c>
      <c r="B83" t="str">
        <f t="shared" si="2"/>
        <v>Cake</v>
      </c>
      <c r="C83" t="s">
        <v>24</v>
      </c>
      <c r="D83">
        <v>4</v>
      </c>
      <c r="E83">
        <v>3</v>
      </c>
      <c r="F83">
        <v>12</v>
      </c>
      <c r="G83" t="s">
        <v>36</v>
      </c>
      <c r="H83" t="s">
        <v>17</v>
      </c>
      <c r="I83" s="1">
        <v>45191</v>
      </c>
      <c r="J83" t="s">
        <v>18</v>
      </c>
      <c r="K83" t="s">
        <v>19</v>
      </c>
      <c r="L83">
        <v>3</v>
      </c>
      <c r="M83" t="s">
        <v>20</v>
      </c>
      <c r="N83" t="s">
        <v>21</v>
      </c>
      <c r="O83" t="s">
        <v>22</v>
      </c>
    </row>
    <row r="84" spans="1:15" x14ac:dyDescent="0.35">
      <c r="A84" t="s">
        <v>145</v>
      </c>
      <c r="B84" t="str">
        <f t="shared" si="2"/>
        <v>Sandwich</v>
      </c>
      <c r="C84" t="s">
        <v>47</v>
      </c>
      <c r="D84">
        <v>5</v>
      </c>
      <c r="E84">
        <v>4</v>
      </c>
      <c r="F84">
        <v>20</v>
      </c>
      <c r="G84" t="s">
        <v>36</v>
      </c>
      <c r="H84" t="s">
        <v>26</v>
      </c>
      <c r="I84" s="1">
        <v>45197</v>
      </c>
      <c r="J84" t="s">
        <v>18</v>
      </c>
      <c r="K84" t="s">
        <v>19</v>
      </c>
      <c r="L84">
        <v>3</v>
      </c>
      <c r="M84" t="s">
        <v>20</v>
      </c>
      <c r="N84" t="s">
        <v>64</v>
      </c>
      <c r="O84" t="s">
        <v>22</v>
      </c>
    </row>
    <row r="85" spans="1:15" x14ac:dyDescent="0.35">
      <c r="A85" t="s">
        <v>146</v>
      </c>
      <c r="B85" t="str">
        <f t="shared" si="2"/>
        <v>Tea</v>
      </c>
      <c r="C85" t="s">
        <v>84</v>
      </c>
      <c r="D85">
        <v>2</v>
      </c>
      <c r="E85">
        <v>1.5</v>
      </c>
      <c r="F85">
        <v>3</v>
      </c>
      <c r="G85" t="s">
        <v>25</v>
      </c>
      <c r="H85" t="s">
        <v>26</v>
      </c>
      <c r="I85" s="1">
        <v>44929</v>
      </c>
      <c r="J85" t="s">
        <v>55</v>
      </c>
      <c r="K85" t="s">
        <v>56</v>
      </c>
      <c r="L85">
        <v>1</v>
      </c>
      <c r="M85" t="s">
        <v>53</v>
      </c>
      <c r="N85" t="s">
        <v>29</v>
      </c>
      <c r="O85" t="s">
        <v>22</v>
      </c>
    </row>
    <row r="86" spans="1:15" x14ac:dyDescent="0.35">
      <c r="A86" t="s">
        <v>147</v>
      </c>
      <c r="B86" t="str">
        <f t="shared" si="2"/>
        <v>Tea</v>
      </c>
      <c r="C86" t="s">
        <v>84</v>
      </c>
      <c r="D86">
        <v>3</v>
      </c>
      <c r="E86">
        <v>1.5</v>
      </c>
      <c r="F86">
        <v>4.5</v>
      </c>
      <c r="G86" t="s">
        <v>16</v>
      </c>
      <c r="H86" t="s">
        <v>26</v>
      </c>
      <c r="I86" s="1">
        <v>45219</v>
      </c>
      <c r="J86" t="s">
        <v>74</v>
      </c>
      <c r="K86" t="s">
        <v>75</v>
      </c>
      <c r="L86">
        <v>4</v>
      </c>
      <c r="M86" t="s">
        <v>45</v>
      </c>
      <c r="N86" t="s">
        <v>21</v>
      </c>
      <c r="O86" t="s">
        <v>22</v>
      </c>
    </row>
    <row r="87" spans="1:15" x14ac:dyDescent="0.35">
      <c r="A87" t="s">
        <v>148</v>
      </c>
      <c r="B87" t="str">
        <f t="shared" si="2"/>
        <v>Sandwich</v>
      </c>
      <c r="C87" t="s">
        <v>47</v>
      </c>
      <c r="D87">
        <v>3</v>
      </c>
      <c r="E87">
        <v>4</v>
      </c>
      <c r="F87">
        <v>12</v>
      </c>
      <c r="G87" t="s">
        <v>16</v>
      </c>
      <c r="H87" t="s">
        <v>26</v>
      </c>
      <c r="I87" s="1">
        <v>45169</v>
      </c>
      <c r="J87" t="s">
        <v>93</v>
      </c>
      <c r="K87" t="s">
        <v>94</v>
      </c>
      <c r="L87">
        <v>3</v>
      </c>
      <c r="M87" t="s">
        <v>20</v>
      </c>
      <c r="N87" t="s">
        <v>64</v>
      </c>
      <c r="O87" t="s">
        <v>22</v>
      </c>
    </row>
    <row r="88" spans="1:15" x14ac:dyDescent="0.35">
      <c r="A88" t="s">
        <v>149</v>
      </c>
      <c r="B88" t="str">
        <f t="shared" si="2"/>
        <v>Tea</v>
      </c>
      <c r="C88" t="s">
        <v>84</v>
      </c>
      <c r="D88">
        <v>5</v>
      </c>
      <c r="E88">
        <v>1.5</v>
      </c>
      <c r="F88">
        <v>7.5</v>
      </c>
      <c r="G88" t="s">
        <v>36</v>
      </c>
      <c r="H88" t="s">
        <v>26</v>
      </c>
      <c r="I88" s="1">
        <v>45184</v>
      </c>
      <c r="J88" t="s">
        <v>18</v>
      </c>
      <c r="K88" t="s">
        <v>19</v>
      </c>
      <c r="L88">
        <v>3</v>
      </c>
      <c r="M88" t="s">
        <v>20</v>
      </c>
      <c r="N88" t="s">
        <v>21</v>
      </c>
      <c r="O88" t="s">
        <v>22</v>
      </c>
    </row>
    <row r="89" spans="1:15" x14ac:dyDescent="0.35">
      <c r="A89" t="s">
        <v>150</v>
      </c>
      <c r="B89" t="str">
        <f t="shared" si="2"/>
        <v>Juice</v>
      </c>
      <c r="C89" t="s">
        <v>50</v>
      </c>
      <c r="D89">
        <v>2</v>
      </c>
      <c r="E89">
        <v>3</v>
      </c>
      <c r="F89">
        <v>6</v>
      </c>
      <c r="G89" t="s">
        <v>36</v>
      </c>
      <c r="H89" t="s">
        <v>17</v>
      </c>
      <c r="I89" s="1">
        <v>45171</v>
      </c>
      <c r="J89" t="s">
        <v>18</v>
      </c>
      <c r="K89" t="s">
        <v>19</v>
      </c>
      <c r="L89">
        <v>3</v>
      </c>
      <c r="M89" t="s">
        <v>20</v>
      </c>
      <c r="N89" t="s">
        <v>69</v>
      </c>
      <c r="O89" t="s">
        <v>40</v>
      </c>
    </row>
    <row r="90" spans="1:15" x14ac:dyDescent="0.35">
      <c r="A90" t="s">
        <v>151</v>
      </c>
      <c r="B90" t="str">
        <f t="shared" si="2"/>
        <v>Salad</v>
      </c>
      <c r="C90" t="s">
        <v>42</v>
      </c>
      <c r="D90">
        <v>3</v>
      </c>
      <c r="E90">
        <v>5</v>
      </c>
      <c r="F90">
        <v>15</v>
      </c>
      <c r="G90" t="s">
        <v>25</v>
      </c>
      <c r="H90" t="s">
        <v>26</v>
      </c>
      <c r="I90" s="1">
        <v>45273</v>
      </c>
      <c r="J90" t="s">
        <v>66</v>
      </c>
      <c r="K90" t="s">
        <v>67</v>
      </c>
      <c r="L90">
        <v>4</v>
      </c>
      <c r="M90" t="s">
        <v>45</v>
      </c>
      <c r="N90" t="s">
        <v>34</v>
      </c>
      <c r="O90" t="s">
        <v>22</v>
      </c>
    </row>
    <row r="91" spans="1:15" x14ac:dyDescent="0.35">
      <c r="A91" t="s">
        <v>152</v>
      </c>
      <c r="B91" t="str">
        <f t="shared" si="2"/>
        <v>Salad</v>
      </c>
      <c r="C91" t="s">
        <v>42</v>
      </c>
      <c r="D91">
        <v>1</v>
      </c>
      <c r="E91">
        <v>5</v>
      </c>
      <c r="F91">
        <v>5</v>
      </c>
      <c r="G91" t="s">
        <v>25</v>
      </c>
      <c r="H91" t="s">
        <v>26</v>
      </c>
      <c r="I91" s="1">
        <v>45056</v>
      </c>
      <c r="J91" t="s">
        <v>27</v>
      </c>
      <c r="K91" t="s">
        <v>27</v>
      </c>
      <c r="L91">
        <v>2</v>
      </c>
      <c r="M91" t="s">
        <v>28</v>
      </c>
      <c r="N91" t="s">
        <v>34</v>
      </c>
      <c r="O91" t="s">
        <v>22</v>
      </c>
    </row>
    <row r="92" spans="1:15" x14ac:dyDescent="0.35">
      <c r="A92" t="s">
        <v>153</v>
      </c>
      <c r="B92" t="str">
        <f t="shared" si="2"/>
        <v>Cookie</v>
      </c>
      <c r="C92" t="s">
        <v>31</v>
      </c>
      <c r="D92">
        <v>2</v>
      </c>
      <c r="E92">
        <v>1</v>
      </c>
      <c r="F92">
        <v>2</v>
      </c>
      <c r="G92" t="s">
        <v>36</v>
      </c>
      <c r="H92" t="s">
        <v>17</v>
      </c>
      <c r="I92" s="1">
        <v>45157</v>
      </c>
      <c r="J92" t="s">
        <v>93</v>
      </c>
      <c r="K92" t="s">
        <v>94</v>
      </c>
      <c r="L92">
        <v>3</v>
      </c>
      <c r="M92" t="s">
        <v>20</v>
      </c>
      <c r="N92" t="s">
        <v>69</v>
      </c>
      <c r="O92" t="s">
        <v>40</v>
      </c>
    </row>
    <row r="93" spans="1:15" x14ac:dyDescent="0.35">
      <c r="A93" t="s">
        <v>154</v>
      </c>
      <c r="B93" t="str">
        <f t="shared" si="2"/>
        <v>Smoothie</v>
      </c>
      <c r="C93" t="s">
        <v>58</v>
      </c>
      <c r="D93">
        <v>5</v>
      </c>
      <c r="E93">
        <v>4</v>
      </c>
      <c r="F93">
        <v>20</v>
      </c>
      <c r="G93" t="s">
        <v>16</v>
      </c>
      <c r="H93" t="s">
        <v>17</v>
      </c>
      <c r="I93" s="1">
        <v>45016</v>
      </c>
      <c r="J93" t="s">
        <v>62</v>
      </c>
      <c r="K93" t="s">
        <v>63</v>
      </c>
      <c r="L93">
        <v>1</v>
      </c>
      <c r="M93" t="s">
        <v>53</v>
      </c>
      <c r="N93" t="s">
        <v>21</v>
      </c>
      <c r="O93" t="s">
        <v>22</v>
      </c>
    </row>
    <row r="94" spans="1:15" x14ac:dyDescent="0.35">
      <c r="A94" t="s">
        <v>155</v>
      </c>
      <c r="B94" t="str">
        <f t="shared" si="2"/>
        <v>Sandwich</v>
      </c>
      <c r="C94" t="s">
        <v>47</v>
      </c>
      <c r="D94">
        <v>2</v>
      </c>
      <c r="E94">
        <v>4</v>
      </c>
      <c r="F94">
        <v>8</v>
      </c>
      <c r="G94" t="s">
        <v>25</v>
      </c>
      <c r="H94" t="s">
        <v>17</v>
      </c>
      <c r="I94" s="1">
        <v>44932</v>
      </c>
      <c r="J94" t="s">
        <v>55</v>
      </c>
      <c r="K94" t="s">
        <v>56</v>
      </c>
      <c r="L94">
        <v>1</v>
      </c>
      <c r="M94" t="s">
        <v>53</v>
      </c>
      <c r="N94" t="s">
        <v>21</v>
      </c>
      <c r="O94" t="s">
        <v>22</v>
      </c>
    </row>
    <row r="95" spans="1:15" x14ac:dyDescent="0.35">
      <c r="A95" t="s">
        <v>156</v>
      </c>
      <c r="B95" t="str">
        <f t="shared" si="2"/>
        <v>Sandwich</v>
      </c>
      <c r="C95" t="s">
        <v>47</v>
      </c>
      <c r="D95">
        <v>5</v>
      </c>
      <c r="E95">
        <v>4</v>
      </c>
      <c r="F95">
        <v>20</v>
      </c>
      <c r="G95" t="s">
        <v>36</v>
      </c>
      <c r="H95" t="s">
        <v>17</v>
      </c>
      <c r="I95" s="1">
        <v>45117</v>
      </c>
      <c r="J95" t="s">
        <v>32</v>
      </c>
      <c r="K95" t="s">
        <v>33</v>
      </c>
      <c r="L95">
        <v>3</v>
      </c>
      <c r="M95" t="s">
        <v>20</v>
      </c>
      <c r="N95" t="s">
        <v>72</v>
      </c>
      <c r="O95" t="s">
        <v>22</v>
      </c>
    </row>
    <row r="96" spans="1:15" x14ac:dyDescent="0.35">
      <c r="A96" t="s">
        <v>157</v>
      </c>
      <c r="B96" t="str">
        <f t="shared" si="2"/>
        <v>Tea</v>
      </c>
      <c r="C96" t="s">
        <v>84</v>
      </c>
      <c r="D96">
        <v>1</v>
      </c>
      <c r="E96">
        <v>1.5</v>
      </c>
      <c r="F96">
        <v>1.5</v>
      </c>
      <c r="G96" t="s">
        <v>36</v>
      </c>
      <c r="H96" t="s">
        <v>26</v>
      </c>
      <c r="I96" s="1">
        <v>45075</v>
      </c>
      <c r="J96" t="s">
        <v>27</v>
      </c>
      <c r="K96" t="s">
        <v>27</v>
      </c>
      <c r="L96">
        <v>2</v>
      </c>
      <c r="M96" t="s">
        <v>28</v>
      </c>
      <c r="N96" t="s">
        <v>72</v>
      </c>
      <c r="O96" t="s">
        <v>22</v>
      </c>
    </row>
    <row r="97" spans="1:15" x14ac:dyDescent="0.35">
      <c r="A97" t="s">
        <v>158</v>
      </c>
      <c r="B97" t="str">
        <f t="shared" si="2"/>
        <v>Smoothie</v>
      </c>
      <c r="C97" t="s">
        <v>58</v>
      </c>
      <c r="D97">
        <v>5</v>
      </c>
      <c r="E97">
        <v>4</v>
      </c>
      <c r="F97">
        <v>20</v>
      </c>
      <c r="G97" t="s">
        <v>25</v>
      </c>
      <c r="H97" t="s">
        <v>26</v>
      </c>
      <c r="I97" s="1">
        <v>45114</v>
      </c>
      <c r="J97" t="s">
        <v>32</v>
      </c>
      <c r="K97" t="s">
        <v>33</v>
      </c>
      <c r="L97">
        <v>3</v>
      </c>
      <c r="M97" t="s">
        <v>20</v>
      </c>
      <c r="N97" t="s">
        <v>21</v>
      </c>
      <c r="O97" t="s">
        <v>22</v>
      </c>
    </row>
    <row r="98" spans="1:15" x14ac:dyDescent="0.35">
      <c r="A98" t="s">
        <v>159</v>
      </c>
      <c r="B98" t="str">
        <f t="shared" si="2"/>
        <v>Sandwich</v>
      </c>
      <c r="C98" t="s">
        <v>47</v>
      </c>
      <c r="D98">
        <v>4</v>
      </c>
      <c r="E98">
        <v>4</v>
      </c>
      <c r="F98">
        <v>16</v>
      </c>
      <c r="G98" t="s">
        <v>36</v>
      </c>
      <c r="H98" t="s">
        <v>26</v>
      </c>
      <c r="I98" s="1">
        <v>45246</v>
      </c>
      <c r="J98" t="s">
        <v>43</v>
      </c>
      <c r="K98" t="s">
        <v>44</v>
      </c>
      <c r="L98">
        <v>4</v>
      </c>
      <c r="M98" t="s">
        <v>45</v>
      </c>
      <c r="N98" t="s">
        <v>64</v>
      </c>
      <c r="O98" t="s">
        <v>22</v>
      </c>
    </row>
    <row r="99" spans="1:15" x14ac:dyDescent="0.35">
      <c r="A99" t="s">
        <v>160</v>
      </c>
      <c r="B99" t="str">
        <f t="shared" si="2"/>
        <v>Sandwich</v>
      </c>
      <c r="C99" t="s">
        <v>47</v>
      </c>
      <c r="D99">
        <v>4</v>
      </c>
      <c r="E99">
        <v>4</v>
      </c>
      <c r="F99">
        <v>16</v>
      </c>
      <c r="G99" t="s">
        <v>36</v>
      </c>
      <c r="H99" t="s">
        <v>26</v>
      </c>
      <c r="I99" s="1">
        <v>44998</v>
      </c>
      <c r="J99" t="s">
        <v>62</v>
      </c>
      <c r="K99" t="s">
        <v>63</v>
      </c>
      <c r="L99">
        <v>1</v>
      </c>
      <c r="M99" t="s">
        <v>53</v>
      </c>
      <c r="N99" t="s">
        <v>72</v>
      </c>
      <c r="O99" t="s">
        <v>22</v>
      </c>
    </row>
    <row r="100" spans="1:15" x14ac:dyDescent="0.35">
      <c r="A100" t="s">
        <v>161</v>
      </c>
      <c r="B100" t="str">
        <f t="shared" si="2"/>
        <v>Cake</v>
      </c>
      <c r="C100" t="s">
        <v>24</v>
      </c>
      <c r="D100">
        <v>5</v>
      </c>
      <c r="E100">
        <v>3</v>
      </c>
      <c r="F100">
        <v>15</v>
      </c>
      <c r="G100" t="s">
        <v>36</v>
      </c>
      <c r="H100" t="s">
        <v>17</v>
      </c>
      <c r="I100" s="1">
        <v>45253</v>
      </c>
      <c r="J100" t="s">
        <v>43</v>
      </c>
      <c r="K100" t="s">
        <v>44</v>
      </c>
      <c r="L100">
        <v>4</v>
      </c>
      <c r="M100" t="s">
        <v>45</v>
      </c>
      <c r="N100" t="s">
        <v>64</v>
      </c>
      <c r="O100" t="s">
        <v>22</v>
      </c>
    </row>
    <row r="101" spans="1:15" x14ac:dyDescent="0.35">
      <c r="A101" t="s">
        <v>162</v>
      </c>
      <c r="B101" t="str">
        <f t="shared" si="2"/>
        <v>Smoothie</v>
      </c>
      <c r="C101" t="s">
        <v>58</v>
      </c>
      <c r="D101">
        <v>5</v>
      </c>
      <c r="E101">
        <v>4</v>
      </c>
      <c r="F101">
        <v>20</v>
      </c>
      <c r="G101" t="s">
        <v>16</v>
      </c>
      <c r="H101" t="s">
        <v>17</v>
      </c>
      <c r="I101" s="1">
        <v>45233</v>
      </c>
      <c r="J101" t="s">
        <v>43</v>
      </c>
      <c r="K101" t="s">
        <v>44</v>
      </c>
      <c r="L101">
        <v>4</v>
      </c>
      <c r="M101" t="s">
        <v>45</v>
      </c>
      <c r="N101" t="s">
        <v>21</v>
      </c>
      <c r="O101" t="s">
        <v>22</v>
      </c>
    </row>
    <row r="102" spans="1:15" x14ac:dyDescent="0.35">
      <c r="A102" t="s">
        <v>163</v>
      </c>
      <c r="B102" t="str">
        <f t="shared" si="2"/>
        <v>Cookie</v>
      </c>
      <c r="C102" t="s">
        <v>31</v>
      </c>
      <c r="D102">
        <v>4</v>
      </c>
      <c r="E102">
        <v>1</v>
      </c>
      <c r="F102">
        <v>4</v>
      </c>
      <c r="G102" t="s">
        <v>16</v>
      </c>
      <c r="H102" t="s">
        <v>17</v>
      </c>
      <c r="I102" s="1">
        <v>45100</v>
      </c>
      <c r="J102" t="s">
        <v>37</v>
      </c>
      <c r="K102" t="s">
        <v>38</v>
      </c>
      <c r="L102">
        <v>2</v>
      </c>
      <c r="M102" t="s">
        <v>28</v>
      </c>
      <c r="N102" t="s">
        <v>21</v>
      </c>
      <c r="O102" t="s">
        <v>22</v>
      </c>
    </row>
    <row r="103" spans="1:15" x14ac:dyDescent="0.35">
      <c r="A103" t="s">
        <v>164</v>
      </c>
      <c r="B103" t="str">
        <f t="shared" si="2"/>
        <v>Tea</v>
      </c>
      <c r="C103" t="s">
        <v>84</v>
      </c>
      <c r="D103">
        <v>4</v>
      </c>
      <c r="E103">
        <v>1.5</v>
      </c>
      <c r="F103">
        <v>6</v>
      </c>
      <c r="G103" t="s">
        <v>16</v>
      </c>
      <c r="H103" t="s">
        <v>26</v>
      </c>
      <c r="I103" s="1">
        <v>44976</v>
      </c>
      <c r="J103" t="s">
        <v>51</v>
      </c>
      <c r="K103" t="s">
        <v>52</v>
      </c>
      <c r="L103">
        <v>1</v>
      </c>
      <c r="M103" t="s">
        <v>53</v>
      </c>
      <c r="N103" t="s">
        <v>39</v>
      </c>
      <c r="O103" t="s">
        <v>40</v>
      </c>
    </row>
    <row r="104" spans="1:15" x14ac:dyDescent="0.35">
      <c r="A104" t="s">
        <v>165</v>
      </c>
      <c r="B104" t="str">
        <f t="shared" si="2"/>
        <v>Tea</v>
      </c>
      <c r="C104" t="s">
        <v>84</v>
      </c>
      <c r="D104">
        <v>5</v>
      </c>
      <c r="E104">
        <v>1.5</v>
      </c>
      <c r="F104">
        <v>7.5</v>
      </c>
      <c r="G104" t="s">
        <v>16</v>
      </c>
      <c r="H104" t="s">
        <v>26</v>
      </c>
      <c r="I104" s="1">
        <v>45271</v>
      </c>
      <c r="J104" t="s">
        <v>66</v>
      </c>
      <c r="K104" t="s">
        <v>67</v>
      </c>
      <c r="L104">
        <v>4</v>
      </c>
      <c r="M104" t="s">
        <v>45</v>
      </c>
      <c r="N104" t="s">
        <v>72</v>
      </c>
      <c r="O104" t="s">
        <v>22</v>
      </c>
    </row>
    <row r="105" spans="1:15" x14ac:dyDescent="0.35">
      <c r="A105" t="s">
        <v>166</v>
      </c>
      <c r="B105" t="str">
        <f t="shared" si="2"/>
        <v>Smoothie</v>
      </c>
      <c r="C105" t="s">
        <v>58</v>
      </c>
      <c r="D105">
        <v>1</v>
      </c>
      <c r="E105">
        <v>4</v>
      </c>
      <c r="F105">
        <v>4</v>
      </c>
      <c r="G105" t="s">
        <v>36</v>
      </c>
      <c r="H105" t="s">
        <v>26</v>
      </c>
      <c r="I105" s="1">
        <v>45041</v>
      </c>
      <c r="J105" t="s">
        <v>59</v>
      </c>
      <c r="K105" t="s">
        <v>60</v>
      </c>
      <c r="L105">
        <v>2</v>
      </c>
      <c r="M105" t="s">
        <v>28</v>
      </c>
      <c r="N105" t="s">
        <v>29</v>
      </c>
      <c r="O105" t="s">
        <v>22</v>
      </c>
    </row>
    <row r="106" spans="1:15" x14ac:dyDescent="0.35">
      <c r="A106" t="s">
        <v>167</v>
      </c>
      <c r="B106" t="str">
        <f t="shared" si="2"/>
        <v>Tea</v>
      </c>
      <c r="C106" t="s">
        <v>84</v>
      </c>
      <c r="D106">
        <v>3</v>
      </c>
      <c r="E106">
        <v>1.5</v>
      </c>
      <c r="F106">
        <v>4.5</v>
      </c>
      <c r="G106" t="s">
        <v>36</v>
      </c>
      <c r="H106" t="s">
        <v>26</v>
      </c>
      <c r="I106" s="1">
        <v>45211</v>
      </c>
      <c r="J106" t="s">
        <v>74</v>
      </c>
      <c r="K106" t="s">
        <v>75</v>
      </c>
      <c r="L106">
        <v>4</v>
      </c>
      <c r="M106" t="s">
        <v>45</v>
      </c>
      <c r="N106" t="s">
        <v>64</v>
      </c>
      <c r="O106" t="s">
        <v>22</v>
      </c>
    </row>
    <row r="107" spans="1:15" x14ac:dyDescent="0.35">
      <c r="A107" t="s">
        <v>168</v>
      </c>
      <c r="B107" t="str">
        <f t="shared" si="2"/>
        <v>Cake</v>
      </c>
      <c r="C107" t="s">
        <v>24</v>
      </c>
      <c r="D107">
        <v>3</v>
      </c>
      <c r="E107">
        <v>3</v>
      </c>
      <c r="F107">
        <v>9</v>
      </c>
      <c r="G107" t="s">
        <v>36</v>
      </c>
      <c r="H107" t="s">
        <v>17</v>
      </c>
      <c r="I107" s="1">
        <v>45220</v>
      </c>
      <c r="J107" t="s">
        <v>74</v>
      </c>
      <c r="K107" t="s">
        <v>75</v>
      </c>
      <c r="L107">
        <v>4</v>
      </c>
      <c r="M107" t="s">
        <v>45</v>
      </c>
      <c r="N107" t="s">
        <v>69</v>
      </c>
      <c r="O107" t="s">
        <v>40</v>
      </c>
    </row>
    <row r="108" spans="1:15" x14ac:dyDescent="0.35">
      <c r="A108" t="s">
        <v>169</v>
      </c>
      <c r="B108" t="str">
        <f t="shared" si="2"/>
        <v>Cake</v>
      </c>
      <c r="C108" t="s">
        <v>24</v>
      </c>
      <c r="D108">
        <v>3</v>
      </c>
      <c r="E108">
        <v>3</v>
      </c>
      <c r="F108">
        <v>9</v>
      </c>
      <c r="G108" t="s">
        <v>25</v>
      </c>
      <c r="H108" t="s">
        <v>17</v>
      </c>
      <c r="I108" s="1">
        <v>45111</v>
      </c>
      <c r="J108" t="s">
        <v>32</v>
      </c>
      <c r="K108" t="s">
        <v>33</v>
      </c>
      <c r="L108">
        <v>3</v>
      </c>
      <c r="M108" t="s">
        <v>20</v>
      </c>
      <c r="N108" t="s">
        <v>29</v>
      </c>
      <c r="O108" t="s">
        <v>22</v>
      </c>
    </row>
    <row r="109" spans="1:15" x14ac:dyDescent="0.35">
      <c r="A109" t="s">
        <v>170</v>
      </c>
      <c r="B109" t="str">
        <f t="shared" si="2"/>
        <v>Cookie</v>
      </c>
      <c r="C109" t="s">
        <v>31</v>
      </c>
      <c r="D109">
        <v>2</v>
      </c>
      <c r="E109">
        <v>1</v>
      </c>
      <c r="F109">
        <v>2</v>
      </c>
      <c r="G109" t="s">
        <v>25</v>
      </c>
      <c r="H109" t="s">
        <v>26</v>
      </c>
      <c r="I109" s="1">
        <v>45203</v>
      </c>
      <c r="J109" t="s">
        <v>74</v>
      </c>
      <c r="K109" t="s">
        <v>75</v>
      </c>
      <c r="L109">
        <v>4</v>
      </c>
      <c r="M109" t="s">
        <v>45</v>
      </c>
      <c r="N109" t="s">
        <v>34</v>
      </c>
      <c r="O109" t="s">
        <v>22</v>
      </c>
    </row>
    <row r="110" spans="1:15" x14ac:dyDescent="0.35">
      <c r="A110" t="s">
        <v>171</v>
      </c>
      <c r="B110" t="str">
        <f t="shared" si="2"/>
        <v>Smoothie</v>
      </c>
      <c r="C110" t="s">
        <v>58</v>
      </c>
      <c r="D110">
        <v>3</v>
      </c>
      <c r="E110">
        <v>4</v>
      </c>
      <c r="F110">
        <v>12</v>
      </c>
      <c r="G110" t="s">
        <v>16</v>
      </c>
      <c r="H110" t="s">
        <v>26</v>
      </c>
      <c r="I110" s="1">
        <v>44983</v>
      </c>
      <c r="J110" t="s">
        <v>51</v>
      </c>
      <c r="K110" t="s">
        <v>52</v>
      </c>
      <c r="L110">
        <v>1</v>
      </c>
      <c r="M110" t="s">
        <v>53</v>
      </c>
      <c r="N110" t="s">
        <v>39</v>
      </c>
      <c r="O110" t="s">
        <v>40</v>
      </c>
    </row>
    <row r="111" spans="1:15" x14ac:dyDescent="0.35">
      <c r="A111" t="s">
        <v>172</v>
      </c>
      <c r="B111" t="str">
        <f t="shared" si="2"/>
        <v>Tea</v>
      </c>
      <c r="C111" t="s">
        <v>84</v>
      </c>
      <c r="D111">
        <v>3</v>
      </c>
      <c r="E111">
        <v>1.5</v>
      </c>
      <c r="F111">
        <v>4.5</v>
      </c>
      <c r="G111" t="s">
        <v>36</v>
      </c>
      <c r="H111" t="s">
        <v>26</v>
      </c>
      <c r="I111" s="1">
        <v>45064</v>
      </c>
      <c r="J111" t="s">
        <v>27</v>
      </c>
      <c r="K111" t="s">
        <v>27</v>
      </c>
      <c r="L111">
        <v>2</v>
      </c>
      <c r="M111" t="s">
        <v>28</v>
      </c>
      <c r="N111" t="s">
        <v>64</v>
      </c>
      <c r="O111" t="s">
        <v>22</v>
      </c>
    </row>
    <row r="112" spans="1:15" x14ac:dyDescent="0.35">
      <c r="A112" t="s">
        <v>173</v>
      </c>
      <c r="B112" t="str">
        <f t="shared" si="2"/>
        <v>Cookie</v>
      </c>
      <c r="C112" t="s">
        <v>31</v>
      </c>
      <c r="D112">
        <v>1</v>
      </c>
      <c r="E112">
        <v>1</v>
      </c>
      <c r="F112">
        <v>1</v>
      </c>
      <c r="G112" t="s">
        <v>25</v>
      </c>
      <c r="H112" t="s">
        <v>26</v>
      </c>
      <c r="I112" s="1">
        <v>45237</v>
      </c>
      <c r="J112" t="s">
        <v>43</v>
      </c>
      <c r="K112" t="s">
        <v>44</v>
      </c>
      <c r="L112">
        <v>4</v>
      </c>
      <c r="M112" t="s">
        <v>45</v>
      </c>
      <c r="N112" t="s">
        <v>29</v>
      </c>
      <c r="O112" t="s">
        <v>22</v>
      </c>
    </row>
    <row r="113" spans="1:15" x14ac:dyDescent="0.35">
      <c r="A113" t="s">
        <v>174</v>
      </c>
      <c r="B113" t="str">
        <f t="shared" si="2"/>
        <v>Coffee</v>
      </c>
      <c r="C113" t="s">
        <v>15</v>
      </c>
      <c r="D113">
        <v>2</v>
      </c>
      <c r="E113">
        <v>2</v>
      </c>
      <c r="F113">
        <v>4</v>
      </c>
      <c r="G113" t="s">
        <v>16</v>
      </c>
      <c r="H113" t="s">
        <v>17</v>
      </c>
      <c r="I113" s="1">
        <v>44936</v>
      </c>
      <c r="J113" t="s">
        <v>55</v>
      </c>
      <c r="K113" t="s">
        <v>56</v>
      </c>
      <c r="L113">
        <v>1</v>
      </c>
      <c r="M113" t="s">
        <v>53</v>
      </c>
      <c r="N113" t="s">
        <v>29</v>
      </c>
      <c r="O113" t="s">
        <v>22</v>
      </c>
    </row>
    <row r="114" spans="1:15" x14ac:dyDescent="0.35">
      <c r="A114" t="s">
        <v>175</v>
      </c>
      <c r="B114" t="str">
        <f t="shared" si="2"/>
        <v>Salad</v>
      </c>
      <c r="C114" t="s">
        <v>42</v>
      </c>
      <c r="D114">
        <v>4</v>
      </c>
      <c r="E114">
        <v>5</v>
      </c>
      <c r="F114">
        <v>20</v>
      </c>
      <c r="G114" t="s">
        <v>36</v>
      </c>
      <c r="H114" t="s">
        <v>17</v>
      </c>
      <c r="I114" s="1">
        <v>44983</v>
      </c>
      <c r="J114" t="s">
        <v>51</v>
      </c>
      <c r="K114" t="s">
        <v>52</v>
      </c>
      <c r="L114">
        <v>1</v>
      </c>
      <c r="M114" t="s">
        <v>53</v>
      </c>
      <c r="N114" t="s">
        <v>39</v>
      </c>
      <c r="O114" t="s">
        <v>40</v>
      </c>
    </row>
    <row r="115" spans="1:15" x14ac:dyDescent="0.35">
      <c r="A115" t="s">
        <v>176</v>
      </c>
      <c r="B115" t="str">
        <f t="shared" si="2"/>
        <v>Cookie</v>
      </c>
      <c r="C115" t="s">
        <v>31</v>
      </c>
      <c r="D115">
        <v>3</v>
      </c>
      <c r="E115">
        <v>1</v>
      </c>
      <c r="F115">
        <v>3</v>
      </c>
      <c r="G115" t="s">
        <v>25</v>
      </c>
      <c r="H115" t="s">
        <v>26</v>
      </c>
      <c r="I115" s="1">
        <v>44948</v>
      </c>
      <c r="J115" t="s">
        <v>55</v>
      </c>
      <c r="K115" t="s">
        <v>56</v>
      </c>
      <c r="L115">
        <v>1</v>
      </c>
      <c r="M115" t="s">
        <v>53</v>
      </c>
      <c r="N115" t="s">
        <v>39</v>
      </c>
      <c r="O115" t="s">
        <v>40</v>
      </c>
    </row>
    <row r="116" spans="1:15" x14ac:dyDescent="0.35">
      <c r="A116" t="s">
        <v>177</v>
      </c>
      <c r="B116" t="str">
        <f t="shared" si="2"/>
        <v>Cookie</v>
      </c>
      <c r="C116" t="s">
        <v>31</v>
      </c>
      <c r="D116">
        <v>4</v>
      </c>
      <c r="E116">
        <v>1</v>
      </c>
      <c r="F116">
        <v>4</v>
      </c>
      <c r="G116" t="s">
        <v>36</v>
      </c>
      <c r="H116" t="s">
        <v>17</v>
      </c>
      <c r="I116" s="1">
        <v>44954</v>
      </c>
      <c r="J116" t="s">
        <v>55</v>
      </c>
      <c r="K116" t="s">
        <v>56</v>
      </c>
      <c r="L116">
        <v>1</v>
      </c>
      <c r="M116" t="s">
        <v>53</v>
      </c>
      <c r="N116" t="s">
        <v>69</v>
      </c>
      <c r="O116" t="s">
        <v>40</v>
      </c>
    </row>
    <row r="117" spans="1:15" x14ac:dyDescent="0.35">
      <c r="A117" t="s">
        <v>178</v>
      </c>
      <c r="B117" t="str">
        <f t="shared" si="2"/>
        <v>Coffee</v>
      </c>
      <c r="C117" t="s">
        <v>15</v>
      </c>
      <c r="D117">
        <v>5</v>
      </c>
      <c r="E117">
        <v>2</v>
      </c>
      <c r="F117">
        <v>10</v>
      </c>
      <c r="G117" t="s">
        <v>25</v>
      </c>
      <c r="H117" t="s">
        <v>17</v>
      </c>
      <c r="I117" s="1">
        <v>45149</v>
      </c>
      <c r="J117" t="s">
        <v>93</v>
      </c>
      <c r="K117" t="s">
        <v>94</v>
      </c>
      <c r="L117">
        <v>3</v>
      </c>
      <c r="M117" t="s">
        <v>20</v>
      </c>
      <c r="N117" t="s">
        <v>21</v>
      </c>
      <c r="O117" t="s">
        <v>22</v>
      </c>
    </row>
    <row r="118" spans="1:15" x14ac:dyDescent="0.35">
      <c r="A118" t="s">
        <v>179</v>
      </c>
      <c r="B118" t="str">
        <f t="shared" si="2"/>
        <v>Sandwich</v>
      </c>
      <c r="C118" t="s">
        <v>47</v>
      </c>
      <c r="D118">
        <v>3</v>
      </c>
      <c r="E118">
        <v>4</v>
      </c>
      <c r="F118">
        <v>12</v>
      </c>
      <c r="G118" t="s">
        <v>36</v>
      </c>
      <c r="H118" t="s">
        <v>26</v>
      </c>
      <c r="I118" s="1">
        <v>45207</v>
      </c>
      <c r="J118" t="s">
        <v>74</v>
      </c>
      <c r="K118" t="s">
        <v>75</v>
      </c>
      <c r="L118">
        <v>4</v>
      </c>
      <c r="M118" t="s">
        <v>45</v>
      </c>
      <c r="N118" t="s">
        <v>39</v>
      </c>
      <c r="O118" t="s">
        <v>40</v>
      </c>
    </row>
    <row r="119" spans="1:15" x14ac:dyDescent="0.35">
      <c r="A119" t="s">
        <v>180</v>
      </c>
      <c r="B119" t="str">
        <f t="shared" si="2"/>
        <v>Salad</v>
      </c>
      <c r="C119" t="s">
        <v>42</v>
      </c>
      <c r="D119">
        <v>5</v>
      </c>
      <c r="E119">
        <v>5</v>
      </c>
      <c r="F119">
        <v>25</v>
      </c>
      <c r="G119" t="s">
        <v>16</v>
      </c>
      <c r="H119" t="s">
        <v>17</v>
      </c>
      <c r="I119" s="1">
        <v>45109</v>
      </c>
      <c r="J119" t="s">
        <v>32</v>
      </c>
      <c r="K119" t="s">
        <v>33</v>
      </c>
      <c r="L119">
        <v>3</v>
      </c>
      <c r="M119" t="s">
        <v>20</v>
      </c>
      <c r="N119" t="s">
        <v>39</v>
      </c>
      <c r="O119" t="s">
        <v>40</v>
      </c>
    </row>
    <row r="120" spans="1:15" x14ac:dyDescent="0.35">
      <c r="A120" t="s">
        <v>181</v>
      </c>
      <c r="B120" t="str">
        <f t="shared" si="2"/>
        <v>Sandwich</v>
      </c>
      <c r="C120" t="s">
        <v>47</v>
      </c>
      <c r="D120">
        <v>3</v>
      </c>
      <c r="E120">
        <v>4</v>
      </c>
      <c r="F120">
        <v>12</v>
      </c>
      <c r="G120" t="s">
        <v>16</v>
      </c>
      <c r="H120" t="s">
        <v>26</v>
      </c>
      <c r="I120" s="1">
        <v>45092</v>
      </c>
      <c r="J120" t="s">
        <v>37</v>
      </c>
      <c r="K120" t="s">
        <v>38</v>
      </c>
      <c r="L120">
        <v>2</v>
      </c>
      <c r="M120" t="s">
        <v>28</v>
      </c>
      <c r="N120" t="s">
        <v>64</v>
      </c>
      <c r="O120" t="s">
        <v>22</v>
      </c>
    </row>
    <row r="121" spans="1:15" x14ac:dyDescent="0.35">
      <c r="A121" t="s">
        <v>182</v>
      </c>
      <c r="B121" t="str">
        <f t="shared" si="2"/>
        <v>Smoothie</v>
      </c>
      <c r="C121" t="s">
        <v>58</v>
      </c>
      <c r="D121">
        <v>2</v>
      </c>
      <c r="E121">
        <v>4</v>
      </c>
      <c r="F121">
        <v>8</v>
      </c>
      <c r="G121" t="s">
        <v>36</v>
      </c>
      <c r="H121" t="s">
        <v>26</v>
      </c>
      <c r="I121" s="1">
        <v>45219</v>
      </c>
      <c r="J121" t="s">
        <v>74</v>
      </c>
      <c r="K121" t="s">
        <v>75</v>
      </c>
      <c r="L121">
        <v>4</v>
      </c>
      <c r="M121" t="s">
        <v>45</v>
      </c>
      <c r="N121" t="s">
        <v>21</v>
      </c>
      <c r="O121" t="s">
        <v>22</v>
      </c>
    </row>
    <row r="122" spans="1:15" x14ac:dyDescent="0.35">
      <c r="A122" t="s">
        <v>183</v>
      </c>
      <c r="B122" t="str">
        <f t="shared" si="2"/>
        <v>Cookie</v>
      </c>
      <c r="C122" t="s">
        <v>31</v>
      </c>
      <c r="D122">
        <v>3</v>
      </c>
      <c r="E122">
        <v>1</v>
      </c>
      <c r="F122">
        <v>3</v>
      </c>
      <c r="G122" t="s">
        <v>16</v>
      </c>
      <c r="H122" t="s">
        <v>26</v>
      </c>
      <c r="I122" s="1">
        <v>45289</v>
      </c>
      <c r="J122" t="s">
        <v>66</v>
      </c>
      <c r="K122" t="s">
        <v>67</v>
      </c>
      <c r="L122">
        <v>4</v>
      </c>
      <c r="M122" t="s">
        <v>45</v>
      </c>
      <c r="N122" t="s">
        <v>21</v>
      </c>
      <c r="O122" t="s">
        <v>22</v>
      </c>
    </row>
    <row r="123" spans="1:15" x14ac:dyDescent="0.35">
      <c r="A123" t="s">
        <v>184</v>
      </c>
      <c r="B123" t="str">
        <f t="shared" si="2"/>
        <v>Salad</v>
      </c>
      <c r="C123" t="s">
        <v>42</v>
      </c>
      <c r="D123">
        <v>3</v>
      </c>
      <c r="E123">
        <v>5</v>
      </c>
      <c r="F123">
        <v>15</v>
      </c>
      <c r="G123" t="s">
        <v>25</v>
      </c>
      <c r="H123" t="s">
        <v>17</v>
      </c>
      <c r="I123" s="1">
        <v>45107</v>
      </c>
      <c r="J123" t="s">
        <v>37</v>
      </c>
      <c r="K123" t="s">
        <v>38</v>
      </c>
      <c r="L123">
        <v>2</v>
      </c>
      <c r="M123" t="s">
        <v>28</v>
      </c>
      <c r="N123" t="s">
        <v>21</v>
      </c>
      <c r="O123" t="s">
        <v>22</v>
      </c>
    </row>
    <row r="124" spans="1:15" x14ac:dyDescent="0.35">
      <c r="A124" t="s">
        <v>185</v>
      </c>
      <c r="B124" t="str">
        <f t="shared" si="2"/>
        <v>Juice</v>
      </c>
      <c r="C124" t="s">
        <v>50</v>
      </c>
      <c r="D124">
        <v>3</v>
      </c>
      <c r="E124">
        <v>3</v>
      </c>
      <c r="F124">
        <v>9</v>
      </c>
      <c r="G124" t="s">
        <v>25</v>
      </c>
      <c r="H124" t="s">
        <v>26</v>
      </c>
      <c r="I124" s="1">
        <v>45067</v>
      </c>
      <c r="J124" t="s">
        <v>27</v>
      </c>
      <c r="K124" t="s">
        <v>27</v>
      </c>
      <c r="L124">
        <v>2</v>
      </c>
      <c r="M124" t="s">
        <v>28</v>
      </c>
      <c r="N124" t="s">
        <v>39</v>
      </c>
      <c r="O124" t="s">
        <v>40</v>
      </c>
    </row>
    <row r="125" spans="1:15" x14ac:dyDescent="0.35">
      <c r="A125" t="s">
        <v>186</v>
      </c>
      <c r="B125" t="str">
        <f t="shared" si="2"/>
        <v>Sandwich</v>
      </c>
      <c r="C125" t="s">
        <v>47</v>
      </c>
      <c r="D125">
        <v>5</v>
      </c>
      <c r="E125">
        <v>4</v>
      </c>
      <c r="F125">
        <v>20</v>
      </c>
      <c r="G125" t="s">
        <v>36</v>
      </c>
      <c r="H125" t="s">
        <v>17</v>
      </c>
      <c r="I125" s="1">
        <v>44981</v>
      </c>
      <c r="J125" t="s">
        <v>51</v>
      </c>
      <c r="K125" t="s">
        <v>52</v>
      </c>
      <c r="L125">
        <v>1</v>
      </c>
      <c r="M125" t="s">
        <v>53</v>
      </c>
      <c r="N125" t="s">
        <v>21</v>
      </c>
      <c r="O125" t="s">
        <v>22</v>
      </c>
    </row>
    <row r="126" spans="1:15" x14ac:dyDescent="0.35">
      <c r="A126" t="s">
        <v>187</v>
      </c>
      <c r="B126" t="str">
        <f t="shared" si="2"/>
        <v>Tea</v>
      </c>
      <c r="C126" t="s">
        <v>84</v>
      </c>
      <c r="D126">
        <v>2</v>
      </c>
      <c r="E126">
        <v>1.5</v>
      </c>
      <c r="F126">
        <v>3</v>
      </c>
      <c r="G126" t="s">
        <v>25</v>
      </c>
      <c r="H126" t="s">
        <v>17</v>
      </c>
      <c r="I126" s="1">
        <v>44984</v>
      </c>
      <c r="J126" t="s">
        <v>51</v>
      </c>
      <c r="K126" t="s">
        <v>52</v>
      </c>
      <c r="L126">
        <v>1</v>
      </c>
      <c r="M126" t="s">
        <v>53</v>
      </c>
      <c r="N126" t="s">
        <v>72</v>
      </c>
      <c r="O126" t="s">
        <v>22</v>
      </c>
    </row>
    <row r="127" spans="1:15" x14ac:dyDescent="0.35">
      <c r="A127" t="s">
        <v>188</v>
      </c>
      <c r="B127" t="str">
        <f t="shared" si="2"/>
        <v>Smoothie</v>
      </c>
      <c r="C127" t="s">
        <v>58</v>
      </c>
      <c r="D127">
        <v>2</v>
      </c>
      <c r="E127">
        <v>4</v>
      </c>
      <c r="F127">
        <v>8</v>
      </c>
      <c r="G127" t="s">
        <v>25</v>
      </c>
      <c r="H127" t="s">
        <v>26</v>
      </c>
      <c r="I127" s="1">
        <v>45022</v>
      </c>
      <c r="J127" t="s">
        <v>59</v>
      </c>
      <c r="K127" t="s">
        <v>60</v>
      </c>
      <c r="L127">
        <v>2</v>
      </c>
      <c r="M127" t="s">
        <v>28</v>
      </c>
      <c r="N127" t="s">
        <v>64</v>
      </c>
      <c r="O127" t="s">
        <v>22</v>
      </c>
    </row>
    <row r="128" spans="1:15" x14ac:dyDescent="0.35">
      <c r="A128" t="s">
        <v>189</v>
      </c>
      <c r="B128" t="str">
        <f t="shared" si="2"/>
        <v>Coffee</v>
      </c>
      <c r="C128" t="s">
        <v>15</v>
      </c>
      <c r="D128">
        <v>3</v>
      </c>
      <c r="E128">
        <v>2</v>
      </c>
      <c r="F128">
        <v>6</v>
      </c>
      <c r="G128" t="s">
        <v>25</v>
      </c>
      <c r="H128" t="s">
        <v>17</v>
      </c>
      <c r="I128" s="1">
        <v>45134</v>
      </c>
      <c r="J128" t="s">
        <v>32</v>
      </c>
      <c r="K128" t="s">
        <v>33</v>
      </c>
      <c r="L128">
        <v>3</v>
      </c>
      <c r="M128" t="s">
        <v>20</v>
      </c>
      <c r="N128" t="s">
        <v>64</v>
      </c>
      <c r="O128" t="s">
        <v>22</v>
      </c>
    </row>
    <row r="129" spans="1:15" x14ac:dyDescent="0.35">
      <c r="A129" t="s">
        <v>190</v>
      </c>
      <c r="B129" t="str">
        <f t="shared" si="2"/>
        <v>Coffee</v>
      </c>
      <c r="C129" t="s">
        <v>15</v>
      </c>
      <c r="D129">
        <v>3</v>
      </c>
      <c r="E129">
        <v>2</v>
      </c>
      <c r="F129">
        <v>6</v>
      </c>
      <c r="G129" t="s">
        <v>36</v>
      </c>
      <c r="H129" t="s">
        <v>17</v>
      </c>
      <c r="I129" s="1">
        <v>45188</v>
      </c>
      <c r="J129" t="s">
        <v>18</v>
      </c>
      <c r="K129" t="s">
        <v>19</v>
      </c>
      <c r="L129">
        <v>3</v>
      </c>
      <c r="M129" t="s">
        <v>20</v>
      </c>
      <c r="N129" t="s">
        <v>29</v>
      </c>
      <c r="O129" t="s">
        <v>22</v>
      </c>
    </row>
    <row r="130" spans="1:15" x14ac:dyDescent="0.35">
      <c r="A130" t="s">
        <v>191</v>
      </c>
      <c r="B130" t="str">
        <f t="shared" ref="B130:B193" si="3">TRIM(CLEAN(C130))</f>
        <v>Sandwich</v>
      </c>
      <c r="C130" t="s">
        <v>47</v>
      </c>
      <c r="D130">
        <v>3</v>
      </c>
      <c r="E130">
        <v>4</v>
      </c>
      <c r="F130">
        <v>12</v>
      </c>
      <c r="G130" t="s">
        <v>36</v>
      </c>
      <c r="H130" t="s">
        <v>26</v>
      </c>
      <c r="I130" s="1">
        <v>45196</v>
      </c>
      <c r="J130" t="s">
        <v>18</v>
      </c>
      <c r="K130" t="s">
        <v>19</v>
      </c>
      <c r="L130">
        <v>3</v>
      </c>
      <c r="M130" t="s">
        <v>20</v>
      </c>
      <c r="N130" t="s">
        <v>34</v>
      </c>
      <c r="O130" t="s">
        <v>22</v>
      </c>
    </row>
    <row r="131" spans="1:15" x14ac:dyDescent="0.35">
      <c r="A131" t="s">
        <v>192</v>
      </c>
      <c r="B131" t="str">
        <f t="shared" si="3"/>
        <v>Cookie</v>
      </c>
      <c r="C131" t="s">
        <v>31</v>
      </c>
      <c r="D131">
        <v>4</v>
      </c>
      <c r="E131">
        <v>1</v>
      </c>
      <c r="F131">
        <v>4</v>
      </c>
      <c r="G131" t="s">
        <v>25</v>
      </c>
      <c r="H131" t="s">
        <v>26</v>
      </c>
      <c r="I131" s="1">
        <v>45156</v>
      </c>
      <c r="J131" t="s">
        <v>93</v>
      </c>
      <c r="K131" t="s">
        <v>94</v>
      </c>
      <c r="L131">
        <v>3</v>
      </c>
      <c r="M131" t="s">
        <v>20</v>
      </c>
      <c r="N131" t="s">
        <v>21</v>
      </c>
      <c r="O131" t="s">
        <v>22</v>
      </c>
    </row>
    <row r="132" spans="1:15" x14ac:dyDescent="0.35">
      <c r="A132" t="s">
        <v>193</v>
      </c>
      <c r="B132" t="str">
        <f t="shared" si="3"/>
        <v>Tea</v>
      </c>
      <c r="C132" t="s">
        <v>84</v>
      </c>
      <c r="D132">
        <v>4</v>
      </c>
      <c r="E132">
        <v>1.5</v>
      </c>
      <c r="F132">
        <v>6</v>
      </c>
      <c r="G132" t="s">
        <v>36</v>
      </c>
      <c r="H132" t="s">
        <v>26</v>
      </c>
      <c r="I132" s="1">
        <v>44996</v>
      </c>
      <c r="J132" t="s">
        <v>62</v>
      </c>
      <c r="K132" t="s">
        <v>63</v>
      </c>
      <c r="L132">
        <v>1</v>
      </c>
      <c r="M132" t="s">
        <v>53</v>
      </c>
      <c r="N132" t="s">
        <v>69</v>
      </c>
      <c r="O132" t="s">
        <v>40</v>
      </c>
    </row>
    <row r="133" spans="1:15" x14ac:dyDescent="0.35">
      <c r="A133" t="s">
        <v>194</v>
      </c>
      <c r="B133" t="str">
        <f t="shared" si="3"/>
        <v>Smoothie</v>
      </c>
      <c r="C133" t="s">
        <v>58</v>
      </c>
      <c r="D133">
        <v>3</v>
      </c>
      <c r="E133">
        <v>4</v>
      </c>
      <c r="F133">
        <v>12</v>
      </c>
      <c r="G133" t="s">
        <v>16</v>
      </c>
      <c r="H133" t="s">
        <v>26</v>
      </c>
      <c r="I133" s="1">
        <v>45113</v>
      </c>
      <c r="J133" t="s">
        <v>32</v>
      </c>
      <c r="K133" t="s">
        <v>33</v>
      </c>
      <c r="L133">
        <v>3</v>
      </c>
      <c r="M133" t="s">
        <v>20</v>
      </c>
      <c r="N133" t="s">
        <v>64</v>
      </c>
      <c r="O133" t="s">
        <v>22</v>
      </c>
    </row>
    <row r="134" spans="1:15" x14ac:dyDescent="0.35">
      <c r="A134" t="s">
        <v>195</v>
      </c>
      <c r="B134" t="str">
        <f t="shared" si="3"/>
        <v>Salad</v>
      </c>
      <c r="C134" t="s">
        <v>42</v>
      </c>
      <c r="D134">
        <v>1</v>
      </c>
      <c r="E134">
        <v>5</v>
      </c>
      <c r="F134">
        <v>5</v>
      </c>
      <c r="G134" t="s">
        <v>25</v>
      </c>
      <c r="H134" t="s">
        <v>17</v>
      </c>
      <c r="I134" s="1">
        <v>45282</v>
      </c>
      <c r="J134" t="s">
        <v>66</v>
      </c>
      <c r="K134" t="s">
        <v>67</v>
      </c>
      <c r="L134">
        <v>4</v>
      </c>
      <c r="M134" t="s">
        <v>45</v>
      </c>
      <c r="N134" t="s">
        <v>21</v>
      </c>
      <c r="O134" t="s">
        <v>22</v>
      </c>
    </row>
    <row r="135" spans="1:15" x14ac:dyDescent="0.35">
      <c r="A135" t="s">
        <v>196</v>
      </c>
      <c r="B135" t="str">
        <f t="shared" si="3"/>
        <v>Cookie</v>
      </c>
      <c r="C135" t="s">
        <v>31</v>
      </c>
      <c r="D135">
        <v>2</v>
      </c>
      <c r="E135">
        <v>1</v>
      </c>
      <c r="F135">
        <v>2</v>
      </c>
      <c r="G135" t="s">
        <v>25</v>
      </c>
      <c r="H135" t="s">
        <v>17</v>
      </c>
      <c r="I135" s="1">
        <v>45171</v>
      </c>
      <c r="J135" t="s">
        <v>18</v>
      </c>
      <c r="K135" t="s">
        <v>19</v>
      </c>
      <c r="L135">
        <v>3</v>
      </c>
      <c r="M135" t="s">
        <v>20</v>
      </c>
      <c r="N135" t="s">
        <v>69</v>
      </c>
      <c r="O135" t="s">
        <v>40</v>
      </c>
    </row>
    <row r="136" spans="1:15" x14ac:dyDescent="0.35">
      <c r="A136" t="s">
        <v>197</v>
      </c>
      <c r="B136" t="str">
        <f t="shared" si="3"/>
        <v>Salad</v>
      </c>
      <c r="C136" t="s">
        <v>42</v>
      </c>
      <c r="D136">
        <v>2</v>
      </c>
      <c r="E136">
        <v>5</v>
      </c>
      <c r="F136">
        <v>10</v>
      </c>
      <c r="G136" t="s">
        <v>36</v>
      </c>
      <c r="H136" t="s">
        <v>17</v>
      </c>
      <c r="I136" s="1">
        <v>45147</v>
      </c>
      <c r="J136" t="s">
        <v>93</v>
      </c>
      <c r="K136" t="s">
        <v>94</v>
      </c>
      <c r="L136">
        <v>3</v>
      </c>
      <c r="M136" t="s">
        <v>20</v>
      </c>
      <c r="N136" t="s">
        <v>34</v>
      </c>
      <c r="O136" t="s">
        <v>22</v>
      </c>
    </row>
    <row r="137" spans="1:15" x14ac:dyDescent="0.35">
      <c r="A137" t="s">
        <v>198</v>
      </c>
      <c r="B137" t="str">
        <f t="shared" si="3"/>
        <v>Cake</v>
      </c>
      <c r="C137" t="s">
        <v>24</v>
      </c>
      <c r="D137">
        <v>3</v>
      </c>
      <c r="E137">
        <v>3</v>
      </c>
      <c r="F137">
        <v>9</v>
      </c>
      <c r="G137" t="s">
        <v>36</v>
      </c>
      <c r="H137" t="s">
        <v>26</v>
      </c>
      <c r="I137" s="1">
        <v>44984</v>
      </c>
      <c r="J137" t="s">
        <v>51</v>
      </c>
      <c r="K137" t="s">
        <v>52</v>
      </c>
      <c r="L137">
        <v>1</v>
      </c>
      <c r="M137" t="s">
        <v>53</v>
      </c>
      <c r="N137" t="s">
        <v>72</v>
      </c>
      <c r="O137" t="s">
        <v>22</v>
      </c>
    </row>
    <row r="138" spans="1:15" x14ac:dyDescent="0.35">
      <c r="A138" t="s">
        <v>199</v>
      </c>
      <c r="B138" t="str">
        <f t="shared" si="3"/>
        <v>Coffee</v>
      </c>
      <c r="C138" t="s">
        <v>15</v>
      </c>
      <c r="D138">
        <v>1</v>
      </c>
      <c r="E138">
        <v>2</v>
      </c>
      <c r="F138">
        <v>2</v>
      </c>
      <c r="G138" t="s">
        <v>25</v>
      </c>
      <c r="H138" t="s">
        <v>26</v>
      </c>
      <c r="I138" s="1">
        <v>45060</v>
      </c>
      <c r="J138" t="s">
        <v>27</v>
      </c>
      <c r="K138" t="s">
        <v>27</v>
      </c>
      <c r="L138">
        <v>2</v>
      </c>
      <c r="M138" t="s">
        <v>28</v>
      </c>
      <c r="N138" t="s">
        <v>39</v>
      </c>
      <c r="O138" t="s">
        <v>40</v>
      </c>
    </row>
    <row r="139" spans="1:15" x14ac:dyDescent="0.35">
      <c r="A139" t="s">
        <v>200</v>
      </c>
      <c r="B139" t="str">
        <f t="shared" si="3"/>
        <v>Coffee</v>
      </c>
      <c r="C139" t="s">
        <v>15</v>
      </c>
      <c r="D139">
        <v>2</v>
      </c>
      <c r="E139">
        <v>2</v>
      </c>
      <c r="F139">
        <v>4</v>
      </c>
      <c r="G139" t="s">
        <v>16</v>
      </c>
      <c r="H139" t="s">
        <v>26</v>
      </c>
      <c r="I139" s="1">
        <v>45125</v>
      </c>
      <c r="J139" t="s">
        <v>32</v>
      </c>
      <c r="K139" t="s">
        <v>33</v>
      </c>
      <c r="L139">
        <v>3</v>
      </c>
      <c r="M139" t="s">
        <v>20</v>
      </c>
      <c r="N139" t="s">
        <v>29</v>
      </c>
      <c r="O139" t="s">
        <v>22</v>
      </c>
    </row>
    <row r="140" spans="1:15" x14ac:dyDescent="0.35">
      <c r="A140" t="s">
        <v>201</v>
      </c>
      <c r="B140" t="str">
        <f t="shared" si="3"/>
        <v>Cookie</v>
      </c>
      <c r="C140" t="s">
        <v>31</v>
      </c>
      <c r="D140">
        <v>2</v>
      </c>
      <c r="E140">
        <v>1</v>
      </c>
      <c r="F140">
        <v>2</v>
      </c>
      <c r="G140" t="s">
        <v>16</v>
      </c>
      <c r="H140" t="s">
        <v>17</v>
      </c>
      <c r="I140" s="1">
        <v>45207</v>
      </c>
      <c r="J140" t="s">
        <v>74</v>
      </c>
      <c r="K140" t="s">
        <v>75</v>
      </c>
      <c r="L140">
        <v>4</v>
      </c>
      <c r="M140" t="s">
        <v>45</v>
      </c>
      <c r="N140" t="s">
        <v>39</v>
      </c>
      <c r="O140" t="s">
        <v>40</v>
      </c>
    </row>
    <row r="141" spans="1:15" x14ac:dyDescent="0.35">
      <c r="A141" t="s">
        <v>202</v>
      </c>
      <c r="B141" t="str">
        <f t="shared" si="3"/>
        <v>Cookie</v>
      </c>
      <c r="C141" t="s">
        <v>31</v>
      </c>
      <c r="D141">
        <v>1</v>
      </c>
      <c r="E141">
        <v>1</v>
      </c>
      <c r="F141">
        <v>1</v>
      </c>
      <c r="G141" t="s">
        <v>16</v>
      </c>
      <c r="H141" t="s">
        <v>26</v>
      </c>
      <c r="I141" s="1">
        <v>45256</v>
      </c>
      <c r="J141" t="s">
        <v>43</v>
      </c>
      <c r="K141" t="s">
        <v>44</v>
      </c>
      <c r="L141">
        <v>4</v>
      </c>
      <c r="M141" t="s">
        <v>45</v>
      </c>
      <c r="N141" t="s">
        <v>39</v>
      </c>
      <c r="O141" t="s">
        <v>40</v>
      </c>
    </row>
    <row r="142" spans="1:15" x14ac:dyDescent="0.35">
      <c r="A142" t="s">
        <v>203</v>
      </c>
      <c r="B142" t="str">
        <f t="shared" si="3"/>
        <v>Salad</v>
      </c>
      <c r="C142" t="s">
        <v>42</v>
      </c>
      <c r="D142">
        <v>1</v>
      </c>
      <c r="E142">
        <v>5</v>
      </c>
      <c r="F142">
        <v>5</v>
      </c>
      <c r="G142" t="s">
        <v>25</v>
      </c>
      <c r="H142" t="s">
        <v>17</v>
      </c>
      <c r="I142" s="1">
        <v>45056</v>
      </c>
      <c r="J142" t="s">
        <v>27</v>
      </c>
      <c r="K142" t="s">
        <v>27</v>
      </c>
      <c r="L142">
        <v>2</v>
      </c>
      <c r="M142" t="s">
        <v>28</v>
      </c>
      <c r="N142" t="s">
        <v>34</v>
      </c>
      <c r="O142" t="s">
        <v>22</v>
      </c>
    </row>
    <row r="143" spans="1:15" x14ac:dyDescent="0.35">
      <c r="A143" t="s">
        <v>204</v>
      </c>
      <c r="B143" t="str">
        <f t="shared" si="3"/>
        <v>Coffee</v>
      </c>
      <c r="C143" t="s">
        <v>15</v>
      </c>
      <c r="D143">
        <v>5</v>
      </c>
      <c r="E143">
        <v>2</v>
      </c>
      <c r="F143">
        <v>10</v>
      </c>
      <c r="G143" t="s">
        <v>25</v>
      </c>
      <c r="H143" t="s">
        <v>17</v>
      </c>
      <c r="I143" s="1">
        <v>44985</v>
      </c>
      <c r="J143" t="s">
        <v>51</v>
      </c>
      <c r="K143" t="s">
        <v>52</v>
      </c>
      <c r="L143">
        <v>1</v>
      </c>
      <c r="M143" t="s">
        <v>53</v>
      </c>
      <c r="N143" t="s">
        <v>29</v>
      </c>
      <c r="O143" t="s">
        <v>22</v>
      </c>
    </row>
    <row r="144" spans="1:15" x14ac:dyDescent="0.35">
      <c r="A144" t="s">
        <v>205</v>
      </c>
      <c r="B144" t="str">
        <f t="shared" si="3"/>
        <v>Juice</v>
      </c>
      <c r="C144" t="s">
        <v>50</v>
      </c>
      <c r="D144">
        <v>3</v>
      </c>
      <c r="E144">
        <v>3</v>
      </c>
      <c r="F144">
        <v>9</v>
      </c>
      <c r="G144" t="s">
        <v>25</v>
      </c>
      <c r="H144" t="s">
        <v>26</v>
      </c>
      <c r="I144" s="1">
        <v>45000</v>
      </c>
      <c r="J144" t="s">
        <v>62</v>
      </c>
      <c r="K144" t="s">
        <v>63</v>
      </c>
      <c r="L144">
        <v>1</v>
      </c>
      <c r="M144" t="s">
        <v>53</v>
      </c>
      <c r="N144" t="s">
        <v>34</v>
      </c>
      <c r="O144" t="s">
        <v>22</v>
      </c>
    </row>
    <row r="145" spans="1:15" x14ac:dyDescent="0.35">
      <c r="A145" t="s">
        <v>206</v>
      </c>
      <c r="B145" t="str">
        <f t="shared" si="3"/>
        <v>Cookie</v>
      </c>
      <c r="C145" t="s">
        <v>31</v>
      </c>
      <c r="D145">
        <v>5</v>
      </c>
      <c r="E145">
        <v>1</v>
      </c>
      <c r="F145">
        <v>5</v>
      </c>
      <c r="G145" t="s">
        <v>25</v>
      </c>
      <c r="H145" t="s">
        <v>26</v>
      </c>
      <c r="I145" s="1">
        <v>45215</v>
      </c>
      <c r="J145" t="s">
        <v>74</v>
      </c>
      <c r="K145" t="s">
        <v>75</v>
      </c>
      <c r="L145">
        <v>4</v>
      </c>
      <c r="M145" t="s">
        <v>45</v>
      </c>
      <c r="N145" t="s">
        <v>72</v>
      </c>
      <c r="O145" t="s">
        <v>22</v>
      </c>
    </row>
    <row r="146" spans="1:15" x14ac:dyDescent="0.35">
      <c r="A146" t="s">
        <v>207</v>
      </c>
      <c r="B146" t="str">
        <f t="shared" si="3"/>
        <v>Cake</v>
      </c>
      <c r="C146" t="s">
        <v>24</v>
      </c>
      <c r="D146">
        <v>1</v>
      </c>
      <c r="E146">
        <v>3</v>
      </c>
      <c r="F146">
        <v>3</v>
      </c>
      <c r="G146" t="s">
        <v>25</v>
      </c>
      <c r="H146" t="s">
        <v>26</v>
      </c>
      <c r="I146" s="1">
        <v>45122</v>
      </c>
      <c r="J146" t="s">
        <v>32</v>
      </c>
      <c r="K146" t="s">
        <v>33</v>
      </c>
      <c r="L146">
        <v>3</v>
      </c>
      <c r="M146" t="s">
        <v>20</v>
      </c>
      <c r="N146" t="s">
        <v>69</v>
      </c>
      <c r="O146" t="s">
        <v>40</v>
      </c>
    </row>
    <row r="147" spans="1:15" x14ac:dyDescent="0.35">
      <c r="A147" t="s">
        <v>208</v>
      </c>
      <c r="B147" t="str">
        <f t="shared" si="3"/>
        <v>Sandwich</v>
      </c>
      <c r="C147" t="s">
        <v>47</v>
      </c>
      <c r="D147">
        <v>5</v>
      </c>
      <c r="E147">
        <v>4</v>
      </c>
      <c r="F147">
        <v>20</v>
      </c>
      <c r="G147" t="s">
        <v>36</v>
      </c>
      <c r="H147" t="s">
        <v>26</v>
      </c>
      <c r="I147" s="1">
        <v>45074</v>
      </c>
      <c r="J147" t="s">
        <v>27</v>
      </c>
      <c r="K147" t="s">
        <v>27</v>
      </c>
      <c r="L147">
        <v>2</v>
      </c>
      <c r="M147" t="s">
        <v>28</v>
      </c>
      <c r="N147" t="s">
        <v>39</v>
      </c>
      <c r="O147" t="s">
        <v>40</v>
      </c>
    </row>
    <row r="148" spans="1:15" x14ac:dyDescent="0.35">
      <c r="A148" t="s">
        <v>209</v>
      </c>
      <c r="B148" t="str">
        <f t="shared" si="3"/>
        <v>Tea</v>
      </c>
      <c r="C148" t="s">
        <v>84</v>
      </c>
      <c r="D148">
        <v>4</v>
      </c>
      <c r="E148">
        <v>1.5</v>
      </c>
      <c r="F148">
        <v>6</v>
      </c>
      <c r="G148" t="s">
        <v>36</v>
      </c>
      <c r="H148" t="s">
        <v>17</v>
      </c>
      <c r="I148" s="1">
        <v>45011</v>
      </c>
      <c r="J148" t="s">
        <v>62</v>
      </c>
      <c r="K148" t="s">
        <v>63</v>
      </c>
      <c r="L148">
        <v>1</v>
      </c>
      <c r="M148" t="s">
        <v>53</v>
      </c>
      <c r="N148" t="s">
        <v>39</v>
      </c>
      <c r="O148" t="s">
        <v>40</v>
      </c>
    </row>
    <row r="149" spans="1:15" x14ac:dyDescent="0.35">
      <c r="A149" t="s">
        <v>210</v>
      </c>
      <c r="B149" t="str">
        <f t="shared" si="3"/>
        <v>Salad</v>
      </c>
      <c r="C149" t="s">
        <v>42</v>
      </c>
      <c r="D149">
        <v>4</v>
      </c>
      <c r="E149">
        <v>5</v>
      </c>
      <c r="F149">
        <v>20</v>
      </c>
      <c r="G149" t="s">
        <v>16</v>
      </c>
      <c r="H149" t="s">
        <v>17</v>
      </c>
      <c r="I149" s="1">
        <v>45280</v>
      </c>
      <c r="J149" t="s">
        <v>66</v>
      </c>
      <c r="K149" t="s">
        <v>67</v>
      </c>
      <c r="L149">
        <v>4</v>
      </c>
      <c r="M149" t="s">
        <v>45</v>
      </c>
      <c r="N149" t="s">
        <v>34</v>
      </c>
      <c r="O149" t="s">
        <v>22</v>
      </c>
    </row>
    <row r="150" spans="1:15" x14ac:dyDescent="0.35">
      <c r="A150" t="s">
        <v>211</v>
      </c>
      <c r="B150" t="str">
        <f t="shared" si="3"/>
        <v>Tea</v>
      </c>
      <c r="C150" t="s">
        <v>84</v>
      </c>
      <c r="D150">
        <v>5</v>
      </c>
      <c r="E150">
        <v>1.5</v>
      </c>
      <c r="F150">
        <v>7.5</v>
      </c>
      <c r="G150" t="s">
        <v>16</v>
      </c>
      <c r="H150" t="s">
        <v>26</v>
      </c>
      <c r="I150" s="1">
        <v>44965</v>
      </c>
      <c r="J150" t="s">
        <v>51</v>
      </c>
      <c r="K150" t="s">
        <v>52</v>
      </c>
      <c r="L150">
        <v>1</v>
      </c>
      <c r="M150" t="s">
        <v>53</v>
      </c>
      <c r="N150" t="s">
        <v>34</v>
      </c>
      <c r="O150" t="s">
        <v>22</v>
      </c>
    </row>
    <row r="151" spans="1:15" x14ac:dyDescent="0.35">
      <c r="A151" t="s">
        <v>212</v>
      </c>
      <c r="B151" t="str">
        <f t="shared" si="3"/>
        <v>Cookie</v>
      </c>
      <c r="C151" t="s">
        <v>31</v>
      </c>
      <c r="D151">
        <v>4</v>
      </c>
      <c r="E151">
        <v>1</v>
      </c>
      <c r="F151">
        <v>4</v>
      </c>
      <c r="G151" t="s">
        <v>36</v>
      </c>
      <c r="H151" t="s">
        <v>17</v>
      </c>
      <c r="I151" s="1">
        <v>45177</v>
      </c>
      <c r="J151" t="s">
        <v>18</v>
      </c>
      <c r="K151" t="s">
        <v>19</v>
      </c>
      <c r="L151">
        <v>3</v>
      </c>
      <c r="M151" t="s">
        <v>20</v>
      </c>
      <c r="N151" t="s">
        <v>21</v>
      </c>
      <c r="O151" t="s">
        <v>22</v>
      </c>
    </row>
    <row r="152" spans="1:15" x14ac:dyDescent="0.35">
      <c r="A152" t="s">
        <v>213</v>
      </c>
      <c r="B152" t="str">
        <f t="shared" si="3"/>
        <v>Cookie</v>
      </c>
      <c r="C152" t="s">
        <v>31</v>
      </c>
      <c r="D152">
        <v>1</v>
      </c>
      <c r="E152">
        <v>1</v>
      </c>
      <c r="F152">
        <v>1</v>
      </c>
      <c r="G152" t="s">
        <v>25</v>
      </c>
      <c r="H152" t="s">
        <v>26</v>
      </c>
      <c r="I152" s="1">
        <v>45084</v>
      </c>
      <c r="J152" t="s">
        <v>37</v>
      </c>
      <c r="K152" t="s">
        <v>38</v>
      </c>
      <c r="L152">
        <v>2</v>
      </c>
      <c r="M152" t="s">
        <v>28</v>
      </c>
      <c r="N152" t="s">
        <v>34</v>
      </c>
      <c r="O152" t="s">
        <v>22</v>
      </c>
    </row>
    <row r="153" spans="1:15" x14ac:dyDescent="0.35">
      <c r="A153" t="s">
        <v>214</v>
      </c>
      <c r="B153" t="str">
        <f t="shared" si="3"/>
        <v>Cake</v>
      </c>
      <c r="C153" t="s">
        <v>24</v>
      </c>
      <c r="D153">
        <v>4</v>
      </c>
      <c r="E153">
        <v>3</v>
      </c>
      <c r="F153">
        <v>12</v>
      </c>
      <c r="G153" t="s">
        <v>16</v>
      </c>
      <c r="H153" t="s">
        <v>26</v>
      </c>
      <c r="I153" s="1">
        <v>45287</v>
      </c>
      <c r="J153" t="s">
        <v>66</v>
      </c>
      <c r="K153" t="s">
        <v>67</v>
      </c>
      <c r="L153">
        <v>4</v>
      </c>
      <c r="M153" t="s">
        <v>45</v>
      </c>
      <c r="N153" t="s">
        <v>34</v>
      </c>
      <c r="O153" t="s">
        <v>22</v>
      </c>
    </row>
    <row r="154" spans="1:15" x14ac:dyDescent="0.35">
      <c r="A154" t="s">
        <v>215</v>
      </c>
      <c r="B154" t="str">
        <f t="shared" si="3"/>
        <v>Cookie</v>
      </c>
      <c r="C154" t="s">
        <v>31</v>
      </c>
      <c r="D154">
        <v>2</v>
      </c>
      <c r="E154">
        <v>1</v>
      </c>
      <c r="F154">
        <v>2</v>
      </c>
      <c r="G154" t="s">
        <v>36</v>
      </c>
      <c r="H154" t="s">
        <v>17</v>
      </c>
      <c r="I154" s="1">
        <v>44958</v>
      </c>
      <c r="J154" t="s">
        <v>51</v>
      </c>
      <c r="K154" t="s">
        <v>52</v>
      </c>
      <c r="L154">
        <v>1</v>
      </c>
      <c r="M154" t="s">
        <v>53</v>
      </c>
      <c r="N154" t="s">
        <v>34</v>
      </c>
      <c r="O154" t="s">
        <v>22</v>
      </c>
    </row>
    <row r="155" spans="1:15" x14ac:dyDescent="0.35">
      <c r="A155" t="s">
        <v>216</v>
      </c>
      <c r="B155" t="str">
        <f t="shared" si="3"/>
        <v>Juice</v>
      </c>
      <c r="C155" t="s">
        <v>50</v>
      </c>
      <c r="D155">
        <v>1</v>
      </c>
      <c r="E155">
        <v>3</v>
      </c>
      <c r="F155">
        <v>3</v>
      </c>
      <c r="G155" t="s">
        <v>16</v>
      </c>
      <c r="H155" t="s">
        <v>17</v>
      </c>
      <c r="I155" s="1">
        <v>45203</v>
      </c>
      <c r="J155" t="s">
        <v>74</v>
      </c>
      <c r="K155" t="s">
        <v>75</v>
      </c>
      <c r="L155">
        <v>4</v>
      </c>
      <c r="M155" t="s">
        <v>45</v>
      </c>
      <c r="N155" t="s">
        <v>34</v>
      </c>
      <c r="O155" t="s">
        <v>22</v>
      </c>
    </row>
    <row r="156" spans="1:15" x14ac:dyDescent="0.35">
      <c r="A156" t="s">
        <v>217</v>
      </c>
      <c r="B156" t="str">
        <f t="shared" si="3"/>
        <v>Sandwich</v>
      </c>
      <c r="C156" t="s">
        <v>47</v>
      </c>
      <c r="D156">
        <v>4</v>
      </c>
      <c r="E156">
        <v>4</v>
      </c>
      <c r="F156">
        <v>16</v>
      </c>
      <c r="G156" t="s">
        <v>25</v>
      </c>
      <c r="H156" t="s">
        <v>17</v>
      </c>
      <c r="I156" s="1">
        <v>44969</v>
      </c>
      <c r="J156" t="s">
        <v>51</v>
      </c>
      <c r="K156" t="s">
        <v>52</v>
      </c>
      <c r="L156">
        <v>1</v>
      </c>
      <c r="M156" t="s">
        <v>53</v>
      </c>
      <c r="N156" t="s">
        <v>39</v>
      </c>
      <c r="O156" t="s">
        <v>40</v>
      </c>
    </row>
    <row r="157" spans="1:15" x14ac:dyDescent="0.35">
      <c r="A157" t="s">
        <v>218</v>
      </c>
      <c r="B157" t="str">
        <f t="shared" si="3"/>
        <v>Salad</v>
      </c>
      <c r="C157" t="s">
        <v>42</v>
      </c>
      <c r="D157">
        <v>3</v>
      </c>
      <c r="E157">
        <v>5</v>
      </c>
      <c r="F157">
        <v>15</v>
      </c>
      <c r="G157" t="s">
        <v>36</v>
      </c>
      <c r="H157" t="s">
        <v>26</v>
      </c>
      <c r="I157" s="1">
        <v>44999</v>
      </c>
      <c r="J157" t="s">
        <v>62</v>
      </c>
      <c r="K157" t="s">
        <v>63</v>
      </c>
      <c r="L157">
        <v>1</v>
      </c>
      <c r="M157" t="s">
        <v>53</v>
      </c>
      <c r="N157" t="s">
        <v>29</v>
      </c>
      <c r="O157" t="s">
        <v>22</v>
      </c>
    </row>
    <row r="158" spans="1:15" x14ac:dyDescent="0.35">
      <c r="A158" t="s">
        <v>219</v>
      </c>
      <c r="B158" t="str">
        <f t="shared" si="3"/>
        <v>Cake</v>
      </c>
      <c r="C158" t="s">
        <v>24</v>
      </c>
      <c r="D158">
        <v>1</v>
      </c>
      <c r="E158">
        <v>3</v>
      </c>
      <c r="F158">
        <v>3</v>
      </c>
      <c r="G158" t="s">
        <v>25</v>
      </c>
      <c r="H158" t="s">
        <v>26</v>
      </c>
      <c r="I158" s="1">
        <v>44987</v>
      </c>
      <c r="J158" t="s">
        <v>62</v>
      </c>
      <c r="K158" t="s">
        <v>63</v>
      </c>
      <c r="L158">
        <v>1</v>
      </c>
      <c r="M158" t="s">
        <v>53</v>
      </c>
      <c r="N158" t="s">
        <v>64</v>
      </c>
      <c r="O158" t="s">
        <v>22</v>
      </c>
    </row>
    <row r="159" spans="1:15" x14ac:dyDescent="0.35">
      <c r="A159" t="s">
        <v>220</v>
      </c>
      <c r="B159" t="str">
        <f t="shared" si="3"/>
        <v>Cookie</v>
      </c>
      <c r="C159" t="s">
        <v>31</v>
      </c>
      <c r="D159">
        <v>5</v>
      </c>
      <c r="E159">
        <v>1</v>
      </c>
      <c r="F159">
        <v>5</v>
      </c>
      <c r="G159" t="s">
        <v>36</v>
      </c>
      <c r="H159" t="s">
        <v>17</v>
      </c>
      <c r="I159" s="1">
        <v>45198</v>
      </c>
      <c r="J159" t="s">
        <v>18</v>
      </c>
      <c r="K159" t="s">
        <v>19</v>
      </c>
      <c r="L159">
        <v>3</v>
      </c>
      <c r="M159" t="s">
        <v>20</v>
      </c>
      <c r="N159" t="s">
        <v>21</v>
      </c>
      <c r="O159" t="s">
        <v>22</v>
      </c>
    </row>
    <row r="160" spans="1:15" x14ac:dyDescent="0.35">
      <c r="A160" t="s">
        <v>221</v>
      </c>
      <c r="B160" t="str">
        <f t="shared" si="3"/>
        <v>Sandwich</v>
      </c>
      <c r="C160" t="s">
        <v>47</v>
      </c>
      <c r="D160">
        <v>1</v>
      </c>
      <c r="E160">
        <v>4</v>
      </c>
      <c r="F160">
        <v>4</v>
      </c>
      <c r="G160" t="s">
        <v>36</v>
      </c>
      <c r="H160" t="s">
        <v>26</v>
      </c>
      <c r="I160" s="1">
        <v>45038</v>
      </c>
      <c r="J160" t="s">
        <v>59</v>
      </c>
      <c r="K160" t="s">
        <v>60</v>
      </c>
      <c r="L160">
        <v>2</v>
      </c>
      <c r="M160" t="s">
        <v>28</v>
      </c>
      <c r="N160" t="s">
        <v>69</v>
      </c>
      <c r="O160" t="s">
        <v>40</v>
      </c>
    </row>
    <row r="161" spans="1:15" x14ac:dyDescent="0.35">
      <c r="A161" t="s">
        <v>222</v>
      </c>
      <c r="B161" t="str">
        <f t="shared" si="3"/>
        <v>Cake</v>
      </c>
      <c r="C161" t="s">
        <v>24</v>
      </c>
      <c r="D161">
        <v>2</v>
      </c>
      <c r="E161">
        <v>3</v>
      </c>
      <c r="F161">
        <v>6</v>
      </c>
      <c r="G161" t="s">
        <v>25</v>
      </c>
      <c r="H161" t="s">
        <v>17</v>
      </c>
      <c r="I161" s="1">
        <v>44931</v>
      </c>
      <c r="J161" t="s">
        <v>55</v>
      </c>
      <c r="K161" t="s">
        <v>56</v>
      </c>
      <c r="L161">
        <v>1</v>
      </c>
      <c r="M161" t="s">
        <v>53</v>
      </c>
      <c r="N161" t="s">
        <v>64</v>
      </c>
      <c r="O161" t="s">
        <v>22</v>
      </c>
    </row>
    <row r="162" spans="1:15" x14ac:dyDescent="0.35">
      <c r="A162" t="s">
        <v>223</v>
      </c>
      <c r="B162" t="str">
        <f t="shared" si="3"/>
        <v>Coffee</v>
      </c>
      <c r="C162" t="s">
        <v>15</v>
      </c>
      <c r="D162">
        <v>5</v>
      </c>
      <c r="E162">
        <v>2</v>
      </c>
      <c r="F162">
        <v>10</v>
      </c>
      <c r="G162" t="s">
        <v>36</v>
      </c>
      <c r="H162" t="s">
        <v>17</v>
      </c>
      <c r="I162" s="1">
        <v>45163</v>
      </c>
      <c r="J162" t="s">
        <v>93</v>
      </c>
      <c r="K162" t="s">
        <v>94</v>
      </c>
      <c r="L162">
        <v>3</v>
      </c>
      <c r="M162" t="s">
        <v>20</v>
      </c>
      <c r="N162" t="s">
        <v>21</v>
      </c>
      <c r="O162" t="s">
        <v>22</v>
      </c>
    </row>
    <row r="163" spans="1:15" x14ac:dyDescent="0.35">
      <c r="A163" t="s">
        <v>224</v>
      </c>
      <c r="B163" t="str">
        <f t="shared" si="3"/>
        <v>Coffee</v>
      </c>
      <c r="C163" t="s">
        <v>15</v>
      </c>
      <c r="D163">
        <v>5</v>
      </c>
      <c r="E163">
        <v>2</v>
      </c>
      <c r="F163">
        <v>10</v>
      </c>
      <c r="G163" t="s">
        <v>16</v>
      </c>
      <c r="H163" t="s">
        <v>17</v>
      </c>
      <c r="I163" s="1">
        <v>45135</v>
      </c>
      <c r="J163" t="s">
        <v>32</v>
      </c>
      <c r="K163" t="s">
        <v>33</v>
      </c>
      <c r="L163">
        <v>3</v>
      </c>
      <c r="M163" t="s">
        <v>20</v>
      </c>
      <c r="N163" t="s">
        <v>21</v>
      </c>
      <c r="O163" t="s">
        <v>22</v>
      </c>
    </row>
    <row r="164" spans="1:15" x14ac:dyDescent="0.35">
      <c r="A164" t="s">
        <v>225</v>
      </c>
      <c r="B164" t="str">
        <f t="shared" si="3"/>
        <v>Sandwich</v>
      </c>
      <c r="C164" t="s">
        <v>47</v>
      </c>
      <c r="D164">
        <v>2</v>
      </c>
      <c r="E164">
        <v>4</v>
      </c>
      <c r="F164">
        <v>8</v>
      </c>
      <c r="G164" t="s">
        <v>36</v>
      </c>
      <c r="H164" t="s">
        <v>17</v>
      </c>
      <c r="I164" s="1">
        <v>45016</v>
      </c>
      <c r="J164" t="s">
        <v>62</v>
      </c>
      <c r="K164" t="s">
        <v>63</v>
      </c>
      <c r="L164">
        <v>1</v>
      </c>
      <c r="M164" t="s">
        <v>53</v>
      </c>
      <c r="N164" t="s">
        <v>21</v>
      </c>
      <c r="O164" t="s">
        <v>22</v>
      </c>
    </row>
    <row r="165" spans="1:15" x14ac:dyDescent="0.35">
      <c r="A165" t="s">
        <v>226</v>
      </c>
      <c r="B165" t="str">
        <f t="shared" si="3"/>
        <v>Sandwich</v>
      </c>
      <c r="C165" t="s">
        <v>47</v>
      </c>
      <c r="D165">
        <v>4</v>
      </c>
      <c r="E165">
        <v>4</v>
      </c>
      <c r="F165">
        <v>16</v>
      </c>
      <c r="G165" t="s">
        <v>25</v>
      </c>
      <c r="H165" t="s">
        <v>26</v>
      </c>
      <c r="I165" s="1">
        <v>44977</v>
      </c>
      <c r="J165" t="s">
        <v>51</v>
      </c>
      <c r="K165" t="s">
        <v>52</v>
      </c>
      <c r="L165">
        <v>1</v>
      </c>
      <c r="M165" t="s">
        <v>53</v>
      </c>
      <c r="N165" t="s">
        <v>72</v>
      </c>
      <c r="O165" t="s">
        <v>22</v>
      </c>
    </row>
    <row r="166" spans="1:15" x14ac:dyDescent="0.35">
      <c r="A166" t="s">
        <v>227</v>
      </c>
      <c r="B166" t="str">
        <f t="shared" si="3"/>
        <v>Juice</v>
      </c>
      <c r="C166" t="s">
        <v>50</v>
      </c>
      <c r="D166">
        <v>5</v>
      </c>
      <c r="E166">
        <v>3</v>
      </c>
      <c r="F166">
        <v>15</v>
      </c>
      <c r="G166" t="s">
        <v>36</v>
      </c>
      <c r="H166" t="s">
        <v>26</v>
      </c>
      <c r="I166" s="1">
        <v>45090</v>
      </c>
      <c r="J166" t="s">
        <v>37</v>
      </c>
      <c r="K166" t="s">
        <v>38</v>
      </c>
      <c r="L166">
        <v>2</v>
      </c>
      <c r="M166" t="s">
        <v>28</v>
      </c>
      <c r="N166" t="s">
        <v>29</v>
      </c>
      <c r="O166" t="s">
        <v>22</v>
      </c>
    </row>
    <row r="167" spans="1:15" x14ac:dyDescent="0.35">
      <c r="A167" t="s">
        <v>228</v>
      </c>
      <c r="B167" t="str">
        <f t="shared" si="3"/>
        <v>Tea</v>
      </c>
      <c r="C167" t="s">
        <v>84</v>
      </c>
      <c r="D167">
        <v>3</v>
      </c>
      <c r="E167">
        <v>1.5</v>
      </c>
      <c r="F167">
        <v>4.5</v>
      </c>
      <c r="G167" t="s">
        <v>36</v>
      </c>
      <c r="H167" t="s">
        <v>17</v>
      </c>
      <c r="I167" s="1">
        <v>45275</v>
      </c>
      <c r="J167" t="s">
        <v>66</v>
      </c>
      <c r="K167" t="s">
        <v>67</v>
      </c>
      <c r="L167">
        <v>4</v>
      </c>
      <c r="M167" t="s">
        <v>45</v>
      </c>
      <c r="N167" t="s">
        <v>21</v>
      </c>
      <c r="O167" t="s">
        <v>22</v>
      </c>
    </row>
    <row r="168" spans="1:15" x14ac:dyDescent="0.35">
      <c r="A168" t="s">
        <v>229</v>
      </c>
      <c r="B168" t="str">
        <f t="shared" si="3"/>
        <v>Cake</v>
      </c>
      <c r="C168" t="s">
        <v>24</v>
      </c>
      <c r="D168">
        <v>1</v>
      </c>
      <c r="E168">
        <v>3</v>
      </c>
      <c r="F168">
        <v>3</v>
      </c>
      <c r="G168" t="s">
        <v>36</v>
      </c>
      <c r="H168" t="s">
        <v>26</v>
      </c>
      <c r="I168" s="1">
        <v>45221</v>
      </c>
      <c r="J168" t="s">
        <v>74</v>
      </c>
      <c r="K168" t="s">
        <v>75</v>
      </c>
      <c r="L168">
        <v>4</v>
      </c>
      <c r="M168" t="s">
        <v>45</v>
      </c>
      <c r="N168" t="s">
        <v>39</v>
      </c>
      <c r="O168" t="s">
        <v>40</v>
      </c>
    </row>
    <row r="169" spans="1:15" x14ac:dyDescent="0.35">
      <c r="A169" t="s">
        <v>230</v>
      </c>
      <c r="B169" t="str">
        <f t="shared" si="3"/>
        <v>Cake</v>
      </c>
      <c r="C169" t="s">
        <v>24</v>
      </c>
      <c r="D169">
        <v>4</v>
      </c>
      <c r="E169">
        <v>3</v>
      </c>
      <c r="F169">
        <v>12</v>
      </c>
      <c r="G169" t="s">
        <v>16</v>
      </c>
      <c r="H169" t="s">
        <v>26</v>
      </c>
      <c r="I169" s="1">
        <v>44968</v>
      </c>
      <c r="J169" t="s">
        <v>51</v>
      </c>
      <c r="K169" t="s">
        <v>52</v>
      </c>
      <c r="L169">
        <v>1</v>
      </c>
      <c r="M169" t="s">
        <v>53</v>
      </c>
      <c r="N169" t="s">
        <v>69</v>
      </c>
      <c r="O169" t="s">
        <v>40</v>
      </c>
    </row>
    <row r="170" spans="1:15" x14ac:dyDescent="0.35">
      <c r="A170" t="s">
        <v>231</v>
      </c>
      <c r="B170" t="str">
        <f t="shared" si="3"/>
        <v>Cookie</v>
      </c>
      <c r="C170" t="s">
        <v>31</v>
      </c>
      <c r="D170">
        <v>3</v>
      </c>
      <c r="E170">
        <v>1</v>
      </c>
      <c r="F170">
        <v>3</v>
      </c>
      <c r="G170" t="s">
        <v>16</v>
      </c>
      <c r="H170" t="s">
        <v>17</v>
      </c>
      <c r="I170" s="1">
        <v>44956</v>
      </c>
      <c r="J170" t="s">
        <v>55</v>
      </c>
      <c r="K170" t="s">
        <v>56</v>
      </c>
      <c r="L170">
        <v>1</v>
      </c>
      <c r="M170" t="s">
        <v>53</v>
      </c>
      <c r="N170" t="s">
        <v>72</v>
      </c>
      <c r="O170" t="s">
        <v>22</v>
      </c>
    </row>
    <row r="171" spans="1:15" x14ac:dyDescent="0.35">
      <c r="A171" t="s">
        <v>232</v>
      </c>
      <c r="B171" t="str">
        <f t="shared" si="3"/>
        <v>Cake</v>
      </c>
      <c r="C171" t="s">
        <v>24</v>
      </c>
      <c r="D171">
        <v>4</v>
      </c>
      <c r="E171">
        <v>3</v>
      </c>
      <c r="F171">
        <v>12</v>
      </c>
      <c r="G171" t="s">
        <v>16</v>
      </c>
      <c r="H171" t="s">
        <v>17</v>
      </c>
      <c r="I171" s="1">
        <v>45025</v>
      </c>
      <c r="J171" t="s">
        <v>59</v>
      </c>
      <c r="K171" t="s">
        <v>60</v>
      </c>
      <c r="L171">
        <v>2</v>
      </c>
      <c r="M171" t="s">
        <v>28</v>
      </c>
      <c r="N171" t="s">
        <v>39</v>
      </c>
      <c r="O171" t="s">
        <v>40</v>
      </c>
    </row>
    <row r="172" spans="1:15" x14ac:dyDescent="0.35">
      <c r="A172" t="s">
        <v>233</v>
      </c>
      <c r="B172" t="str">
        <f t="shared" si="3"/>
        <v>Tea</v>
      </c>
      <c r="C172" t="s">
        <v>84</v>
      </c>
      <c r="D172">
        <v>4</v>
      </c>
      <c r="E172">
        <v>1.5</v>
      </c>
      <c r="F172">
        <v>6</v>
      </c>
      <c r="G172" t="s">
        <v>25</v>
      </c>
      <c r="H172" t="s">
        <v>26</v>
      </c>
      <c r="I172" s="1">
        <v>45206</v>
      </c>
      <c r="J172" t="s">
        <v>74</v>
      </c>
      <c r="K172" t="s">
        <v>75</v>
      </c>
      <c r="L172">
        <v>4</v>
      </c>
      <c r="M172" t="s">
        <v>45</v>
      </c>
      <c r="N172" t="s">
        <v>69</v>
      </c>
      <c r="O172" t="s">
        <v>40</v>
      </c>
    </row>
    <row r="173" spans="1:15" x14ac:dyDescent="0.35">
      <c r="A173" t="s">
        <v>234</v>
      </c>
      <c r="B173" t="str">
        <f t="shared" si="3"/>
        <v>Coffee</v>
      </c>
      <c r="C173" t="s">
        <v>15</v>
      </c>
      <c r="D173">
        <v>1</v>
      </c>
      <c r="E173">
        <v>2</v>
      </c>
      <c r="F173">
        <v>2</v>
      </c>
      <c r="G173" t="s">
        <v>36</v>
      </c>
      <c r="H173" t="s">
        <v>26</v>
      </c>
      <c r="I173" s="1">
        <v>45282</v>
      </c>
      <c r="J173" t="s">
        <v>66</v>
      </c>
      <c r="K173" t="s">
        <v>67</v>
      </c>
      <c r="L173">
        <v>4</v>
      </c>
      <c r="M173" t="s">
        <v>45</v>
      </c>
      <c r="N173" t="s">
        <v>21</v>
      </c>
      <c r="O173" t="s">
        <v>22</v>
      </c>
    </row>
    <row r="174" spans="1:15" x14ac:dyDescent="0.35">
      <c r="A174" t="s">
        <v>235</v>
      </c>
      <c r="B174" t="str">
        <f t="shared" si="3"/>
        <v>Coffee</v>
      </c>
      <c r="C174" t="s">
        <v>15</v>
      </c>
      <c r="D174">
        <v>4</v>
      </c>
      <c r="E174">
        <v>2</v>
      </c>
      <c r="F174">
        <v>8</v>
      </c>
      <c r="G174" t="s">
        <v>25</v>
      </c>
      <c r="H174" t="s">
        <v>17</v>
      </c>
      <c r="I174" s="1">
        <v>45136</v>
      </c>
      <c r="J174" t="s">
        <v>32</v>
      </c>
      <c r="K174" t="s">
        <v>33</v>
      </c>
      <c r="L174">
        <v>3</v>
      </c>
      <c r="M174" t="s">
        <v>20</v>
      </c>
      <c r="N174" t="s">
        <v>69</v>
      </c>
      <c r="O174" t="s">
        <v>40</v>
      </c>
    </row>
    <row r="175" spans="1:15" x14ac:dyDescent="0.35">
      <c r="A175" t="s">
        <v>236</v>
      </c>
      <c r="B175" t="str">
        <f t="shared" si="3"/>
        <v>Cake</v>
      </c>
      <c r="C175" t="s">
        <v>24</v>
      </c>
      <c r="D175">
        <v>4</v>
      </c>
      <c r="E175">
        <v>3</v>
      </c>
      <c r="F175">
        <v>12</v>
      </c>
      <c r="G175" t="s">
        <v>16</v>
      </c>
      <c r="H175" t="s">
        <v>17</v>
      </c>
      <c r="I175" s="1">
        <v>44929</v>
      </c>
      <c r="J175" t="s">
        <v>55</v>
      </c>
      <c r="K175" t="s">
        <v>56</v>
      </c>
      <c r="L175">
        <v>1</v>
      </c>
      <c r="M175" t="s">
        <v>53</v>
      </c>
      <c r="N175" t="s">
        <v>29</v>
      </c>
      <c r="O175" t="s">
        <v>22</v>
      </c>
    </row>
    <row r="176" spans="1:15" x14ac:dyDescent="0.35">
      <c r="A176" t="s">
        <v>237</v>
      </c>
      <c r="B176" t="str">
        <f t="shared" si="3"/>
        <v>Sandwich</v>
      </c>
      <c r="C176" t="s">
        <v>47</v>
      </c>
      <c r="D176">
        <v>4</v>
      </c>
      <c r="E176">
        <v>4</v>
      </c>
      <c r="F176">
        <v>16</v>
      </c>
      <c r="G176" t="s">
        <v>16</v>
      </c>
      <c r="H176" t="s">
        <v>17</v>
      </c>
      <c r="I176" s="1">
        <v>44931</v>
      </c>
      <c r="J176" t="s">
        <v>55</v>
      </c>
      <c r="K176" t="s">
        <v>56</v>
      </c>
      <c r="L176">
        <v>1</v>
      </c>
      <c r="M176" t="s">
        <v>53</v>
      </c>
      <c r="N176" t="s">
        <v>64</v>
      </c>
      <c r="O176" t="s">
        <v>22</v>
      </c>
    </row>
    <row r="177" spans="1:15" x14ac:dyDescent="0.35">
      <c r="A177" t="s">
        <v>238</v>
      </c>
      <c r="B177" t="str">
        <f t="shared" si="3"/>
        <v>Salad</v>
      </c>
      <c r="C177" t="s">
        <v>42</v>
      </c>
      <c r="D177">
        <v>1</v>
      </c>
      <c r="E177">
        <v>5</v>
      </c>
      <c r="F177">
        <v>5</v>
      </c>
      <c r="G177" t="s">
        <v>16</v>
      </c>
      <c r="H177" t="s">
        <v>17</v>
      </c>
      <c r="I177" s="1">
        <v>45000</v>
      </c>
      <c r="J177" t="s">
        <v>62</v>
      </c>
      <c r="K177" t="s">
        <v>63</v>
      </c>
      <c r="L177">
        <v>1</v>
      </c>
      <c r="M177" t="s">
        <v>53</v>
      </c>
      <c r="N177" t="s">
        <v>34</v>
      </c>
      <c r="O177" t="s">
        <v>22</v>
      </c>
    </row>
    <row r="178" spans="1:15" x14ac:dyDescent="0.35">
      <c r="A178" t="s">
        <v>239</v>
      </c>
      <c r="B178" t="str">
        <f t="shared" si="3"/>
        <v>Salad</v>
      </c>
      <c r="C178" t="s">
        <v>42</v>
      </c>
      <c r="D178">
        <v>4</v>
      </c>
      <c r="E178">
        <v>5</v>
      </c>
      <c r="F178">
        <v>20</v>
      </c>
      <c r="G178" t="s">
        <v>36</v>
      </c>
      <c r="H178" t="s">
        <v>26</v>
      </c>
      <c r="I178" s="1">
        <v>45082</v>
      </c>
      <c r="J178" t="s">
        <v>37</v>
      </c>
      <c r="K178" t="s">
        <v>38</v>
      </c>
      <c r="L178">
        <v>2</v>
      </c>
      <c r="M178" t="s">
        <v>28</v>
      </c>
      <c r="N178" t="s">
        <v>72</v>
      </c>
      <c r="O178" t="s">
        <v>22</v>
      </c>
    </row>
    <row r="179" spans="1:15" x14ac:dyDescent="0.35">
      <c r="A179" t="s">
        <v>240</v>
      </c>
      <c r="B179" t="str">
        <f t="shared" si="3"/>
        <v>Juice</v>
      </c>
      <c r="C179" t="s">
        <v>50</v>
      </c>
      <c r="D179">
        <v>5</v>
      </c>
      <c r="E179">
        <v>3</v>
      </c>
      <c r="F179">
        <v>15</v>
      </c>
      <c r="G179" t="s">
        <v>16</v>
      </c>
      <c r="H179" t="s">
        <v>26</v>
      </c>
      <c r="I179" s="1">
        <v>45006</v>
      </c>
      <c r="J179" t="s">
        <v>62</v>
      </c>
      <c r="K179" t="s">
        <v>63</v>
      </c>
      <c r="L179">
        <v>1</v>
      </c>
      <c r="M179" t="s">
        <v>53</v>
      </c>
      <c r="N179" t="s">
        <v>29</v>
      </c>
      <c r="O179" t="s">
        <v>22</v>
      </c>
    </row>
    <row r="180" spans="1:15" x14ac:dyDescent="0.35">
      <c r="A180" t="s">
        <v>241</v>
      </c>
      <c r="B180" t="str">
        <f t="shared" si="3"/>
        <v>Sandwich</v>
      </c>
      <c r="C180" t="s">
        <v>47</v>
      </c>
      <c r="D180">
        <v>5</v>
      </c>
      <c r="E180">
        <v>4</v>
      </c>
      <c r="F180">
        <v>20</v>
      </c>
      <c r="G180" t="s">
        <v>36</v>
      </c>
      <c r="H180" t="s">
        <v>17</v>
      </c>
      <c r="I180" s="1">
        <v>45218</v>
      </c>
      <c r="J180" t="s">
        <v>74</v>
      </c>
      <c r="K180" t="s">
        <v>75</v>
      </c>
      <c r="L180">
        <v>4</v>
      </c>
      <c r="M180" t="s">
        <v>45</v>
      </c>
      <c r="N180" t="s">
        <v>64</v>
      </c>
      <c r="O180" t="s">
        <v>22</v>
      </c>
    </row>
    <row r="181" spans="1:15" x14ac:dyDescent="0.35">
      <c r="A181" t="s">
        <v>242</v>
      </c>
      <c r="B181" t="str">
        <f t="shared" si="3"/>
        <v>Cookie</v>
      </c>
      <c r="C181" t="s">
        <v>31</v>
      </c>
      <c r="D181">
        <v>1</v>
      </c>
      <c r="E181">
        <v>1</v>
      </c>
      <c r="F181">
        <v>1</v>
      </c>
      <c r="G181" t="s">
        <v>25</v>
      </c>
      <c r="H181" t="s">
        <v>17</v>
      </c>
      <c r="I181" s="1">
        <v>45226</v>
      </c>
      <c r="J181" t="s">
        <v>74</v>
      </c>
      <c r="K181" t="s">
        <v>75</v>
      </c>
      <c r="L181">
        <v>4</v>
      </c>
      <c r="M181" t="s">
        <v>45</v>
      </c>
      <c r="N181" t="s">
        <v>21</v>
      </c>
      <c r="O181" t="s">
        <v>22</v>
      </c>
    </row>
    <row r="182" spans="1:15" x14ac:dyDescent="0.35">
      <c r="A182" t="s">
        <v>243</v>
      </c>
      <c r="B182" t="str">
        <f t="shared" si="3"/>
        <v>Tea</v>
      </c>
      <c r="C182" t="s">
        <v>84</v>
      </c>
      <c r="D182">
        <v>4</v>
      </c>
      <c r="E182">
        <v>1.5</v>
      </c>
      <c r="F182">
        <v>6</v>
      </c>
      <c r="G182" t="s">
        <v>16</v>
      </c>
      <c r="H182" t="s">
        <v>26</v>
      </c>
      <c r="I182" s="1">
        <v>45121</v>
      </c>
      <c r="J182" t="s">
        <v>32</v>
      </c>
      <c r="K182" t="s">
        <v>33</v>
      </c>
      <c r="L182">
        <v>3</v>
      </c>
      <c r="M182" t="s">
        <v>20</v>
      </c>
      <c r="N182" t="s">
        <v>21</v>
      </c>
      <c r="O182" t="s">
        <v>22</v>
      </c>
    </row>
    <row r="183" spans="1:15" x14ac:dyDescent="0.35">
      <c r="A183" t="s">
        <v>244</v>
      </c>
      <c r="B183" t="str">
        <f t="shared" si="3"/>
        <v>Tea</v>
      </c>
      <c r="C183" t="s">
        <v>84</v>
      </c>
      <c r="D183">
        <v>4</v>
      </c>
      <c r="E183">
        <v>1.5</v>
      </c>
      <c r="F183">
        <v>6</v>
      </c>
      <c r="G183" t="s">
        <v>16</v>
      </c>
      <c r="H183" t="s">
        <v>26</v>
      </c>
      <c r="I183" s="1">
        <v>45282</v>
      </c>
      <c r="J183" t="s">
        <v>66</v>
      </c>
      <c r="K183" t="s">
        <v>67</v>
      </c>
      <c r="L183">
        <v>4</v>
      </c>
      <c r="M183" t="s">
        <v>45</v>
      </c>
      <c r="N183" t="s">
        <v>21</v>
      </c>
      <c r="O183" t="s">
        <v>22</v>
      </c>
    </row>
    <row r="184" spans="1:15" x14ac:dyDescent="0.35">
      <c r="A184" t="s">
        <v>245</v>
      </c>
      <c r="B184" t="str">
        <f t="shared" si="3"/>
        <v>Cookie</v>
      </c>
      <c r="C184" t="s">
        <v>31</v>
      </c>
      <c r="D184">
        <v>1</v>
      </c>
      <c r="E184">
        <v>1</v>
      </c>
      <c r="F184">
        <v>1</v>
      </c>
      <c r="G184" t="s">
        <v>25</v>
      </c>
      <c r="H184" t="s">
        <v>26</v>
      </c>
      <c r="I184" s="1">
        <v>45005</v>
      </c>
      <c r="J184" t="s">
        <v>62</v>
      </c>
      <c r="K184" t="s">
        <v>63</v>
      </c>
      <c r="L184">
        <v>1</v>
      </c>
      <c r="M184" t="s">
        <v>53</v>
      </c>
      <c r="N184" t="s">
        <v>72</v>
      </c>
      <c r="O184" t="s">
        <v>22</v>
      </c>
    </row>
    <row r="185" spans="1:15" x14ac:dyDescent="0.35">
      <c r="A185" t="s">
        <v>246</v>
      </c>
      <c r="B185" t="str">
        <f t="shared" si="3"/>
        <v>Sandwich</v>
      </c>
      <c r="C185" t="s">
        <v>47</v>
      </c>
      <c r="D185">
        <v>4</v>
      </c>
      <c r="E185">
        <v>4</v>
      </c>
      <c r="F185">
        <v>16</v>
      </c>
      <c r="G185" t="s">
        <v>25</v>
      </c>
      <c r="H185" t="s">
        <v>17</v>
      </c>
      <c r="I185" s="1">
        <v>45185</v>
      </c>
      <c r="J185" t="s">
        <v>18</v>
      </c>
      <c r="K185" t="s">
        <v>19</v>
      </c>
      <c r="L185">
        <v>3</v>
      </c>
      <c r="M185" t="s">
        <v>20</v>
      </c>
      <c r="N185" t="s">
        <v>69</v>
      </c>
      <c r="O185" t="s">
        <v>40</v>
      </c>
    </row>
    <row r="186" spans="1:15" x14ac:dyDescent="0.35">
      <c r="A186" t="s">
        <v>247</v>
      </c>
      <c r="B186" t="str">
        <f t="shared" si="3"/>
        <v>Sandwich</v>
      </c>
      <c r="C186" t="s">
        <v>47</v>
      </c>
      <c r="D186">
        <v>3</v>
      </c>
      <c r="E186">
        <v>4</v>
      </c>
      <c r="F186">
        <v>12</v>
      </c>
      <c r="G186" t="s">
        <v>36</v>
      </c>
      <c r="H186" t="s">
        <v>26</v>
      </c>
      <c r="I186" s="1">
        <v>45157</v>
      </c>
      <c r="J186" t="s">
        <v>93</v>
      </c>
      <c r="K186" t="s">
        <v>94</v>
      </c>
      <c r="L186">
        <v>3</v>
      </c>
      <c r="M186" t="s">
        <v>20</v>
      </c>
      <c r="N186" t="s">
        <v>69</v>
      </c>
      <c r="O186" t="s">
        <v>40</v>
      </c>
    </row>
    <row r="187" spans="1:15" x14ac:dyDescent="0.35">
      <c r="A187" t="s">
        <v>248</v>
      </c>
      <c r="B187" t="str">
        <f t="shared" si="3"/>
        <v>Salad</v>
      </c>
      <c r="C187" t="s">
        <v>42</v>
      </c>
      <c r="D187">
        <v>2</v>
      </c>
      <c r="E187">
        <v>5</v>
      </c>
      <c r="F187">
        <v>10</v>
      </c>
      <c r="G187" t="s">
        <v>36</v>
      </c>
      <c r="H187" t="s">
        <v>17</v>
      </c>
      <c r="I187" s="1">
        <v>44948</v>
      </c>
      <c r="J187" t="s">
        <v>55</v>
      </c>
      <c r="K187" t="s">
        <v>56</v>
      </c>
      <c r="L187">
        <v>1</v>
      </c>
      <c r="M187" t="s">
        <v>53</v>
      </c>
      <c r="N187" t="s">
        <v>39</v>
      </c>
      <c r="O187" t="s">
        <v>40</v>
      </c>
    </row>
    <row r="188" spans="1:15" x14ac:dyDescent="0.35">
      <c r="A188" t="s">
        <v>249</v>
      </c>
      <c r="B188" t="str">
        <f t="shared" si="3"/>
        <v>Juice</v>
      </c>
      <c r="C188" t="s">
        <v>50</v>
      </c>
      <c r="D188">
        <v>2</v>
      </c>
      <c r="E188">
        <v>3</v>
      </c>
      <c r="F188">
        <v>6</v>
      </c>
      <c r="G188" t="s">
        <v>36</v>
      </c>
      <c r="H188" t="s">
        <v>17</v>
      </c>
      <c r="I188" s="1">
        <v>45223</v>
      </c>
      <c r="J188" t="s">
        <v>74</v>
      </c>
      <c r="K188" t="s">
        <v>75</v>
      </c>
      <c r="L188">
        <v>4</v>
      </c>
      <c r="M188" t="s">
        <v>45</v>
      </c>
      <c r="N188" t="s">
        <v>29</v>
      </c>
      <c r="O188" t="s">
        <v>22</v>
      </c>
    </row>
    <row r="189" spans="1:15" x14ac:dyDescent="0.35">
      <c r="A189" t="s">
        <v>250</v>
      </c>
      <c r="B189" t="str">
        <f t="shared" si="3"/>
        <v>Tea</v>
      </c>
      <c r="C189" t="s">
        <v>84</v>
      </c>
      <c r="D189">
        <v>1</v>
      </c>
      <c r="E189">
        <v>1.5</v>
      </c>
      <c r="F189">
        <v>1.5</v>
      </c>
      <c r="G189" t="s">
        <v>36</v>
      </c>
      <c r="H189" t="s">
        <v>26</v>
      </c>
      <c r="I189" s="1">
        <v>45062</v>
      </c>
      <c r="J189" t="s">
        <v>27</v>
      </c>
      <c r="K189" t="s">
        <v>27</v>
      </c>
      <c r="L189">
        <v>2</v>
      </c>
      <c r="M189" t="s">
        <v>28</v>
      </c>
      <c r="N189" t="s">
        <v>29</v>
      </c>
      <c r="O189" t="s">
        <v>22</v>
      </c>
    </row>
    <row r="190" spans="1:15" x14ac:dyDescent="0.35">
      <c r="A190" t="s">
        <v>251</v>
      </c>
      <c r="B190" t="str">
        <f t="shared" si="3"/>
        <v>Salad</v>
      </c>
      <c r="C190" t="s">
        <v>42</v>
      </c>
      <c r="D190">
        <v>3</v>
      </c>
      <c r="E190">
        <v>5</v>
      </c>
      <c r="F190">
        <v>15</v>
      </c>
      <c r="G190" t="s">
        <v>25</v>
      </c>
      <c r="H190" t="s">
        <v>26</v>
      </c>
      <c r="I190" s="1">
        <v>45166</v>
      </c>
      <c r="J190" t="s">
        <v>93</v>
      </c>
      <c r="K190" t="s">
        <v>94</v>
      </c>
      <c r="L190">
        <v>3</v>
      </c>
      <c r="M190" t="s">
        <v>20</v>
      </c>
      <c r="N190" t="s">
        <v>72</v>
      </c>
      <c r="O190" t="s">
        <v>22</v>
      </c>
    </row>
    <row r="191" spans="1:15" x14ac:dyDescent="0.35">
      <c r="A191" t="s">
        <v>252</v>
      </c>
      <c r="B191" t="str">
        <f t="shared" si="3"/>
        <v>Smoothie</v>
      </c>
      <c r="C191" t="s">
        <v>58</v>
      </c>
      <c r="D191">
        <v>2</v>
      </c>
      <c r="E191">
        <v>4</v>
      </c>
      <c r="F191">
        <v>8</v>
      </c>
      <c r="G191" t="s">
        <v>25</v>
      </c>
      <c r="H191" t="s">
        <v>26</v>
      </c>
      <c r="I191" s="1">
        <v>45098</v>
      </c>
      <c r="J191" t="s">
        <v>37</v>
      </c>
      <c r="K191" t="s">
        <v>38</v>
      </c>
      <c r="L191">
        <v>2</v>
      </c>
      <c r="M191" t="s">
        <v>28</v>
      </c>
      <c r="N191" t="s">
        <v>34</v>
      </c>
      <c r="O191" t="s">
        <v>22</v>
      </c>
    </row>
    <row r="192" spans="1:15" x14ac:dyDescent="0.35">
      <c r="A192" t="s">
        <v>253</v>
      </c>
      <c r="B192" t="str">
        <f t="shared" si="3"/>
        <v>Cake</v>
      </c>
      <c r="C192" t="s">
        <v>24</v>
      </c>
      <c r="D192">
        <v>3</v>
      </c>
      <c r="E192">
        <v>3</v>
      </c>
      <c r="F192">
        <v>9</v>
      </c>
      <c r="G192" t="s">
        <v>25</v>
      </c>
      <c r="H192" t="s">
        <v>17</v>
      </c>
      <c r="I192" s="1">
        <v>45184</v>
      </c>
      <c r="J192" t="s">
        <v>18</v>
      </c>
      <c r="K192" t="s">
        <v>19</v>
      </c>
      <c r="L192">
        <v>3</v>
      </c>
      <c r="M192" t="s">
        <v>20</v>
      </c>
      <c r="N192" t="s">
        <v>21</v>
      </c>
      <c r="O192" t="s">
        <v>22</v>
      </c>
    </row>
    <row r="193" spans="1:15" x14ac:dyDescent="0.35">
      <c r="A193" t="s">
        <v>254</v>
      </c>
      <c r="B193" t="str">
        <f t="shared" si="3"/>
        <v>Tea</v>
      </c>
      <c r="C193" t="s">
        <v>84</v>
      </c>
      <c r="D193">
        <v>3</v>
      </c>
      <c r="E193">
        <v>1.5</v>
      </c>
      <c r="F193">
        <v>4.5</v>
      </c>
      <c r="G193" t="s">
        <v>25</v>
      </c>
      <c r="H193" t="s">
        <v>17</v>
      </c>
      <c r="I193" s="1">
        <v>44987</v>
      </c>
      <c r="J193" t="s">
        <v>62</v>
      </c>
      <c r="K193" t="s">
        <v>63</v>
      </c>
      <c r="L193">
        <v>1</v>
      </c>
      <c r="M193" t="s">
        <v>53</v>
      </c>
      <c r="N193" t="s">
        <v>64</v>
      </c>
      <c r="O193" t="s">
        <v>22</v>
      </c>
    </row>
    <row r="194" spans="1:15" x14ac:dyDescent="0.35">
      <c r="A194" t="s">
        <v>255</v>
      </c>
      <c r="B194" t="str">
        <f t="shared" ref="B194:B257" si="4">TRIM(CLEAN(C194))</f>
        <v>Cookie</v>
      </c>
      <c r="C194" t="s">
        <v>31</v>
      </c>
      <c r="D194">
        <v>1</v>
      </c>
      <c r="E194">
        <v>1</v>
      </c>
      <c r="F194">
        <v>1</v>
      </c>
      <c r="G194" t="s">
        <v>25</v>
      </c>
      <c r="H194" t="s">
        <v>26</v>
      </c>
      <c r="I194" s="1">
        <v>45073</v>
      </c>
      <c r="J194" t="s">
        <v>27</v>
      </c>
      <c r="K194" t="s">
        <v>27</v>
      </c>
      <c r="L194">
        <v>2</v>
      </c>
      <c r="M194" t="s">
        <v>28</v>
      </c>
      <c r="N194" t="s">
        <v>69</v>
      </c>
      <c r="O194" t="s">
        <v>40</v>
      </c>
    </row>
    <row r="195" spans="1:15" x14ac:dyDescent="0.35">
      <c r="A195" t="s">
        <v>256</v>
      </c>
      <c r="B195" t="str">
        <f t="shared" si="4"/>
        <v>Smoothie</v>
      </c>
      <c r="C195" t="s">
        <v>58</v>
      </c>
      <c r="D195">
        <v>5</v>
      </c>
      <c r="E195">
        <v>4</v>
      </c>
      <c r="F195">
        <v>20</v>
      </c>
      <c r="G195" t="s">
        <v>25</v>
      </c>
      <c r="H195" t="s">
        <v>26</v>
      </c>
      <c r="I195" s="1">
        <v>44940</v>
      </c>
      <c r="J195" t="s">
        <v>55</v>
      </c>
      <c r="K195" t="s">
        <v>56</v>
      </c>
      <c r="L195">
        <v>1</v>
      </c>
      <c r="M195" t="s">
        <v>53</v>
      </c>
      <c r="N195" t="s">
        <v>69</v>
      </c>
      <c r="O195" t="s">
        <v>40</v>
      </c>
    </row>
    <row r="196" spans="1:15" x14ac:dyDescent="0.35">
      <c r="A196" t="s">
        <v>257</v>
      </c>
      <c r="B196" t="str">
        <f t="shared" si="4"/>
        <v>Cake</v>
      </c>
      <c r="C196" t="s">
        <v>24</v>
      </c>
      <c r="D196">
        <v>4</v>
      </c>
      <c r="E196">
        <v>3</v>
      </c>
      <c r="F196">
        <v>12</v>
      </c>
      <c r="G196" t="s">
        <v>36</v>
      </c>
      <c r="H196" t="s">
        <v>26</v>
      </c>
      <c r="I196" s="1">
        <v>45226</v>
      </c>
      <c r="J196" t="s">
        <v>74</v>
      </c>
      <c r="K196" t="s">
        <v>75</v>
      </c>
      <c r="L196">
        <v>4</v>
      </c>
      <c r="M196" t="s">
        <v>45</v>
      </c>
      <c r="N196" t="s">
        <v>21</v>
      </c>
      <c r="O196" t="s">
        <v>22</v>
      </c>
    </row>
    <row r="197" spans="1:15" x14ac:dyDescent="0.35">
      <c r="A197" t="s">
        <v>258</v>
      </c>
      <c r="B197" t="str">
        <f t="shared" si="4"/>
        <v>Sandwich</v>
      </c>
      <c r="C197" t="s">
        <v>47</v>
      </c>
      <c r="D197">
        <v>1</v>
      </c>
      <c r="E197">
        <v>4</v>
      </c>
      <c r="F197">
        <v>4</v>
      </c>
      <c r="G197" t="s">
        <v>25</v>
      </c>
      <c r="H197" t="s">
        <v>17</v>
      </c>
      <c r="I197" s="1">
        <v>45065</v>
      </c>
      <c r="J197" t="s">
        <v>27</v>
      </c>
      <c r="K197" t="s">
        <v>27</v>
      </c>
      <c r="L197">
        <v>2</v>
      </c>
      <c r="M197" t="s">
        <v>28</v>
      </c>
      <c r="N197" t="s">
        <v>21</v>
      </c>
      <c r="O197" t="s">
        <v>22</v>
      </c>
    </row>
    <row r="198" spans="1:15" x14ac:dyDescent="0.35">
      <c r="A198" t="s">
        <v>259</v>
      </c>
      <c r="B198" t="str">
        <f t="shared" si="4"/>
        <v>Juice</v>
      </c>
      <c r="C198" t="s">
        <v>50</v>
      </c>
      <c r="D198">
        <v>3</v>
      </c>
      <c r="E198">
        <v>3</v>
      </c>
      <c r="F198">
        <v>9</v>
      </c>
      <c r="G198" t="s">
        <v>25</v>
      </c>
      <c r="H198" t="s">
        <v>17</v>
      </c>
      <c r="I198" s="1">
        <v>45037</v>
      </c>
      <c r="J198" t="s">
        <v>59</v>
      </c>
      <c r="K198" t="s">
        <v>60</v>
      </c>
      <c r="L198">
        <v>2</v>
      </c>
      <c r="M198" t="s">
        <v>28</v>
      </c>
      <c r="N198" t="s">
        <v>21</v>
      </c>
      <c r="O198" t="s">
        <v>22</v>
      </c>
    </row>
    <row r="199" spans="1:15" x14ac:dyDescent="0.35">
      <c r="A199" t="s">
        <v>260</v>
      </c>
      <c r="B199" t="str">
        <f t="shared" si="4"/>
        <v>Cookie</v>
      </c>
      <c r="C199" t="s">
        <v>31</v>
      </c>
      <c r="D199">
        <v>1</v>
      </c>
      <c r="E199">
        <v>1</v>
      </c>
      <c r="F199">
        <v>1</v>
      </c>
      <c r="G199" t="s">
        <v>36</v>
      </c>
      <c r="H199" t="s">
        <v>26</v>
      </c>
      <c r="I199" s="1">
        <v>45239</v>
      </c>
      <c r="J199" t="s">
        <v>43</v>
      </c>
      <c r="K199" t="s">
        <v>44</v>
      </c>
      <c r="L199">
        <v>4</v>
      </c>
      <c r="M199" t="s">
        <v>45</v>
      </c>
      <c r="N199" t="s">
        <v>64</v>
      </c>
      <c r="O199" t="s">
        <v>22</v>
      </c>
    </row>
    <row r="200" spans="1:15" x14ac:dyDescent="0.35">
      <c r="A200" t="s">
        <v>261</v>
      </c>
      <c r="B200" t="str">
        <f t="shared" si="4"/>
        <v>Tea</v>
      </c>
      <c r="C200" t="s">
        <v>84</v>
      </c>
      <c r="D200">
        <v>5</v>
      </c>
      <c r="E200">
        <v>1.5</v>
      </c>
      <c r="F200">
        <v>7.5</v>
      </c>
      <c r="G200" t="s">
        <v>25</v>
      </c>
      <c r="H200" t="s">
        <v>26</v>
      </c>
      <c r="I200" s="1">
        <v>45148</v>
      </c>
      <c r="J200" t="s">
        <v>93</v>
      </c>
      <c r="K200" t="s">
        <v>94</v>
      </c>
      <c r="L200">
        <v>3</v>
      </c>
      <c r="M200" t="s">
        <v>20</v>
      </c>
      <c r="N200" t="s">
        <v>64</v>
      </c>
      <c r="O200" t="s">
        <v>22</v>
      </c>
    </row>
    <row r="201" spans="1:15" x14ac:dyDescent="0.35">
      <c r="A201" t="s">
        <v>262</v>
      </c>
      <c r="B201" t="str">
        <f t="shared" si="4"/>
        <v>Salad</v>
      </c>
      <c r="C201" t="s">
        <v>42</v>
      </c>
      <c r="D201">
        <v>5</v>
      </c>
      <c r="E201">
        <v>5</v>
      </c>
      <c r="F201">
        <v>25</v>
      </c>
      <c r="G201" t="s">
        <v>36</v>
      </c>
      <c r="H201" t="s">
        <v>17</v>
      </c>
      <c r="I201" s="1">
        <v>45183</v>
      </c>
      <c r="J201" t="s">
        <v>18</v>
      </c>
      <c r="K201" t="s">
        <v>19</v>
      </c>
      <c r="L201">
        <v>3</v>
      </c>
      <c r="M201" t="s">
        <v>20</v>
      </c>
      <c r="N201" t="s">
        <v>64</v>
      </c>
      <c r="O201" t="s">
        <v>22</v>
      </c>
    </row>
    <row r="202" spans="1:15" x14ac:dyDescent="0.35">
      <c r="A202" t="s">
        <v>263</v>
      </c>
      <c r="B202" t="str">
        <f t="shared" si="4"/>
        <v>Cookie</v>
      </c>
      <c r="C202" t="s">
        <v>31</v>
      </c>
      <c r="D202">
        <v>4</v>
      </c>
      <c r="E202">
        <v>1</v>
      </c>
      <c r="F202">
        <v>4</v>
      </c>
      <c r="G202" t="s">
        <v>25</v>
      </c>
      <c r="H202" t="s">
        <v>26</v>
      </c>
      <c r="I202" s="1">
        <v>45218</v>
      </c>
      <c r="J202" t="s">
        <v>74</v>
      </c>
      <c r="K202" t="s">
        <v>75</v>
      </c>
      <c r="L202">
        <v>4</v>
      </c>
      <c r="M202" t="s">
        <v>45</v>
      </c>
      <c r="N202" t="s">
        <v>64</v>
      </c>
      <c r="O202" t="s">
        <v>22</v>
      </c>
    </row>
    <row r="203" spans="1:15" x14ac:dyDescent="0.35">
      <c r="A203" t="s">
        <v>264</v>
      </c>
      <c r="B203" t="str">
        <f t="shared" si="4"/>
        <v>Juice</v>
      </c>
      <c r="C203" t="s">
        <v>50</v>
      </c>
      <c r="D203">
        <v>5</v>
      </c>
      <c r="E203">
        <v>3</v>
      </c>
      <c r="F203">
        <v>15</v>
      </c>
      <c r="G203" t="s">
        <v>16</v>
      </c>
      <c r="H203" t="s">
        <v>17</v>
      </c>
      <c r="I203" s="1">
        <v>45247</v>
      </c>
      <c r="J203" t="s">
        <v>43</v>
      </c>
      <c r="K203" t="s">
        <v>44</v>
      </c>
      <c r="L203">
        <v>4</v>
      </c>
      <c r="M203" t="s">
        <v>45</v>
      </c>
      <c r="N203" t="s">
        <v>21</v>
      </c>
      <c r="O203" t="s">
        <v>22</v>
      </c>
    </row>
    <row r="204" spans="1:15" x14ac:dyDescent="0.35">
      <c r="A204" t="s">
        <v>265</v>
      </c>
      <c r="B204" t="str">
        <f t="shared" si="4"/>
        <v>Sandwich</v>
      </c>
      <c r="C204" t="s">
        <v>47</v>
      </c>
      <c r="D204">
        <v>4</v>
      </c>
      <c r="E204">
        <v>4</v>
      </c>
      <c r="F204">
        <v>16</v>
      </c>
      <c r="G204" t="s">
        <v>36</v>
      </c>
      <c r="H204" t="s">
        <v>17</v>
      </c>
      <c r="I204" s="1">
        <v>45261</v>
      </c>
      <c r="J204" t="s">
        <v>66</v>
      </c>
      <c r="K204" t="s">
        <v>67</v>
      </c>
      <c r="L204">
        <v>4</v>
      </c>
      <c r="M204" t="s">
        <v>45</v>
      </c>
      <c r="N204" t="s">
        <v>21</v>
      </c>
      <c r="O204" t="s">
        <v>22</v>
      </c>
    </row>
    <row r="205" spans="1:15" x14ac:dyDescent="0.35">
      <c r="A205" t="s">
        <v>266</v>
      </c>
      <c r="B205" t="str">
        <f t="shared" si="4"/>
        <v>Smoothie</v>
      </c>
      <c r="C205" t="s">
        <v>58</v>
      </c>
      <c r="D205">
        <v>3</v>
      </c>
      <c r="E205">
        <v>4</v>
      </c>
      <c r="F205">
        <v>12</v>
      </c>
      <c r="G205" t="s">
        <v>25</v>
      </c>
      <c r="H205" t="s">
        <v>17</v>
      </c>
      <c r="I205" s="1">
        <v>45067</v>
      </c>
      <c r="J205" t="s">
        <v>27</v>
      </c>
      <c r="K205" t="s">
        <v>27</v>
      </c>
      <c r="L205">
        <v>2</v>
      </c>
      <c r="M205" t="s">
        <v>28</v>
      </c>
      <c r="N205" t="s">
        <v>39</v>
      </c>
      <c r="O205" t="s">
        <v>40</v>
      </c>
    </row>
    <row r="206" spans="1:15" x14ac:dyDescent="0.35">
      <c r="A206" t="s">
        <v>267</v>
      </c>
      <c r="B206" t="str">
        <f t="shared" si="4"/>
        <v>Tea</v>
      </c>
      <c r="C206" t="s">
        <v>84</v>
      </c>
      <c r="D206">
        <v>3</v>
      </c>
      <c r="E206">
        <v>1.5</v>
      </c>
      <c r="F206">
        <v>4.5</v>
      </c>
      <c r="G206" t="s">
        <v>16</v>
      </c>
      <c r="H206" t="s">
        <v>17</v>
      </c>
      <c r="I206" s="1">
        <v>45160</v>
      </c>
      <c r="J206" t="s">
        <v>93</v>
      </c>
      <c r="K206" t="s">
        <v>94</v>
      </c>
      <c r="L206">
        <v>3</v>
      </c>
      <c r="M206" t="s">
        <v>20</v>
      </c>
      <c r="N206" t="s">
        <v>29</v>
      </c>
      <c r="O206" t="s">
        <v>22</v>
      </c>
    </row>
    <row r="207" spans="1:15" x14ac:dyDescent="0.35">
      <c r="A207" t="s">
        <v>268</v>
      </c>
      <c r="B207" t="str">
        <f t="shared" si="4"/>
        <v>Cake</v>
      </c>
      <c r="C207" t="s">
        <v>24</v>
      </c>
      <c r="D207">
        <v>5</v>
      </c>
      <c r="E207">
        <v>3</v>
      </c>
      <c r="F207">
        <v>15</v>
      </c>
      <c r="G207" t="s">
        <v>25</v>
      </c>
      <c r="H207" t="s">
        <v>17</v>
      </c>
      <c r="I207" s="1">
        <v>45225</v>
      </c>
      <c r="J207" t="s">
        <v>74</v>
      </c>
      <c r="K207" t="s">
        <v>75</v>
      </c>
      <c r="L207">
        <v>4</v>
      </c>
      <c r="M207" t="s">
        <v>45</v>
      </c>
      <c r="N207" t="s">
        <v>64</v>
      </c>
      <c r="O207" t="s">
        <v>22</v>
      </c>
    </row>
    <row r="208" spans="1:15" x14ac:dyDescent="0.35">
      <c r="A208" t="s">
        <v>269</v>
      </c>
      <c r="B208" t="str">
        <f t="shared" si="4"/>
        <v>Salad</v>
      </c>
      <c r="C208" t="s">
        <v>42</v>
      </c>
      <c r="D208">
        <v>5</v>
      </c>
      <c r="E208">
        <v>5</v>
      </c>
      <c r="F208">
        <v>25</v>
      </c>
      <c r="G208" t="s">
        <v>36</v>
      </c>
      <c r="H208" t="s">
        <v>17</v>
      </c>
      <c r="I208" s="1">
        <v>45013</v>
      </c>
      <c r="J208" t="s">
        <v>62</v>
      </c>
      <c r="K208" t="s">
        <v>63</v>
      </c>
      <c r="L208">
        <v>1</v>
      </c>
      <c r="M208" t="s">
        <v>53</v>
      </c>
      <c r="N208" t="s">
        <v>29</v>
      </c>
      <c r="O208" t="s">
        <v>22</v>
      </c>
    </row>
    <row r="209" spans="1:15" x14ac:dyDescent="0.35">
      <c r="A209" t="s">
        <v>270</v>
      </c>
      <c r="B209" t="str">
        <f t="shared" si="4"/>
        <v>Juice</v>
      </c>
      <c r="C209" t="s">
        <v>50</v>
      </c>
      <c r="D209">
        <v>3</v>
      </c>
      <c r="E209">
        <v>3</v>
      </c>
      <c r="F209">
        <v>9</v>
      </c>
      <c r="G209" t="s">
        <v>36</v>
      </c>
      <c r="H209" t="s">
        <v>17</v>
      </c>
      <c r="I209" s="1">
        <v>45276</v>
      </c>
      <c r="J209" t="s">
        <v>66</v>
      </c>
      <c r="K209" t="s">
        <v>67</v>
      </c>
      <c r="L209">
        <v>4</v>
      </c>
      <c r="M209" t="s">
        <v>45</v>
      </c>
      <c r="N209" t="s">
        <v>69</v>
      </c>
      <c r="O209" t="s">
        <v>40</v>
      </c>
    </row>
    <row r="210" spans="1:15" x14ac:dyDescent="0.35">
      <c r="A210" t="s">
        <v>271</v>
      </c>
      <c r="B210" t="str">
        <f t="shared" si="4"/>
        <v>Sandwich</v>
      </c>
      <c r="C210" t="s">
        <v>47</v>
      </c>
      <c r="D210">
        <v>5</v>
      </c>
      <c r="E210">
        <v>4</v>
      </c>
      <c r="F210">
        <v>20</v>
      </c>
      <c r="G210" t="s">
        <v>36</v>
      </c>
      <c r="H210" t="s">
        <v>17</v>
      </c>
      <c r="I210" s="1">
        <v>44956</v>
      </c>
      <c r="J210" t="s">
        <v>55</v>
      </c>
      <c r="K210" t="s">
        <v>56</v>
      </c>
      <c r="L210">
        <v>1</v>
      </c>
      <c r="M210" t="s">
        <v>53</v>
      </c>
      <c r="N210" t="s">
        <v>72</v>
      </c>
      <c r="O210" t="s">
        <v>22</v>
      </c>
    </row>
    <row r="211" spans="1:15" x14ac:dyDescent="0.35">
      <c r="A211" t="s">
        <v>272</v>
      </c>
      <c r="B211" t="str">
        <f t="shared" si="4"/>
        <v>Coffee</v>
      </c>
      <c r="C211" t="s">
        <v>15</v>
      </c>
      <c r="D211">
        <v>2</v>
      </c>
      <c r="E211">
        <v>2</v>
      </c>
      <c r="F211">
        <v>4</v>
      </c>
      <c r="G211" t="s">
        <v>25</v>
      </c>
      <c r="H211" t="s">
        <v>17</v>
      </c>
      <c r="I211" s="1">
        <v>45194</v>
      </c>
      <c r="J211" t="s">
        <v>18</v>
      </c>
      <c r="K211" t="s">
        <v>19</v>
      </c>
      <c r="L211">
        <v>3</v>
      </c>
      <c r="M211" t="s">
        <v>20</v>
      </c>
      <c r="N211" t="s">
        <v>72</v>
      </c>
      <c r="O211" t="s">
        <v>22</v>
      </c>
    </row>
    <row r="212" spans="1:15" x14ac:dyDescent="0.35">
      <c r="A212" t="s">
        <v>273</v>
      </c>
      <c r="B212" t="str">
        <f t="shared" si="4"/>
        <v>Sandwich</v>
      </c>
      <c r="C212" t="s">
        <v>47</v>
      </c>
      <c r="D212">
        <v>5</v>
      </c>
      <c r="E212">
        <v>4</v>
      </c>
      <c r="F212">
        <v>20</v>
      </c>
      <c r="G212" t="s">
        <v>36</v>
      </c>
      <c r="H212" t="s">
        <v>17</v>
      </c>
      <c r="I212" s="1">
        <v>45055</v>
      </c>
      <c r="J212" t="s">
        <v>27</v>
      </c>
      <c r="K212" t="s">
        <v>27</v>
      </c>
      <c r="L212">
        <v>2</v>
      </c>
      <c r="M212" t="s">
        <v>28</v>
      </c>
      <c r="N212" t="s">
        <v>29</v>
      </c>
      <c r="O212" t="s">
        <v>22</v>
      </c>
    </row>
    <row r="213" spans="1:15" x14ac:dyDescent="0.35">
      <c r="A213" t="s">
        <v>274</v>
      </c>
      <c r="B213" t="str">
        <f t="shared" si="4"/>
        <v>Cookie</v>
      </c>
      <c r="C213" t="s">
        <v>31</v>
      </c>
      <c r="D213">
        <v>1</v>
      </c>
      <c r="E213">
        <v>1</v>
      </c>
      <c r="F213">
        <v>1</v>
      </c>
      <c r="G213" t="s">
        <v>36</v>
      </c>
      <c r="H213" t="s">
        <v>26</v>
      </c>
      <c r="I213" s="1">
        <v>45281</v>
      </c>
      <c r="J213" t="s">
        <v>66</v>
      </c>
      <c r="K213" t="s">
        <v>67</v>
      </c>
      <c r="L213">
        <v>4</v>
      </c>
      <c r="M213" t="s">
        <v>45</v>
      </c>
      <c r="N213" t="s">
        <v>64</v>
      </c>
      <c r="O213" t="s">
        <v>22</v>
      </c>
    </row>
    <row r="214" spans="1:15" x14ac:dyDescent="0.35">
      <c r="A214" t="s">
        <v>275</v>
      </c>
      <c r="B214" t="str">
        <f t="shared" si="4"/>
        <v>Coffee</v>
      </c>
      <c r="C214" t="s">
        <v>15</v>
      </c>
      <c r="D214">
        <v>1</v>
      </c>
      <c r="E214">
        <v>2</v>
      </c>
      <c r="F214">
        <v>2</v>
      </c>
      <c r="G214" t="s">
        <v>25</v>
      </c>
      <c r="H214" t="s">
        <v>26</v>
      </c>
      <c r="I214" s="1">
        <v>45076</v>
      </c>
      <c r="J214" t="s">
        <v>27</v>
      </c>
      <c r="K214" t="s">
        <v>27</v>
      </c>
      <c r="L214">
        <v>2</v>
      </c>
      <c r="M214" t="s">
        <v>28</v>
      </c>
      <c r="N214" t="s">
        <v>29</v>
      </c>
      <c r="O214" t="s">
        <v>22</v>
      </c>
    </row>
    <row r="215" spans="1:15" x14ac:dyDescent="0.35">
      <c r="A215" t="s">
        <v>276</v>
      </c>
      <c r="B215" t="str">
        <f t="shared" si="4"/>
        <v>Salad</v>
      </c>
      <c r="C215" t="s">
        <v>42</v>
      </c>
      <c r="D215">
        <v>1</v>
      </c>
      <c r="E215">
        <v>5</v>
      </c>
      <c r="F215">
        <v>5</v>
      </c>
      <c r="G215" t="s">
        <v>25</v>
      </c>
      <c r="H215" t="s">
        <v>17</v>
      </c>
      <c r="I215" s="1">
        <v>45219</v>
      </c>
      <c r="J215" t="s">
        <v>74</v>
      </c>
      <c r="K215" t="s">
        <v>75</v>
      </c>
      <c r="L215">
        <v>4</v>
      </c>
      <c r="M215" t="s">
        <v>45</v>
      </c>
      <c r="N215" t="s">
        <v>21</v>
      </c>
      <c r="O215" t="s">
        <v>22</v>
      </c>
    </row>
    <row r="216" spans="1:15" x14ac:dyDescent="0.35">
      <c r="A216" t="s">
        <v>277</v>
      </c>
      <c r="B216" t="str">
        <f t="shared" si="4"/>
        <v>Sandwich</v>
      </c>
      <c r="C216" t="s">
        <v>47</v>
      </c>
      <c r="D216">
        <v>4</v>
      </c>
      <c r="E216">
        <v>4</v>
      </c>
      <c r="F216">
        <v>16</v>
      </c>
      <c r="G216" t="s">
        <v>36</v>
      </c>
      <c r="H216" t="s">
        <v>17</v>
      </c>
      <c r="I216" s="1">
        <v>45040</v>
      </c>
      <c r="J216" t="s">
        <v>59</v>
      </c>
      <c r="K216" t="s">
        <v>60</v>
      </c>
      <c r="L216">
        <v>2</v>
      </c>
      <c r="M216" t="s">
        <v>28</v>
      </c>
      <c r="N216" t="s">
        <v>72</v>
      </c>
      <c r="O216" t="s">
        <v>22</v>
      </c>
    </row>
    <row r="217" spans="1:15" x14ac:dyDescent="0.35">
      <c r="A217" t="s">
        <v>278</v>
      </c>
      <c r="B217" t="str">
        <f t="shared" si="4"/>
        <v>Sandwich</v>
      </c>
      <c r="C217" t="s">
        <v>47</v>
      </c>
      <c r="D217">
        <v>1</v>
      </c>
      <c r="E217">
        <v>4</v>
      </c>
      <c r="F217">
        <v>4</v>
      </c>
      <c r="G217" t="s">
        <v>36</v>
      </c>
      <c r="H217" t="s">
        <v>26</v>
      </c>
      <c r="I217" s="1">
        <v>45038</v>
      </c>
      <c r="J217" t="s">
        <v>59</v>
      </c>
      <c r="K217" t="s">
        <v>60</v>
      </c>
      <c r="L217">
        <v>2</v>
      </c>
      <c r="M217" t="s">
        <v>28</v>
      </c>
      <c r="N217" t="s">
        <v>69</v>
      </c>
      <c r="O217" t="s">
        <v>40</v>
      </c>
    </row>
    <row r="218" spans="1:15" x14ac:dyDescent="0.35">
      <c r="A218" t="s">
        <v>279</v>
      </c>
      <c r="B218" t="str">
        <f t="shared" si="4"/>
        <v>Cookie</v>
      </c>
      <c r="C218" t="s">
        <v>31</v>
      </c>
      <c r="D218">
        <v>2</v>
      </c>
      <c r="E218">
        <v>1</v>
      </c>
      <c r="F218">
        <v>2</v>
      </c>
      <c r="G218" t="s">
        <v>16</v>
      </c>
      <c r="H218" t="s">
        <v>26</v>
      </c>
      <c r="I218" s="1">
        <v>45119</v>
      </c>
      <c r="J218" t="s">
        <v>32</v>
      </c>
      <c r="K218" t="s">
        <v>33</v>
      </c>
      <c r="L218">
        <v>3</v>
      </c>
      <c r="M218" t="s">
        <v>20</v>
      </c>
      <c r="N218" t="s">
        <v>34</v>
      </c>
      <c r="O218" t="s">
        <v>22</v>
      </c>
    </row>
    <row r="219" spans="1:15" x14ac:dyDescent="0.35">
      <c r="A219" t="s">
        <v>280</v>
      </c>
      <c r="B219" t="str">
        <f t="shared" si="4"/>
        <v>Coffee</v>
      </c>
      <c r="C219" t="s">
        <v>15</v>
      </c>
      <c r="D219">
        <v>3</v>
      </c>
      <c r="E219">
        <v>2</v>
      </c>
      <c r="F219">
        <v>6</v>
      </c>
      <c r="G219" t="s">
        <v>25</v>
      </c>
      <c r="H219" t="s">
        <v>17</v>
      </c>
      <c r="I219" s="1">
        <v>45251</v>
      </c>
      <c r="J219" t="s">
        <v>43</v>
      </c>
      <c r="K219" t="s">
        <v>44</v>
      </c>
      <c r="L219">
        <v>4</v>
      </c>
      <c r="M219" t="s">
        <v>45</v>
      </c>
      <c r="N219" t="s">
        <v>29</v>
      </c>
      <c r="O219" t="s">
        <v>22</v>
      </c>
    </row>
    <row r="220" spans="1:15" x14ac:dyDescent="0.35">
      <c r="A220" t="s">
        <v>281</v>
      </c>
      <c r="B220" t="str">
        <f t="shared" si="4"/>
        <v>Smoothie</v>
      </c>
      <c r="C220" t="s">
        <v>58</v>
      </c>
      <c r="D220">
        <v>3</v>
      </c>
      <c r="E220">
        <v>4</v>
      </c>
      <c r="F220">
        <v>12</v>
      </c>
      <c r="G220" t="s">
        <v>16</v>
      </c>
      <c r="H220" t="s">
        <v>26</v>
      </c>
      <c r="I220" s="1">
        <v>45187</v>
      </c>
      <c r="J220" t="s">
        <v>18</v>
      </c>
      <c r="K220" t="s">
        <v>19</v>
      </c>
      <c r="L220">
        <v>3</v>
      </c>
      <c r="M220" t="s">
        <v>20</v>
      </c>
      <c r="N220" t="s">
        <v>72</v>
      </c>
      <c r="O220" t="s">
        <v>22</v>
      </c>
    </row>
    <row r="221" spans="1:15" x14ac:dyDescent="0.35">
      <c r="A221" t="s">
        <v>282</v>
      </c>
      <c r="B221" t="str">
        <f t="shared" si="4"/>
        <v>Coffee</v>
      </c>
      <c r="C221" t="s">
        <v>15</v>
      </c>
      <c r="D221">
        <v>5</v>
      </c>
      <c r="E221">
        <v>2</v>
      </c>
      <c r="F221">
        <v>10</v>
      </c>
      <c r="G221" t="s">
        <v>36</v>
      </c>
      <c r="H221" t="s">
        <v>26</v>
      </c>
      <c r="I221" s="1">
        <v>44966</v>
      </c>
      <c r="J221" t="s">
        <v>51</v>
      </c>
      <c r="K221" t="s">
        <v>52</v>
      </c>
      <c r="L221">
        <v>1</v>
      </c>
      <c r="M221" t="s">
        <v>53</v>
      </c>
      <c r="N221" t="s">
        <v>64</v>
      </c>
      <c r="O221" t="s">
        <v>22</v>
      </c>
    </row>
    <row r="222" spans="1:15" x14ac:dyDescent="0.35">
      <c r="A222" t="s">
        <v>283</v>
      </c>
      <c r="B222" t="str">
        <f t="shared" si="4"/>
        <v>Salad</v>
      </c>
      <c r="C222" t="s">
        <v>42</v>
      </c>
      <c r="D222">
        <v>4</v>
      </c>
      <c r="E222">
        <v>5</v>
      </c>
      <c r="F222">
        <v>20</v>
      </c>
      <c r="G222" t="s">
        <v>36</v>
      </c>
      <c r="H222" t="s">
        <v>26</v>
      </c>
      <c r="I222" s="1">
        <v>45218</v>
      </c>
      <c r="J222" t="s">
        <v>74</v>
      </c>
      <c r="K222" t="s">
        <v>75</v>
      </c>
      <c r="L222">
        <v>4</v>
      </c>
      <c r="M222" t="s">
        <v>45</v>
      </c>
      <c r="N222" t="s">
        <v>64</v>
      </c>
      <c r="O222" t="s">
        <v>22</v>
      </c>
    </row>
    <row r="223" spans="1:15" x14ac:dyDescent="0.35">
      <c r="A223" t="s">
        <v>284</v>
      </c>
      <c r="B223" t="str">
        <f t="shared" si="4"/>
        <v>Juice</v>
      </c>
      <c r="C223" t="s">
        <v>50</v>
      </c>
      <c r="D223">
        <v>2</v>
      </c>
      <c r="E223">
        <v>3</v>
      </c>
      <c r="F223">
        <v>6</v>
      </c>
      <c r="G223" t="s">
        <v>25</v>
      </c>
      <c r="H223" t="s">
        <v>17</v>
      </c>
      <c r="I223" s="1">
        <v>45015</v>
      </c>
      <c r="J223" t="s">
        <v>62</v>
      </c>
      <c r="K223" t="s">
        <v>63</v>
      </c>
      <c r="L223">
        <v>1</v>
      </c>
      <c r="M223" t="s">
        <v>53</v>
      </c>
      <c r="N223" t="s">
        <v>64</v>
      </c>
      <c r="O223" t="s">
        <v>22</v>
      </c>
    </row>
    <row r="224" spans="1:15" x14ac:dyDescent="0.35">
      <c r="A224" t="s">
        <v>285</v>
      </c>
      <c r="B224" t="str">
        <f t="shared" si="4"/>
        <v>Tea</v>
      </c>
      <c r="C224" t="s">
        <v>84</v>
      </c>
      <c r="D224">
        <v>2</v>
      </c>
      <c r="E224">
        <v>1.5</v>
      </c>
      <c r="F224">
        <v>3</v>
      </c>
      <c r="G224" t="s">
        <v>25</v>
      </c>
      <c r="H224" t="s">
        <v>26</v>
      </c>
      <c r="I224" s="1">
        <v>45240</v>
      </c>
      <c r="J224" t="s">
        <v>43</v>
      </c>
      <c r="K224" t="s">
        <v>44</v>
      </c>
      <c r="L224">
        <v>4</v>
      </c>
      <c r="M224" t="s">
        <v>45</v>
      </c>
      <c r="N224" t="s">
        <v>21</v>
      </c>
      <c r="O224" t="s">
        <v>22</v>
      </c>
    </row>
    <row r="225" spans="1:15" x14ac:dyDescent="0.35">
      <c r="A225" t="s">
        <v>286</v>
      </c>
      <c r="B225" t="str">
        <f t="shared" si="4"/>
        <v>Cookie</v>
      </c>
      <c r="C225" t="s">
        <v>31</v>
      </c>
      <c r="D225">
        <v>5</v>
      </c>
      <c r="E225">
        <v>1</v>
      </c>
      <c r="F225">
        <v>5</v>
      </c>
      <c r="G225" t="s">
        <v>16</v>
      </c>
      <c r="H225" t="s">
        <v>17</v>
      </c>
      <c r="I225" s="1">
        <v>45217</v>
      </c>
      <c r="J225" t="s">
        <v>74</v>
      </c>
      <c r="K225" t="s">
        <v>75</v>
      </c>
      <c r="L225">
        <v>4</v>
      </c>
      <c r="M225" t="s">
        <v>45</v>
      </c>
      <c r="N225" t="s">
        <v>34</v>
      </c>
      <c r="O225" t="s">
        <v>22</v>
      </c>
    </row>
    <row r="226" spans="1:15" x14ac:dyDescent="0.35">
      <c r="A226" t="s">
        <v>287</v>
      </c>
      <c r="B226" t="str">
        <f t="shared" si="4"/>
        <v>Salad</v>
      </c>
      <c r="C226" t="s">
        <v>42</v>
      </c>
      <c r="D226">
        <v>1</v>
      </c>
      <c r="E226">
        <v>5</v>
      </c>
      <c r="F226">
        <v>5</v>
      </c>
      <c r="G226" t="s">
        <v>25</v>
      </c>
      <c r="H226" t="s">
        <v>26</v>
      </c>
      <c r="I226" s="1">
        <v>44967</v>
      </c>
      <c r="J226" t="s">
        <v>51</v>
      </c>
      <c r="K226" t="s">
        <v>52</v>
      </c>
      <c r="L226">
        <v>1</v>
      </c>
      <c r="M226" t="s">
        <v>53</v>
      </c>
      <c r="N226" t="s">
        <v>21</v>
      </c>
      <c r="O226" t="s">
        <v>22</v>
      </c>
    </row>
    <row r="227" spans="1:15" x14ac:dyDescent="0.35">
      <c r="A227" t="s">
        <v>288</v>
      </c>
      <c r="B227" t="str">
        <f t="shared" si="4"/>
        <v>Salad</v>
      </c>
      <c r="C227" t="s">
        <v>42</v>
      </c>
      <c r="D227">
        <v>2</v>
      </c>
      <c r="E227">
        <v>5</v>
      </c>
      <c r="F227">
        <v>10</v>
      </c>
      <c r="G227" t="s">
        <v>36</v>
      </c>
      <c r="H227" t="s">
        <v>17</v>
      </c>
      <c r="I227" s="1">
        <v>45207</v>
      </c>
      <c r="J227" t="s">
        <v>74</v>
      </c>
      <c r="K227" t="s">
        <v>75</v>
      </c>
      <c r="L227">
        <v>4</v>
      </c>
      <c r="M227" t="s">
        <v>45</v>
      </c>
      <c r="N227" t="s">
        <v>39</v>
      </c>
      <c r="O227" t="s">
        <v>40</v>
      </c>
    </row>
    <row r="228" spans="1:15" x14ac:dyDescent="0.35">
      <c r="A228" t="s">
        <v>289</v>
      </c>
      <c r="B228" t="str">
        <f t="shared" si="4"/>
        <v>Cookie</v>
      </c>
      <c r="C228" t="s">
        <v>31</v>
      </c>
      <c r="D228">
        <v>5</v>
      </c>
      <c r="E228">
        <v>1</v>
      </c>
      <c r="F228">
        <v>5</v>
      </c>
      <c r="G228" t="s">
        <v>36</v>
      </c>
      <c r="H228" t="s">
        <v>17</v>
      </c>
      <c r="I228" s="1">
        <v>45045</v>
      </c>
      <c r="J228" t="s">
        <v>59</v>
      </c>
      <c r="K228" t="s">
        <v>60</v>
      </c>
      <c r="L228">
        <v>2</v>
      </c>
      <c r="M228" t="s">
        <v>28</v>
      </c>
      <c r="N228" t="s">
        <v>69</v>
      </c>
      <c r="O228" t="s">
        <v>40</v>
      </c>
    </row>
    <row r="229" spans="1:15" x14ac:dyDescent="0.35">
      <c r="A229" t="s">
        <v>290</v>
      </c>
      <c r="B229" t="str">
        <f t="shared" si="4"/>
        <v>Salad</v>
      </c>
      <c r="C229" t="s">
        <v>42</v>
      </c>
      <c r="D229">
        <v>4</v>
      </c>
      <c r="E229">
        <v>5</v>
      </c>
      <c r="F229">
        <v>20</v>
      </c>
      <c r="G229" t="s">
        <v>36</v>
      </c>
      <c r="H229" t="s">
        <v>17</v>
      </c>
      <c r="I229" s="1">
        <v>44940</v>
      </c>
      <c r="J229" t="s">
        <v>55</v>
      </c>
      <c r="K229" t="s">
        <v>56</v>
      </c>
      <c r="L229">
        <v>1</v>
      </c>
      <c r="M229" t="s">
        <v>53</v>
      </c>
      <c r="N229" t="s">
        <v>69</v>
      </c>
      <c r="O229" t="s">
        <v>40</v>
      </c>
    </row>
    <row r="230" spans="1:15" x14ac:dyDescent="0.35">
      <c r="A230" t="s">
        <v>291</v>
      </c>
      <c r="B230" t="str">
        <f t="shared" si="4"/>
        <v>Cookie</v>
      </c>
      <c r="C230" t="s">
        <v>31</v>
      </c>
      <c r="D230">
        <v>1</v>
      </c>
      <c r="E230">
        <v>1</v>
      </c>
      <c r="F230">
        <v>1</v>
      </c>
      <c r="G230" t="s">
        <v>36</v>
      </c>
      <c r="H230" t="s">
        <v>17</v>
      </c>
      <c r="I230" s="1">
        <v>45118</v>
      </c>
      <c r="J230" t="s">
        <v>32</v>
      </c>
      <c r="K230" t="s">
        <v>33</v>
      </c>
      <c r="L230">
        <v>3</v>
      </c>
      <c r="M230" t="s">
        <v>20</v>
      </c>
      <c r="N230" t="s">
        <v>29</v>
      </c>
      <c r="O230" t="s">
        <v>22</v>
      </c>
    </row>
    <row r="231" spans="1:15" x14ac:dyDescent="0.35">
      <c r="A231" t="s">
        <v>292</v>
      </c>
      <c r="B231" t="str">
        <f t="shared" si="4"/>
        <v>Salad</v>
      </c>
      <c r="C231" t="s">
        <v>42</v>
      </c>
      <c r="D231">
        <v>4</v>
      </c>
      <c r="E231">
        <v>5</v>
      </c>
      <c r="F231">
        <v>20</v>
      </c>
      <c r="G231" t="s">
        <v>16</v>
      </c>
      <c r="H231" t="s">
        <v>26</v>
      </c>
      <c r="I231" s="1">
        <v>45284</v>
      </c>
      <c r="J231" t="s">
        <v>66</v>
      </c>
      <c r="K231" t="s">
        <v>67</v>
      </c>
      <c r="L231">
        <v>4</v>
      </c>
      <c r="M231" t="s">
        <v>45</v>
      </c>
      <c r="N231" t="s">
        <v>39</v>
      </c>
      <c r="O231" t="s">
        <v>40</v>
      </c>
    </row>
    <row r="232" spans="1:15" x14ac:dyDescent="0.35">
      <c r="A232" t="s">
        <v>293</v>
      </c>
      <c r="B232" t="str">
        <f t="shared" si="4"/>
        <v>Cookie</v>
      </c>
      <c r="C232" t="s">
        <v>31</v>
      </c>
      <c r="D232">
        <v>1</v>
      </c>
      <c r="E232">
        <v>1</v>
      </c>
      <c r="F232">
        <v>1</v>
      </c>
      <c r="G232" t="s">
        <v>36</v>
      </c>
      <c r="H232" t="s">
        <v>26</v>
      </c>
      <c r="I232" s="1">
        <v>45224</v>
      </c>
      <c r="J232" t="s">
        <v>74</v>
      </c>
      <c r="K232" t="s">
        <v>75</v>
      </c>
      <c r="L232">
        <v>4</v>
      </c>
      <c r="M232" t="s">
        <v>45</v>
      </c>
      <c r="N232" t="s">
        <v>34</v>
      </c>
      <c r="O232" t="s">
        <v>22</v>
      </c>
    </row>
    <row r="233" spans="1:15" x14ac:dyDescent="0.35">
      <c r="A233" t="s">
        <v>294</v>
      </c>
      <c r="B233" t="str">
        <f t="shared" si="4"/>
        <v>Cookie</v>
      </c>
      <c r="C233" t="s">
        <v>31</v>
      </c>
      <c r="D233">
        <v>3</v>
      </c>
      <c r="E233">
        <v>1</v>
      </c>
      <c r="F233">
        <v>3</v>
      </c>
      <c r="G233" t="s">
        <v>36</v>
      </c>
      <c r="H233" t="s">
        <v>26</v>
      </c>
      <c r="I233" s="1">
        <v>45204</v>
      </c>
      <c r="J233" t="s">
        <v>74</v>
      </c>
      <c r="K233" t="s">
        <v>75</v>
      </c>
      <c r="L233">
        <v>4</v>
      </c>
      <c r="M233" t="s">
        <v>45</v>
      </c>
      <c r="N233" t="s">
        <v>64</v>
      </c>
      <c r="O233" t="s">
        <v>22</v>
      </c>
    </row>
    <row r="234" spans="1:15" x14ac:dyDescent="0.35">
      <c r="A234" t="s">
        <v>295</v>
      </c>
      <c r="B234" t="str">
        <f t="shared" si="4"/>
        <v>Cake</v>
      </c>
      <c r="C234" t="s">
        <v>24</v>
      </c>
      <c r="D234">
        <v>5</v>
      </c>
      <c r="E234">
        <v>3</v>
      </c>
      <c r="F234">
        <v>15</v>
      </c>
      <c r="G234" t="s">
        <v>16</v>
      </c>
      <c r="H234" t="s">
        <v>17</v>
      </c>
      <c r="I234" s="1">
        <v>45224</v>
      </c>
      <c r="J234" t="s">
        <v>74</v>
      </c>
      <c r="K234" t="s">
        <v>75</v>
      </c>
      <c r="L234">
        <v>4</v>
      </c>
      <c r="M234" t="s">
        <v>45</v>
      </c>
      <c r="N234" t="s">
        <v>34</v>
      </c>
      <c r="O234" t="s">
        <v>22</v>
      </c>
    </row>
    <row r="235" spans="1:15" x14ac:dyDescent="0.35">
      <c r="A235" t="s">
        <v>296</v>
      </c>
      <c r="B235" t="str">
        <f t="shared" si="4"/>
        <v>Cookie</v>
      </c>
      <c r="C235" t="s">
        <v>31</v>
      </c>
      <c r="D235">
        <v>3</v>
      </c>
      <c r="E235">
        <v>1</v>
      </c>
      <c r="F235">
        <v>3</v>
      </c>
      <c r="G235" t="s">
        <v>25</v>
      </c>
      <c r="H235" t="s">
        <v>17</v>
      </c>
      <c r="I235" s="1">
        <v>45218</v>
      </c>
      <c r="J235" t="s">
        <v>74</v>
      </c>
      <c r="K235" t="s">
        <v>75</v>
      </c>
      <c r="L235">
        <v>4</v>
      </c>
      <c r="M235" t="s">
        <v>45</v>
      </c>
      <c r="N235" t="s">
        <v>64</v>
      </c>
      <c r="O235" t="s">
        <v>22</v>
      </c>
    </row>
    <row r="236" spans="1:15" x14ac:dyDescent="0.35">
      <c r="A236" t="s">
        <v>297</v>
      </c>
      <c r="B236" t="str">
        <f t="shared" si="4"/>
        <v>Juice</v>
      </c>
      <c r="C236" t="s">
        <v>50</v>
      </c>
      <c r="D236">
        <v>5</v>
      </c>
      <c r="E236">
        <v>3</v>
      </c>
      <c r="F236">
        <v>15</v>
      </c>
      <c r="G236" t="s">
        <v>36</v>
      </c>
      <c r="H236" t="s">
        <v>26</v>
      </c>
      <c r="I236" s="1">
        <v>45115</v>
      </c>
      <c r="J236" t="s">
        <v>32</v>
      </c>
      <c r="K236" t="s">
        <v>33</v>
      </c>
      <c r="L236">
        <v>3</v>
      </c>
      <c r="M236" t="s">
        <v>20</v>
      </c>
      <c r="N236" t="s">
        <v>69</v>
      </c>
      <c r="O236" t="s">
        <v>40</v>
      </c>
    </row>
    <row r="237" spans="1:15" x14ac:dyDescent="0.35">
      <c r="A237" t="s">
        <v>298</v>
      </c>
      <c r="B237" t="str">
        <f t="shared" si="4"/>
        <v>Sandwich</v>
      </c>
      <c r="C237" t="s">
        <v>47</v>
      </c>
      <c r="D237">
        <v>2</v>
      </c>
      <c r="E237">
        <v>4</v>
      </c>
      <c r="F237">
        <v>8</v>
      </c>
      <c r="G237" t="s">
        <v>36</v>
      </c>
      <c r="H237" t="s">
        <v>26</v>
      </c>
      <c r="I237" s="1">
        <v>45188</v>
      </c>
      <c r="J237" t="s">
        <v>18</v>
      </c>
      <c r="K237" t="s">
        <v>19</v>
      </c>
      <c r="L237">
        <v>3</v>
      </c>
      <c r="M237" t="s">
        <v>20</v>
      </c>
      <c r="N237" t="s">
        <v>29</v>
      </c>
      <c r="O237" t="s">
        <v>22</v>
      </c>
    </row>
    <row r="238" spans="1:15" x14ac:dyDescent="0.35">
      <c r="A238" t="s">
        <v>299</v>
      </c>
      <c r="B238" t="str">
        <f t="shared" si="4"/>
        <v>Smoothie</v>
      </c>
      <c r="C238" t="s">
        <v>58</v>
      </c>
      <c r="D238">
        <v>1</v>
      </c>
      <c r="E238">
        <v>4</v>
      </c>
      <c r="F238">
        <v>4</v>
      </c>
      <c r="G238" t="s">
        <v>16</v>
      </c>
      <c r="H238" t="s">
        <v>26</v>
      </c>
      <c r="I238" s="1">
        <v>45083</v>
      </c>
      <c r="J238" t="s">
        <v>37</v>
      </c>
      <c r="K238" t="s">
        <v>38</v>
      </c>
      <c r="L238">
        <v>2</v>
      </c>
      <c r="M238" t="s">
        <v>28</v>
      </c>
      <c r="N238" t="s">
        <v>29</v>
      </c>
      <c r="O238" t="s">
        <v>22</v>
      </c>
    </row>
    <row r="239" spans="1:15" x14ac:dyDescent="0.35">
      <c r="A239" t="s">
        <v>300</v>
      </c>
      <c r="B239" t="str">
        <f t="shared" si="4"/>
        <v>Juice</v>
      </c>
      <c r="C239" t="s">
        <v>50</v>
      </c>
      <c r="D239">
        <v>4</v>
      </c>
      <c r="E239">
        <v>3</v>
      </c>
      <c r="F239">
        <v>12</v>
      </c>
      <c r="G239" t="s">
        <v>16</v>
      </c>
      <c r="H239" t="s">
        <v>17</v>
      </c>
      <c r="I239" s="1">
        <v>44938</v>
      </c>
      <c r="J239" t="s">
        <v>55</v>
      </c>
      <c r="K239" t="s">
        <v>56</v>
      </c>
      <c r="L239">
        <v>1</v>
      </c>
      <c r="M239" t="s">
        <v>53</v>
      </c>
      <c r="N239" t="s">
        <v>64</v>
      </c>
      <c r="O239" t="s">
        <v>22</v>
      </c>
    </row>
    <row r="240" spans="1:15" x14ac:dyDescent="0.35">
      <c r="A240" t="s">
        <v>301</v>
      </c>
      <c r="B240" t="str">
        <f t="shared" si="4"/>
        <v>Sandwich</v>
      </c>
      <c r="C240" t="s">
        <v>47</v>
      </c>
      <c r="D240">
        <v>3</v>
      </c>
      <c r="E240">
        <v>4</v>
      </c>
      <c r="F240">
        <v>12</v>
      </c>
      <c r="G240" t="s">
        <v>36</v>
      </c>
      <c r="H240" t="s">
        <v>26</v>
      </c>
      <c r="I240" s="1">
        <v>45173</v>
      </c>
      <c r="J240" t="s">
        <v>18</v>
      </c>
      <c r="K240" t="s">
        <v>19</v>
      </c>
      <c r="L240">
        <v>3</v>
      </c>
      <c r="M240" t="s">
        <v>20</v>
      </c>
      <c r="N240" t="s">
        <v>72</v>
      </c>
      <c r="O240" t="s">
        <v>22</v>
      </c>
    </row>
    <row r="241" spans="1:15" x14ac:dyDescent="0.35">
      <c r="A241" t="s">
        <v>302</v>
      </c>
      <c r="B241" t="str">
        <f t="shared" si="4"/>
        <v>Sandwich</v>
      </c>
      <c r="C241" t="s">
        <v>47</v>
      </c>
      <c r="D241">
        <v>3</v>
      </c>
      <c r="E241">
        <v>4</v>
      </c>
      <c r="F241">
        <v>12</v>
      </c>
      <c r="G241" t="s">
        <v>36</v>
      </c>
      <c r="H241" t="s">
        <v>17</v>
      </c>
      <c r="I241" s="1">
        <v>45105</v>
      </c>
      <c r="J241" t="s">
        <v>37</v>
      </c>
      <c r="K241" t="s">
        <v>38</v>
      </c>
      <c r="L241">
        <v>2</v>
      </c>
      <c r="M241" t="s">
        <v>28</v>
      </c>
      <c r="N241" t="s">
        <v>34</v>
      </c>
      <c r="O241" t="s">
        <v>22</v>
      </c>
    </row>
    <row r="242" spans="1:15" x14ac:dyDescent="0.35">
      <c r="A242" t="s">
        <v>303</v>
      </c>
      <c r="B242" t="str">
        <f t="shared" si="4"/>
        <v>Sandwich</v>
      </c>
      <c r="C242" t="s">
        <v>47</v>
      </c>
      <c r="D242">
        <v>5</v>
      </c>
      <c r="E242">
        <v>4</v>
      </c>
      <c r="F242">
        <v>20</v>
      </c>
      <c r="G242" t="s">
        <v>36</v>
      </c>
      <c r="H242" t="s">
        <v>26</v>
      </c>
      <c r="I242" s="1">
        <v>45178</v>
      </c>
      <c r="J242" t="s">
        <v>18</v>
      </c>
      <c r="K242" t="s">
        <v>19</v>
      </c>
      <c r="L242">
        <v>3</v>
      </c>
      <c r="M242" t="s">
        <v>20</v>
      </c>
      <c r="N242" t="s">
        <v>69</v>
      </c>
      <c r="O242" t="s">
        <v>40</v>
      </c>
    </row>
    <row r="243" spans="1:15" x14ac:dyDescent="0.35">
      <c r="A243" t="s">
        <v>304</v>
      </c>
      <c r="B243" t="str">
        <f t="shared" si="4"/>
        <v>Smoothie</v>
      </c>
      <c r="C243" t="s">
        <v>58</v>
      </c>
      <c r="D243">
        <v>2</v>
      </c>
      <c r="E243">
        <v>4</v>
      </c>
      <c r="F243">
        <v>8</v>
      </c>
      <c r="G243" t="s">
        <v>36</v>
      </c>
      <c r="H243" t="s">
        <v>26</v>
      </c>
      <c r="I243" s="1">
        <v>45129</v>
      </c>
      <c r="J243" t="s">
        <v>32</v>
      </c>
      <c r="K243" t="s">
        <v>33</v>
      </c>
      <c r="L243">
        <v>3</v>
      </c>
      <c r="M243" t="s">
        <v>20</v>
      </c>
      <c r="N243" t="s">
        <v>69</v>
      </c>
      <c r="O243" t="s">
        <v>40</v>
      </c>
    </row>
    <row r="244" spans="1:15" x14ac:dyDescent="0.35">
      <c r="A244" t="s">
        <v>305</v>
      </c>
      <c r="B244" t="str">
        <f t="shared" si="4"/>
        <v>Sandwich</v>
      </c>
      <c r="C244" t="s">
        <v>47</v>
      </c>
      <c r="D244">
        <v>5</v>
      </c>
      <c r="E244">
        <v>4</v>
      </c>
      <c r="F244">
        <v>20</v>
      </c>
      <c r="G244" t="s">
        <v>25</v>
      </c>
      <c r="H244" t="s">
        <v>26</v>
      </c>
      <c r="I244" s="1">
        <v>45031</v>
      </c>
      <c r="J244" t="s">
        <v>59</v>
      </c>
      <c r="K244" t="s">
        <v>60</v>
      </c>
      <c r="L244">
        <v>2</v>
      </c>
      <c r="M244" t="s">
        <v>28</v>
      </c>
      <c r="N244" t="s">
        <v>69</v>
      </c>
      <c r="O244" t="s">
        <v>40</v>
      </c>
    </row>
    <row r="245" spans="1:15" x14ac:dyDescent="0.35">
      <c r="A245" t="s">
        <v>306</v>
      </c>
      <c r="B245" t="str">
        <f t="shared" si="4"/>
        <v>Cake</v>
      </c>
      <c r="C245" t="s">
        <v>24</v>
      </c>
      <c r="D245">
        <v>3</v>
      </c>
      <c r="E245">
        <v>3</v>
      </c>
      <c r="F245">
        <v>9</v>
      </c>
      <c r="G245" t="s">
        <v>25</v>
      </c>
      <c r="H245" t="s">
        <v>17</v>
      </c>
      <c r="I245" s="1">
        <v>45115</v>
      </c>
      <c r="J245" t="s">
        <v>32</v>
      </c>
      <c r="K245" t="s">
        <v>33</v>
      </c>
      <c r="L245">
        <v>3</v>
      </c>
      <c r="M245" t="s">
        <v>20</v>
      </c>
      <c r="N245" t="s">
        <v>69</v>
      </c>
      <c r="O245" t="s">
        <v>40</v>
      </c>
    </row>
    <row r="246" spans="1:15" x14ac:dyDescent="0.35">
      <c r="A246" t="s">
        <v>307</v>
      </c>
      <c r="B246" t="str">
        <f t="shared" si="4"/>
        <v>Salad</v>
      </c>
      <c r="C246" t="s">
        <v>42</v>
      </c>
      <c r="D246">
        <v>5</v>
      </c>
      <c r="E246">
        <v>5</v>
      </c>
      <c r="F246">
        <v>25</v>
      </c>
      <c r="G246" t="s">
        <v>16</v>
      </c>
      <c r="H246" t="s">
        <v>26</v>
      </c>
      <c r="I246" s="1">
        <v>44977</v>
      </c>
      <c r="J246" t="s">
        <v>51</v>
      </c>
      <c r="K246" t="s">
        <v>52</v>
      </c>
      <c r="L246">
        <v>1</v>
      </c>
      <c r="M246" t="s">
        <v>53</v>
      </c>
      <c r="N246" t="s">
        <v>72</v>
      </c>
      <c r="O246" t="s">
        <v>22</v>
      </c>
    </row>
    <row r="247" spans="1:15" x14ac:dyDescent="0.35">
      <c r="A247" t="s">
        <v>308</v>
      </c>
      <c r="B247" t="str">
        <f t="shared" si="4"/>
        <v>Tea</v>
      </c>
      <c r="C247" t="s">
        <v>84</v>
      </c>
      <c r="D247">
        <v>2</v>
      </c>
      <c r="E247">
        <v>1.5</v>
      </c>
      <c r="F247">
        <v>3</v>
      </c>
      <c r="G247" t="s">
        <v>36</v>
      </c>
      <c r="H247" t="s">
        <v>17</v>
      </c>
      <c r="I247" s="1">
        <v>45274</v>
      </c>
      <c r="J247" t="s">
        <v>66</v>
      </c>
      <c r="K247" t="s">
        <v>67</v>
      </c>
      <c r="L247">
        <v>4</v>
      </c>
      <c r="M247" t="s">
        <v>45</v>
      </c>
      <c r="N247" t="s">
        <v>64</v>
      </c>
      <c r="O247" t="s">
        <v>22</v>
      </c>
    </row>
    <row r="248" spans="1:15" x14ac:dyDescent="0.35">
      <c r="A248" t="s">
        <v>309</v>
      </c>
      <c r="B248" t="str">
        <f t="shared" si="4"/>
        <v>Cake</v>
      </c>
      <c r="C248" t="s">
        <v>24</v>
      </c>
      <c r="D248">
        <v>4</v>
      </c>
      <c r="E248">
        <v>3</v>
      </c>
      <c r="F248">
        <v>12</v>
      </c>
      <c r="G248" t="s">
        <v>25</v>
      </c>
      <c r="H248" t="s">
        <v>17</v>
      </c>
      <c r="I248" s="1">
        <v>45276</v>
      </c>
      <c r="J248" t="s">
        <v>66</v>
      </c>
      <c r="K248" t="s">
        <v>67</v>
      </c>
      <c r="L248">
        <v>4</v>
      </c>
      <c r="M248" t="s">
        <v>45</v>
      </c>
      <c r="N248" t="s">
        <v>69</v>
      </c>
      <c r="O248" t="s">
        <v>40</v>
      </c>
    </row>
    <row r="249" spans="1:15" x14ac:dyDescent="0.35">
      <c r="A249" t="s">
        <v>310</v>
      </c>
      <c r="B249" t="str">
        <f t="shared" si="4"/>
        <v>Cake</v>
      </c>
      <c r="C249" t="s">
        <v>24</v>
      </c>
      <c r="D249">
        <v>1</v>
      </c>
      <c r="E249">
        <v>3</v>
      </c>
      <c r="F249">
        <v>3</v>
      </c>
      <c r="G249" t="s">
        <v>16</v>
      </c>
      <c r="H249" t="s">
        <v>17</v>
      </c>
      <c r="I249" s="1">
        <v>45118</v>
      </c>
      <c r="J249" t="s">
        <v>32</v>
      </c>
      <c r="K249" t="s">
        <v>33</v>
      </c>
      <c r="L249">
        <v>3</v>
      </c>
      <c r="M249" t="s">
        <v>20</v>
      </c>
      <c r="N249" t="s">
        <v>29</v>
      </c>
      <c r="O249" t="s">
        <v>22</v>
      </c>
    </row>
    <row r="250" spans="1:15" x14ac:dyDescent="0.35">
      <c r="A250" t="s">
        <v>311</v>
      </c>
      <c r="B250" t="str">
        <f t="shared" si="4"/>
        <v>Cookie</v>
      </c>
      <c r="C250" t="s">
        <v>31</v>
      </c>
      <c r="D250">
        <v>1</v>
      </c>
      <c r="E250">
        <v>1</v>
      </c>
      <c r="F250">
        <v>1</v>
      </c>
      <c r="G250" t="s">
        <v>36</v>
      </c>
      <c r="H250" t="s">
        <v>26</v>
      </c>
      <c r="I250" s="1">
        <v>45108</v>
      </c>
      <c r="J250" t="s">
        <v>32</v>
      </c>
      <c r="K250" t="s">
        <v>33</v>
      </c>
      <c r="L250">
        <v>3</v>
      </c>
      <c r="M250" t="s">
        <v>20</v>
      </c>
      <c r="N250" t="s">
        <v>69</v>
      </c>
      <c r="O250" t="s">
        <v>40</v>
      </c>
    </row>
    <row r="251" spans="1:15" x14ac:dyDescent="0.35">
      <c r="A251" t="s">
        <v>312</v>
      </c>
      <c r="B251" t="str">
        <f t="shared" si="4"/>
        <v>Smoothie</v>
      </c>
      <c r="C251" t="s">
        <v>58</v>
      </c>
      <c r="D251">
        <v>3</v>
      </c>
      <c r="E251">
        <v>4</v>
      </c>
      <c r="F251">
        <v>12</v>
      </c>
      <c r="G251" t="s">
        <v>16</v>
      </c>
      <c r="H251" t="s">
        <v>17</v>
      </c>
      <c r="I251" s="1">
        <v>45135</v>
      </c>
      <c r="J251" t="s">
        <v>32</v>
      </c>
      <c r="K251" t="s">
        <v>33</v>
      </c>
      <c r="L251">
        <v>3</v>
      </c>
      <c r="M251" t="s">
        <v>20</v>
      </c>
      <c r="N251" t="s">
        <v>21</v>
      </c>
      <c r="O251" t="s">
        <v>22</v>
      </c>
    </row>
    <row r="252" spans="1:15" x14ac:dyDescent="0.35">
      <c r="A252" t="s">
        <v>313</v>
      </c>
      <c r="B252" t="str">
        <f t="shared" si="4"/>
        <v>Juice</v>
      </c>
      <c r="C252" t="s">
        <v>50</v>
      </c>
      <c r="D252">
        <v>4</v>
      </c>
      <c r="E252">
        <v>3</v>
      </c>
      <c r="F252">
        <v>12</v>
      </c>
      <c r="G252" t="s">
        <v>16</v>
      </c>
      <c r="H252" t="s">
        <v>26</v>
      </c>
      <c r="I252" s="1">
        <v>45032</v>
      </c>
      <c r="J252" t="s">
        <v>59</v>
      </c>
      <c r="K252" t="s">
        <v>60</v>
      </c>
      <c r="L252">
        <v>2</v>
      </c>
      <c r="M252" t="s">
        <v>28</v>
      </c>
      <c r="N252" t="s">
        <v>39</v>
      </c>
      <c r="O252" t="s">
        <v>40</v>
      </c>
    </row>
    <row r="253" spans="1:15" x14ac:dyDescent="0.35">
      <c r="A253" t="s">
        <v>314</v>
      </c>
      <c r="B253" t="str">
        <f t="shared" si="4"/>
        <v>Cake</v>
      </c>
      <c r="C253" t="s">
        <v>24</v>
      </c>
      <c r="D253">
        <v>3</v>
      </c>
      <c r="E253">
        <v>3</v>
      </c>
      <c r="F253">
        <v>9</v>
      </c>
      <c r="G253" t="s">
        <v>36</v>
      </c>
      <c r="H253" t="s">
        <v>26</v>
      </c>
      <c r="I253" s="1">
        <v>44956</v>
      </c>
      <c r="J253" t="s">
        <v>55</v>
      </c>
      <c r="K253" t="s">
        <v>56</v>
      </c>
      <c r="L253">
        <v>1</v>
      </c>
      <c r="M253" t="s">
        <v>53</v>
      </c>
      <c r="N253" t="s">
        <v>72</v>
      </c>
      <c r="O253" t="s">
        <v>22</v>
      </c>
    </row>
    <row r="254" spans="1:15" x14ac:dyDescent="0.35">
      <c r="A254" t="s">
        <v>315</v>
      </c>
      <c r="B254" t="str">
        <f t="shared" si="4"/>
        <v>Cake</v>
      </c>
      <c r="C254" t="s">
        <v>24</v>
      </c>
      <c r="D254">
        <v>1</v>
      </c>
      <c r="E254">
        <v>3</v>
      </c>
      <c r="F254">
        <v>3</v>
      </c>
      <c r="G254" t="s">
        <v>36</v>
      </c>
      <c r="H254" t="s">
        <v>26</v>
      </c>
      <c r="I254" s="1">
        <v>44994</v>
      </c>
      <c r="J254" t="s">
        <v>62</v>
      </c>
      <c r="K254" t="s">
        <v>63</v>
      </c>
      <c r="L254">
        <v>1</v>
      </c>
      <c r="M254" t="s">
        <v>53</v>
      </c>
      <c r="N254" t="s">
        <v>64</v>
      </c>
      <c r="O254" t="s">
        <v>22</v>
      </c>
    </row>
    <row r="255" spans="1:15" x14ac:dyDescent="0.35">
      <c r="A255" t="s">
        <v>316</v>
      </c>
      <c r="B255" t="str">
        <f t="shared" si="4"/>
        <v>Salad</v>
      </c>
      <c r="C255" t="s">
        <v>42</v>
      </c>
      <c r="D255">
        <v>4</v>
      </c>
      <c r="E255">
        <v>5</v>
      </c>
      <c r="F255">
        <v>20</v>
      </c>
      <c r="G255" t="s">
        <v>36</v>
      </c>
      <c r="H255" t="s">
        <v>17</v>
      </c>
      <c r="I255" s="1">
        <v>44940</v>
      </c>
      <c r="J255" t="s">
        <v>55</v>
      </c>
      <c r="K255" t="s">
        <v>56</v>
      </c>
      <c r="L255">
        <v>1</v>
      </c>
      <c r="M255" t="s">
        <v>53</v>
      </c>
      <c r="N255" t="s">
        <v>69</v>
      </c>
      <c r="O255" t="s">
        <v>40</v>
      </c>
    </row>
    <row r="256" spans="1:15" x14ac:dyDescent="0.35">
      <c r="A256" t="s">
        <v>317</v>
      </c>
      <c r="B256" t="str">
        <f t="shared" si="4"/>
        <v>Cake</v>
      </c>
      <c r="C256" t="s">
        <v>24</v>
      </c>
      <c r="D256">
        <v>5</v>
      </c>
      <c r="E256">
        <v>3</v>
      </c>
      <c r="F256">
        <v>15</v>
      </c>
      <c r="G256" t="s">
        <v>25</v>
      </c>
      <c r="H256" t="s">
        <v>26</v>
      </c>
      <c r="I256" s="1">
        <v>45240</v>
      </c>
      <c r="J256" t="s">
        <v>43</v>
      </c>
      <c r="K256" t="s">
        <v>44</v>
      </c>
      <c r="L256">
        <v>4</v>
      </c>
      <c r="M256" t="s">
        <v>45</v>
      </c>
      <c r="N256" t="s">
        <v>21</v>
      </c>
      <c r="O256" t="s">
        <v>22</v>
      </c>
    </row>
    <row r="257" spans="1:15" x14ac:dyDescent="0.35">
      <c r="A257" t="s">
        <v>318</v>
      </c>
      <c r="B257" t="str">
        <f t="shared" si="4"/>
        <v>Coffee</v>
      </c>
      <c r="C257" t="s">
        <v>15</v>
      </c>
      <c r="D257">
        <v>3</v>
      </c>
      <c r="E257">
        <v>2</v>
      </c>
      <c r="F257">
        <v>6</v>
      </c>
      <c r="G257" t="s">
        <v>36</v>
      </c>
      <c r="H257" t="s">
        <v>17</v>
      </c>
      <c r="I257" s="1">
        <v>45238</v>
      </c>
      <c r="J257" t="s">
        <v>43</v>
      </c>
      <c r="K257" t="s">
        <v>44</v>
      </c>
      <c r="L257">
        <v>4</v>
      </c>
      <c r="M257" t="s">
        <v>45</v>
      </c>
      <c r="N257" t="s">
        <v>34</v>
      </c>
      <c r="O257" t="s">
        <v>22</v>
      </c>
    </row>
    <row r="258" spans="1:15" x14ac:dyDescent="0.35">
      <c r="A258" t="s">
        <v>319</v>
      </c>
      <c r="B258" t="str">
        <f t="shared" ref="B258:B321" si="5">TRIM(CLEAN(C258))</f>
        <v>Smoothie</v>
      </c>
      <c r="C258" t="s">
        <v>58</v>
      </c>
      <c r="D258">
        <v>5</v>
      </c>
      <c r="E258">
        <v>4</v>
      </c>
      <c r="F258">
        <v>20</v>
      </c>
      <c r="G258" t="s">
        <v>25</v>
      </c>
      <c r="H258" t="s">
        <v>17</v>
      </c>
      <c r="I258" s="1">
        <v>44984</v>
      </c>
      <c r="J258" t="s">
        <v>51</v>
      </c>
      <c r="K258" t="s">
        <v>52</v>
      </c>
      <c r="L258">
        <v>1</v>
      </c>
      <c r="M258" t="s">
        <v>53</v>
      </c>
      <c r="N258" t="s">
        <v>72</v>
      </c>
      <c r="O258" t="s">
        <v>22</v>
      </c>
    </row>
    <row r="259" spans="1:15" x14ac:dyDescent="0.35">
      <c r="A259" t="s">
        <v>320</v>
      </c>
      <c r="B259" t="str">
        <f t="shared" si="5"/>
        <v>Cookie</v>
      </c>
      <c r="C259" t="s">
        <v>31</v>
      </c>
      <c r="D259">
        <v>5</v>
      </c>
      <c r="E259">
        <v>1</v>
      </c>
      <c r="F259">
        <v>5</v>
      </c>
      <c r="G259" t="s">
        <v>25</v>
      </c>
      <c r="H259" t="s">
        <v>26</v>
      </c>
      <c r="I259" s="1">
        <v>45182</v>
      </c>
      <c r="J259" t="s">
        <v>18</v>
      </c>
      <c r="K259" t="s">
        <v>19</v>
      </c>
      <c r="L259">
        <v>3</v>
      </c>
      <c r="M259" t="s">
        <v>20</v>
      </c>
      <c r="N259" t="s">
        <v>34</v>
      </c>
      <c r="O259" t="s">
        <v>22</v>
      </c>
    </row>
    <row r="260" spans="1:15" x14ac:dyDescent="0.35">
      <c r="A260" t="s">
        <v>321</v>
      </c>
      <c r="B260" t="str">
        <f t="shared" si="5"/>
        <v>Cake</v>
      </c>
      <c r="C260" t="s">
        <v>24</v>
      </c>
      <c r="D260">
        <v>1</v>
      </c>
      <c r="E260">
        <v>3</v>
      </c>
      <c r="F260">
        <v>3</v>
      </c>
      <c r="G260" t="s">
        <v>25</v>
      </c>
      <c r="H260" t="s">
        <v>17</v>
      </c>
      <c r="I260" s="1">
        <v>45069</v>
      </c>
      <c r="J260" t="s">
        <v>27</v>
      </c>
      <c r="K260" t="s">
        <v>27</v>
      </c>
      <c r="L260">
        <v>2</v>
      </c>
      <c r="M260" t="s">
        <v>28</v>
      </c>
      <c r="N260" t="s">
        <v>29</v>
      </c>
      <c r="O260" t="s">
        <v>22</v>
      </c>
    </row>
    <row r="261" spans="1:15" x14ac:dyDescent="0.35">
      <c r="A261" t="s">
        <v>322</v>
      </c>
      <c r="B261" t="str">
        <f t="shared" si="5"/>
        <v>Juice</v>
      </c>
      <c r="C261" t="s">
        <v>50</v>
      </c>
      <c r="D261">
        <v>1</v>
      </c>
      <c r="E261">
        <v>3</v>
      </c>
      <c r="F261">
        <v>3</v>
      </c>
      <c r="G261" t="s">
        <v>25</v>
      </c>
      <c r="H261" t="s">
        <v>17</v>
      </c>
      <c r="I261" s="1">
        <v>45180</v>
      </c>
      <c r="J261" t="s">
        <v>18</v>
      </c>
      <c r="K261" t="s">
        <v>19</v>
      </c>
      <c r="L261">
        <v>3</v>
      </c>
      <c r="M261" t="s">
        <v>20</v>
      </c>
      <c r="N261" t="s">
        <v>72</v>
      </c>
      <c r="O261" t="s">
        <v>22</v>
      </c>
    </row>
    <row r="262" spans="1:15" x14ac:dyDescent="0.35">
      <c r="A262" t="s">
        <v>323</v>
      </c>
      <c r="B262" t="str">
        <f t="shared" si="5"/>
        <v>Salad</v>
      </c>
      <c r="C262" t="s">
        <v>42</v>
      </c>
      <c r="D262">
        <v>2</v>
      </c>
      <c r="E262">
        <v>5</v>
      </c>
      <c r="F262">
        <v>10</v>
      </c>
      <c r="G262" t="s">
        <v>36</v>
      </c>
      <c r="H262" t="s">
        <v>17</v>
      </c>
      <c r="I262" s="1">
        <v>44953</v>
      </c>
      <c r="J262" t="s">
        <v>55</v>
      </c>
      <c r="K262" t="s">
        <v>56</v>
      </c>
      <c r="L262">
        <v>1</v>
      </c>
      <c r="M262" t="s">
        <v>53</v>
      </c>
      <c r="N262" t="s">
        <v>21</v>
      </c>
      <c r="O262" t="s">
        <v>22</v>
      </c>
    </row>
    <row r="263" spans="1:15" x14ac:dyDescent="0.35">
      <c r="A263" t="s">
        <v>324</v>
      </c>
      <c r="B263" t="str">
        <f t="shared" si="5"/>
        <v>Salad</v>
      </c>
      <c r="C263" t="s">
        <v>42</v>
      </c>
      <c r="D263">
        <v>3</v>
      </c>
      <c r="E263">
        <v>5</v>
      </c>
      <c r="F263">
        <v>15</v>
      </c>
      <c r="G263" t="s">
        <v>16</v>
      </c>
      <c r="H263" t="s">
        <v>26</v>
      </c>
      <c r="I263" s="1">
        <v>45095</v>
      </c>
      <c r="J263" t="s">
        <v>37</v>
      </c>
      <c r="K263" t="s">
        <v>38</v>
      </c>
      <c r="L263">
        <v>2</v>
      </c>
      <c r="M263" t="s">
        <v>28</v>
      </c>
      <c r="N263" t="s">
        <v>39</v>
      </c>
      <c r="O263" t="s">
        <v>40</v>
      </c>
    </row>
    <row r="264" spans="1:15" x14ac:dyDescent="0.35">
      <c r="A264" t="s">
        <v>325</v>
      </c>
      <c r="B264" t="str">
        <f t="shared" si="5"/>
        <v>Cake</v>
      </c>
      <c r="C264" t="s">
        <v>24</v>
      </c>
      <c r="D264">
        <v>4</v>
      </c>
      <c r="E264">
        <v>3</v>
      </c>
      <c r="F264">
        <v>12</v>
      </c>
      <c r="G264" t="s">
        <v>25</v>
      </c>
      <c r="H264" t="s">
        <v>26</v>
      </c>
      <c r="I264" s="1">
        <v>45100</v>
      </c>
      <c r="J264" t="s">
        <v>37</v>
      </c>
      <c r="K264" t="s">
        <v>38</v>
      </c>
      <c r="L264">
        <v>2</v>
      </c>
      <c r="M264" t="s">
        <v>28</v>
      </c>
      <c r="N264" t="s">
        <v>21</v>
      </c>
      <c r="O264" t="s">
        <v>22</v>
      </c>
    </row>
    <row r="265" spans="1:15" x14ac:dyDescent="0.35">
      <c r="A265" t="s">
        <v>326</v>
      </c>
      <c r="B265" t="str">
        <f t="shared" si="5"/>
        <v>Salad</v>
      </c>
      <c r="C265" t="s">
        <v>42</v>
      </c>
      <c r="D265">
        <v>5</v>
      </c>
      <c r="E265">
        <v>5</v>
      </c>
      <c r="F265">
        <v>25</v>
      </c>
      <c r="G265" t="s">
        <v>16</v>
      </c>
      <c r="H265" t="s">
        <v>17</v>
      </c>
      <c r="I265" s="1">
        <v>45087</v>
      </c>
      <c r="J265" t="s">
        <v>37</v>
      </c>
      <c r="K265" t="s">
        <v>38</v>
      </c>
      <c r="L265">
        <v>2</v>
      </c>
      <c r="M265" t="s">
        <v>28</v>
      </c>
      <c r="N265" t="s">
        <v>69</v>
      </c>
      <c r="O265" t="s">
        <v>40</v>
      </c>
    </row>
    <row r="266" spans="1:15" x14ac:dyDescent="0.35">
      <c r="A266" t="s">
        <v>327</v>
      </c>
      <c r="B266" t="str">
        <f t="shared" si="5"/>
        <v>Sandwich</v>
      </c>
      <c r="C266" t="s">
        <v>47</v>
      </c>
      <c r="D266">
        <v>4</v>
      </c>
      <c r="E266">
        <v>4</v>
      </c>
      <c r="F266">
        <v>16</v>
      </c>
      <c r="G266" t="s">
        <v>16</v>
      </c>
      <c r="H266" t="s">
        <v>26</v>
      </c>
      <c r="I266" s="1">
        <v>45271</v>
      </c>
      <c r="J266" t="s">
        <v>66</v>
      </c>
      <c r="K266" t="s">
        <v>67</v>
      </c>
      <c r="L266">
        <v>4</v>
      </c>
      <c r="M266" t="s">
        <v>45</v>
      </c>
      <c r="N266" t="s">
        <v>72</v>
      </c>
      <c r="O266" t="s">
        <v>22</v>
      </c>
    </row>
    <row r="267" spans="1:15" x14ac:dyDescent="0.35">
      <c r="A267" t="s">
        <v>328</v>
      </c>
      <c r="B267" t="str">
        <f t="shared" si="5"/>
        <v>Coffee</v>
      </c>
      <c r="C267" t="s">
        <v>15</v>
      </c>
      <c r="D267">
        <v>4</v>
      </c>
      <c r="E267">
        <v>2</v>
      </c>
      <c r="F267">
        <v>8</v>
      </c>
      <c r="G267" t="s">
        <v>16</v>
      </c>
      <c r="H267" t="s">
        <v>17</v>
      </c>
      <c r="I267" s="1">
        <v>45017</v>
      </c>
      <c r="J267" t="s">
        <v>59</v>
      </c>
      <c r="K267" t="s">
        <v>60</v>
      </c>
      <c r="L267">
        <v>2</v>
      </c>
      <c r="M267" t="s">
        <v>28</v>
      </c>
      <c r="N267" t="s">
        <v>69</v>
      </c>
      <c r="O267" t="s">
        <v>40</v>
      </c>
    </row>
    <row r="268" spans="1:15" x14ac:dyDescent="0.35">
      <c r="A268" t="s">
        <v>329</v>
      </c>
      <c r="B268" t="str">
        <f t="shared" si="5"/>
        <v>Coffee</v>
      </c>
      <c r="C268" t="s">
        <v>15</v>
      </c>
      <c r="D268">
        <v>1</v>
      </c>
      <c r="E268">
        <v>2</v>
      </c>
      <c r="F268">
        <v>2</v>
      </c>
      <c r="G268" t="s">
        <v>36</v>
      </c>
      <c r="H268" t="s">
        <v>17</v>
      </c>
      <c r="I268" s="1">
        <v>44995</v>
      </c>
      <c r="J268" t="s">
        <v>62</v>
      </c>
      <c r="K268" t="s">
        <v>63</v>
      </c>
      <c r="L268">
        <v>1</v>
      </c>
      <c r="M268" t="s">
        <v>53</v>
      </c>
      <c r="N268" t="s">
        <v>21</v>
      </c>
      <c r="O268" t="s">
        <v>22</v>
      </c>
    </row>
    <row r="269" spans="1:15" x14ac:dyDescent="0.35">
      <c r="A269" t="s">
        <v>330</v>
      </c>
      <c r="B269" t="str">
        <f t="shared" si="5"/>
        <v>Cake</v>
      </c>
      <c r="C269" t="s">
        <v>24</v>
      </c>
      <c r="D269">
        <v>4</v>
      </c>
      <c r="E269">
        <v>3</v>
      </c>
      <c r="F269">
        <v>12</v>
      </c>
      <c r="G269" t="s">
        <v>16</v>
      </c>
      <c r="H269" t="s">
        <v>17</v>
      </c>
      <c r="I269" s="1">
        <v>45280</v>
      </c>
      <c r="J269" t="s">
        <v>66</v>
      </c>
      <c r="K269" t="s">
        <v>67</v>
      </c>
      <c r="L269">
        <v>4</v>
      </c>
      <c r="M269" t="s">
        <v>45</v>
      </c>
      <c r="N269" t="s">
        <v>34</v>
      </c>
      <c r="O269" t="s">
        <v>22</v>
      </c>
    </row>
    <row r="270" spans="1:15" x14ac:dyDescent="0.35">
      <c r="A270" t="s">
        <v>331</v>
      </c>
      <c r="B270" t="str">
        <f t="shared" si="5"/>
        <v>Smoothie</v>
      </c>
      <c r="C270" t="s">
        <v>58</v>
      </c>
      <c r="D270">
        <v>3</v>
      </c>
      <c r="E270">
        <v>4</v>
      </c>
      <c r="F270">
        <v>12</v>
      </c>
      <c r="G270" t="s">
        <v>36</v>
      </c>
      <c r="H270" t="s">
        <v>26</v>
      </c>
      <c r="I270" s="1">
        <v>44953</v>
      </c>
      <c r="J270" t="s">
        <v>55</v>
      </c>
      <c r="K270" t="s">
        <v>56</v>
      </c>
      <c r="L270">
        <v>1</v>
      </c>
      <c r="M270" t="s">
        <v>53</v>
      </c>
      <c r="N270" t="s">
        <v>21</v>
      </c>
      <c r="O270" t="s">
        <v>22</v>
      </c>
    </row>
    <row r="271" spans="1:15" x14ac:dyDescent="0.35">
      <c r="A271" t="s">
        <v>332</v>
      </c>
      <c r="B271" t="str">
        <f t="shared" si="5"/>
        <v>Juice</v>
      </c>
      <c r="C271" t="s">
        <v>50</v>
      </c>
      <c r="D271">
        <v>1</v>
      </c>
      <c r="E271">
        <v>3</v>
      </c>
      <c r="F271">
        <v>3</v>
      </c>
      <c r="G271" t="s">
        <v>25</v>
      </c>
      <c r="H271" t="s">
        <v>26</v>
      </c>
      <c r="I271" s="1">
        <v>45225</v>
      </c>
      <c r="J271" t="s">
        <v>74</v>
      </c>
      <c r="K271" t="s">
        <v>75</v>
      </c>
      <c r="L271">
        <v>4</v>
      </c>
      <c r="M271" t="s">
        <v>45</v>
      </c>
      <c r="N271" t="s">
        <v>64</v>
      </c>
      <c r="O271" t="s">
        <v>22</v>
      </c>
    </row>
    <row r="272" spans="1:15" x14ac:dyDescent="0.35">
      <c r="A272" t="s">
        <v>333</v>
      </c>
      <c r="B272" t="str">
        <f t="shared" si="5"/>
        <v>Coffee</v>
      </c>
      <c r="C272" t="s">
        <v>15</v>
      </c>
      <c r="D272">
        <v>3</v>
      </c>
      <c r="E272">
        <v>2</v>
      </c>
      <c r="F272">
        <v>6</v>
      </c>
      <c r="G272" t="s">
        <v>16</v>
      </c>
      <c r="H272" t="s">
        <v>26</v>
      </c>
      <c r="I272" s="1">
        <v>45161</v>
      </c>
      <c r="J272" t="s">
        <v>93</v>
      </c>
      <c r="K272" t="s">
        <v>94</v>
      </c>
      <c r="L272">
        <v>3</v>
      </c>
      <c r="M272" t="s">
        <v>20</v>
      </c>
      <c r="N272" t="s">
        <v>34</v>
      </c>
      <c r="O272" t="s">
        <v>22</v>
      </c>
    </row>
    <row r="273" spans="1:15" x14ac:dyDescent="0.35">
      <c r="A273" t="s">
        <v>334</v>
      </c>
      <c r="B273" t="str">
        <f t="shared" si="5"/>
        <v>Smoothie</v>
      </c>
      <c r="C273" t="s">
        <v>58</v>
      </c>
      <c r="D273">
        <v>2</v>
      </c>
      <c r="E273">
        <v>4</v>
      </c>
      <c r="F273">
        <v>8</v>
      </c>
      <c r="G273" t="s">
        <v>36</v>
      </c>
      <c r="H273" t="s">
        <v>17</v>
      </c>
      <c r="I273" s="1">
        <v>45266</v>
      </c>
      <c r="J273" t="s">
        <v>66</v>
      </c>
      <c r="K273" t="s">
        <v>67</v>
      </c>
      <c r="L273">
        <v>4</v>
      </c>
      <c r="M273" t="s">
        <v>45</v>
      </c>
      <c r="N273" t="s">
        <v>34</v>
      </c>
      <c r="O273" t="s">
        <v>22</v>
      </c>
    </row>
    <row r="274" spans="1:15" x14ac:dyDescent="0.35">
      <c r="A274" t="s">
        <v>335</v>
      </c>
      <c r="B274" t="str">
        <f t="shared" si="5"/>
        <v>Sandwich</v>
      </c>
      <c r="C274" t="s">
        <v>47</v>
      </c>
      <c r="D274">
        <v>3</v>
      </c>
      <c r="E274">
        <v>4</v>
      </c>
      <c r="F274">
        <v>12</v>
      </c>
      <c r="G274" t="s">
        <v>36</v>
      </c>
      <c r="H274" t="s">
        <v>17</v>
      </c>
      <c r="I274" s="1">
        <v>45151</v>
      </c>
      <c r="J274" t="s">
        <v>93</v>
      </c>
      <c r="K274" t="s">
        <v>94</v>
      </c>
      <c r="L274">
        <v>3</v>
      </c>
      <c r="M274" t="s">
        <v>20</v>
      </c>
      <c r="N274" t="s">
        <v>39</v>
      </c>
      <c r="O274" t="s">
        <v>40</v>
      </c>
    </row>
    <row r="275" spans="1:15" x14ac:dyDescent="0.35">
      <c r="A275" t="s">
        <v>336</v>
      </c>
      <c r="B275" t="str">
        <f t="shared" si="5"/>
        <v>Sandwich</v>
      </c>
      <c r="C275" t="s">
        <v>47</v>
      </c>
      <c r="D275">
        <v>4</v>
      </c>
      <c r="E275">
        <v>4</v>
      </c>
      <c r="F275">
        <v>16</v>
      </c>
      <c r="G275" t="s">
        <v>16</v>
      </c>
      <c r="H275" t="s">
        <v>26</v>
      </c>
      <c r="I275" s="1">
        <v>45229</v>
      </c>
      <c r="J275" t="s">
        <v>74</v>
      </c>
      <c r="K275" t="s">
        <v>75</v>
      </c>
      <c r="L275">
        <v>4</v>
      </c>
      <c r="M275" t="s">
        <v>45</v>
      </c>
      <c r="N275" t="s">
        <v>72</v>
      </c>
      <c r="O275" t="s">
        <v>22</v>
      </c>
    </row>
    <row r="276" spans="1:15" x14ac:dyDescent="0.35">
      <c r="A276" t="s">
        <v>337</v>
      </c>
      <c r="B276" t="str">
        <f t="shared" si="5"/>
        <v>Tea</v>
      </c>
      <c r="C276" t="s">
        <v>84</v>
      </c>
      <c r="D276">
        <v>1</v>
      </c>
      <c r="E276">
        <v>1.5</v>
      </c>
      <c r="F276">
        <v>1.5</v>
      </c>
      <c r="G276" t="s">
        <v>36</v>
      </c>
      <c r="H276" t="s">
        <v>26</v>
      </c>
      <c r="I276" s="1">
        <v>45007</v>
      </c>
      <c r="J276" t="s">
        <v>62</v>
      </c>
      <c r="K276" t="s">
        <v>63</v>
      </c>
      <c r="L276">
        <v>1</v>
      </c>
      <c r="M276" t="s">
        <v>53</v>
      </c>
      <c r="N276" t="s">
        <v>34</v>
      </c>
      <c r="O276" t="s">
        <v>22</v>
      </c>
    </row>
    <row r="277" spans="1:15" x14ac:dyDescent="0.35">
      <c r="A277" t="s">
        <v>338</v>
      </c>
      <c r="B277" t="str">
        <f t="shared" si="5"/>
        <v>Sandwich</v>
      </c>
      <c r="C277" t="s">
        <v>47</v>
      </c>
      <c r="D277">
        <v>1</v>
      </c>
      <c r="E277">
        <v>4</v>
      </c>
      <c r="F277">
        <v>4</v>
      </c>
      <c r="G277" t="s">
        <v>36</v>
      </c>
      <c r="H277" t="s">
        <v>17</v>
      </c>
      <c r="I277" s="1">
        <v>45165</v>
      </c>
      <c r="J277" t="s">
        <v>93</v>
      </c>
      <c r="K277" t="s">
        <v>94</v>
      </c>
      <c r="L277">
        <v>3</v>
      </c>
      <c r="M277" t="s">
        <v>20</v>
      </c>
      <c r="N277" t="s">
        <v>39</v>
      </c>
      <c r="O277" t="s">
        <v>40</v>
      </c>
    </row>
    <row r="278" spans="1:15" x14ac:dyDescent="0.35">
      <c r="A278" t="s">
        <v>339</v>
      </c>
      <c r="B278" t="str">
        <f t="shared" si="5"/>
        <v>Smoothie</v>
      </c>
      <c r="C278" t="s">
        <v>58</v>
      </c>
      <c r="D278">
        <v>5</v>
      </c>
      <c r="E278">
        <v>4</v>
      </c>
      <c r="F278">
        <v>20</v>
      </c>
      <c r="G278" t="s">
        <v>16</v>
      </c>
      <c r="H278" t="s">
        <v>17</v>
      </c>
      <c r="I278" s="1">
        <v>45072</v>
      </c>
      <c r="J278" t="s">
        <v>27</v>
      </c>
      <c r="K278" t="s">
        <v>27</v>
      </c>
      <c r="L278">
        <v>2</v>
      </c>
      <c r="M278" t="s">
        <v>28</v>
      </c>
      <c r="N278" t="s">
        <v>21</v>
      </c>
      <c r="O278" t="s">
        <v>22</v>
      </c>
    </row>
    <row r="279" spans="1:15" x14ac:dyDescent="0.35">
      <c r="A279" t="s">
        <v>340</v>
      </c>
      <c r="B279" t="str">
        <f t="shared" si="5"/>
        <v>Tea</v>
      </c>
      <c r="C279" t="s">
        <v>84</v>
      </c>
      <c r="D279">
        <v>4</v>
      </c>
      <c r="E279">
        <v>1.5</v>
      </c>
      <c r="F279">
        <v>6</v>
      </c>
      <c r="G279" t="s">
        <v>25</v>
      </c>
      <c r="H279" t="s">
        <v>17</v>
      </c>
      <c r="I279" s="1">
        <v>45285</v>
      </c>
      <c r="J279" t="s">
        <v>66</v>
      </c>
      <c r="K279" t="s">
        <v>67</v>
      </c>
      <c r="L279">
        <v>4</v>
      </c>
      <c r="M279" t="s">
        <v>45</v>
      </c>
      <c r="N279" t="s">
        <v>72</v>
      </c>
      <c r="O279" t="s">
        <v>22</v>
      </c>
    </row>
    <row r="280" spans="1:15" x14ac:dyDescent="0.35">
      <c r="A280" t="s">
        <v>341</v>
      </c>
      <c r="B280" t="str">
        <f t="shared" si="5"/>
        <v>Coffee</v>
      </c>
      <c r="C280" t="s">
        <v>15</v>
      </c>
      <c r="D280">
        <v>3</v>
      </c>
      <c r="E280">
        <v>2</v>
      </c>
      <c r="F280">
        <v>6</v>
      </c>
      <c r="G280" t="s">
        <v>16</v>
      </c>
      <c r="H280" t="s">
        <v>26</v>
      </c>
      <c r="I280" s="1">
        <v>45159</v>
      </c>
      <c r="J280" t="s">
        <v>93</v>
      </c>
      <c r="K280" t="s">
        <v>94</v>
      </c>
      <c r="L280">
        <v>3</v>
      </c>
      <c r="M280" t="s">
        <v>20</v>
      </c>
      <c r="N280" t="s">
        <v>72</v>
      </c>
      <c r="O280" t="s">
        <v>22</v>
      </c>
    </row>
    <row r="281" spans="1:15" x14ac:dyDescent="0.35">
      <c r="A281" t="s">
        <v>342</v>
      </c>
      <c r="B281" t="str">
        <f t="shared" si="5"/>
        <v>Coffee</v>
      </c>
      <c r="C281" t="s">
        <v>15</v>
      </c>
      <c r="D281">
        <v>5</v>
      </c>
      <c r="E281">
        <v>2</v>
      </c>
      <c r="F281">
        <v>10</v>
      </c>
      <c r="G281" t="s">
        <v>36</v>
      </c>
      <c r="H281" t="s">
        <v>17</v>
      </c>
      <c r="I281" s="1">
        <v>45222</v>
      </c>
      <c r="J281" t="s">
        <v>74</v>
      </c>
      <c r="K281" t="s">
        <v>75</v>
      </c>
      <c r="L281">
        <v>4</v>
      </c>
      <c r="M281" t="s">
        <v>45</v>
      </c>
      <c r="N281" t="s">
        <v>72</v>
      </c>
      <c r="O281" t="s">
        <v>22</v>
      </c>
    </row>
    <row r="282" spans="1:15" x14ac:dyDescent="0.35">
      <c r="A282" t="s">
        <v>343</v>
      </c>
      <c r="B282" t="str">
        <f t="shared" si="5"/>
        <v>Salad</v>
      </c>
      <c r="C282" t="s">
        <v>42</v>
      </c>
      <c r="D282">
        <v>3</v>
      </c>
      <c r="E282">
        <v>5</v>
      </c>
      <c r="F282">
        <v>15</v>
      </c>
      <c r="G282" t="s">
        <v>36</v>
      </c>
      <c r="H282" t="s">
        <v>26</v>
      </c>
      <c r="I282" s="1">
        <v>45240</v>
      </c>
      <c r="J282" t="s">
        <v>43</v>
      </c>
      <c r="K282" t="s">
        <v>44</v>
      </c>
      <c r="L282">
        <v>4</v>
      </c>
      <c r="M282" t="s">
        <v>45</v>
      </c>
      <c r="N282" t="s">
        <v>21</v>
      </c>
      <c r="O282" t="s">
        <v>22</v>
      </c>
    </row>
    <row r="283" spans="1:15" x14ac:dyDescent="0.35">
      <c r="A283" t="s">
        <v>344</v>
      </c>
      <c r="B283" t="str">
        <f t="shared" si="5"/>
        <v>Coffee</v>
      </c>
      <c r="C283" t="s">
        <v>15</v>
      </c>
      <c r="D283">
        <v>2</v>
      </c>
      <c r="E283">
        <v>2</v>
      </c>
      <c r="F283">
        <v>4</v>
      </c>
      <c r="G283" t="s">
        <v>36</v>
      </c>
      <c r="H283" t="s">
        <v>17</v>
      </c>
      <c r="I283" s="1">
        <v>45036</v>
      </c>
      <c r="J283" t="s">
        <v>59</v>
      </c>
      <c r="K283" t="s">
        <v>60</v>
      </c>
      <c r="L283">
        <v>2</v>
      </c>
      <c r="M283" t="s">
        <v>28</v>
      </c>
      <c r="N283" t="s">
        <v>64</v>
      </c>
      <c r="O283" t="s">
        <v>22</v>
      </c>
    </row>
    <row r="284" spans="1:15" x14ac:dyDescent="0.35">
      <c r="A284" t="s">
        <v>345</v>
      </c>
      <c r="B284" t="str">
        <f t="shared" si="5"/>
        <v>Coffee</v>
      </c>
      <c r="C284" t="s">
        <v>15</v>
      </c>
      <c r="D284">
        <v>3</v>
      </c>
      <c r="E284">
        <v>2</v>
      </c>
      <c r="F284">
        <v>6</v>
      </c>
      <c r="G284" t="s">
        <v>36</v>
      </c>
      <c r="H284" t="s">
        <v>17</v>
      </c>
      <c r="I284" s="1">
        <v>45184</v>
      </c>
      <c r="J284" t="s">
        <v>18</v>
      </c>
      <c r="K284" t="s">
        <v>19</v>
      </c>
      <c r="L284">
        <v>3</v>
      </c>
      <c r="M284" t="s">
        <v>20</v>
      </c>
      <c r="N284" t="s">
        <v>21</v>
      </c>
      <c r="O284" t="s">
        <v>22</v>
      </c>
    </row>
    <row r="285" spans="1:15" x14ac:dyDescent="0.35">
      <c r="A285" t="s">
        <v>346</v>
      </c>
      <c r="B285" t="str">
        <f t="shared" si="5"/>
        <v>Juice</v>
      </c>
      <c r="C285" t="s">
        <v>50</v>
      </c>
      <c r="D285">
        <v>5</v>
      </c>
      <c r="E285">
        <v>3</v>
      </c>
      <c r="F285">
        <v>15</v>
      </c>
      <c r="G285" t="s">
        <v>25</v>
      </c>
      <c r="H285" t="s">
        <v>17</v>
      </c>
      <c r="I285" s="1">
        <v>45052</v>
      </c>
      <c r="J285" t="s">
        <v>27</v>
      </c>
      <c r="K285" t="s">
        <v>27</v>
      </c>
      <c r="L285">
        <v>2</v>
      </c>
      <c r="M285" t="s">
        <v>28</v>
      </c>
      <c r="N285" t="s">
        <v>69</v>
      </c>
      <c r="O285" t="s">
        <v>40</v>
      </c>
    </row>
    <row r="286" spans="1:15" x14ac:dyDescent="0.35">
      <c r="A286" t="s">
        <v>347</v>
      </c>
      <c r="B286" t="str">
        <f t="shared" si="5"/>
        <v>Juice</v>
      </c>
      <c r="C286" t="s">
        <v>50</v>
      </c>
      <c r="D286">
        <v>1</v>
      </c>
      <c r="E286">
        <v>3</v>
      </c>
      <c r="F286">
        <v>3</v>
      </c>
      <c r="G286" t="s">
        <v>25</v>
      </c>
      <c r="H286" t="s">
        <v>26</v>
      </c>
      <c r="I286" s="1">
        <v>44977</v>
      </c>
      <c r="J286" t="s">
        <v>51</v>
      </c>
      <c r="K286" t="s">
        <v>52</v>
      </c>
      <c r="L286">
        <v>1</v>
      </c>
      <c r="M286" t="s">
        <v>53</v>
      </c>
      <c r="N286" t="s">
        <v>72</v>
      </c>
      <c r="O286" t="s">
        <v>22</v>
      </c>
    </row>
    <row r="287" spans="1:15" x14ac:dyDescent="0.35">
      <c r="A287" t="s">
        <v>348</v>
      </c>
      <c r="B287" t="str">
        <f t="shared" si="5"/>
        <v>Cookie</v>
      </c>
      <c r="C287" t="s">
        <v>31</v>
      </c>
      <c r="D287">
        <v>3</v>
      </c>
      <c r="E287">
        <v>1</v>
      </c>
      <c r="F287">
        <v>3</v>
      </c>
      <c r="G287" t="s">
        <v>16</v>
      </c>
      <c r="H287" t="s">
        <v>26</v>
      </c>
      <c r="I287" s="1">
        <v>44933</v>
      </c>
      <c r="J287" t="s">
        <v>55</v>
      </c>
      <c r="K287" t="s">
        <v>56</v>
      </c>
      <c r="L287">
        <v>1</v>
      </c>
      <c r="M287" t="s">
        <v>53</v>
      </c>
      <c r="N287" t="s">
        <v>69</v>
      </c>
      <c r="O287" t="s">
        <v>40</v>
      </c>
    </row>
    <row r="288" spans="1:15" x14ac:dyDescent="0.35">
      <c r="A288" t="s">
        <v>349</v>
      </c>
      <c r="B288" t="str">
        <f t="shared" si="5"/>
        <v>Tea</v>
      </c>
      <c r="C288" t="s">
        <v>84</v>
      </c>
      <c r="D288">
        <v>1</v>
      </c>
      <c r="E288">
        <v>1.5</v>
      </c>
      <c r="F288">
        <v>1.5</v>
      </c>
      <c r="G288" t="s">
        <v>36</v>
      </c>
      <c r="H288" t="s">
        <v>17</v>
      </c>
      <c r="I288" s="1">
        <v>45070</v>
      </c>
      <c r="J288" t="s">
        <v>27</v>
      </c>
      <c r="K288" t="s">
        <v>27</v>
      </c>
      <c r="L288">
        <v>2</v>
      </c>
      <c r="M288" t="s">
        <v>28</v>
      </c>
      <c r="N288" t="s">
        <v>34</v>
      </c>
      <c r="O288" t="s">
        <v>22</v>
      </c>
    </row>
    <row r="289" spans="1:15" x14ac:dyDescent="0.35">
      <c r="A289" t="s">
        <v>350</v>
      </c>
      <c r="B289" t="str">
        <f t="shared" si="5"/>
        <v>Tea</v>
      </c>
      <c r="C289" t="s">
        <v>84</v>
      </c>
      <c r="D289">
        <v>4</v>
      </c>
      <c r="E289">
        <v>1.5</v>
      </c>
      <c r="F289">
        <v>6</v>
      </c>
      <c r="G289" t="s">
        <v>36</v>
      </c>
      <c r="H289" t="s">
        <v>17</v>
      </c>
      <c r="I289" s="1">
        <v>45052</v>
      </c>
      <c r="J289" t="s">
        <v>27</v>
      </c>
      <c r="K289" t="s">
        <v>27</v>
      </c>
      <c r="L289">
        <v>2</v>
      </c>
      <c r="M289" t="s">
        <v>28</v>
      </c>
      <c r="N289" t="s">
        <v>69</v>
      </c>
      <c r="O289" t="s">
        <v>40</v>
      </c>
    </row>
    <row r="290" spans="1:15" x14ac:dyDescent="0.35">
      <c r="A290" t="s">
        <v>351</v>
      </c>
      <c r="B290" t="str">
        <f t="shared" si="5"/>
        <v>Juice</v>
      </c>
      <c r="C290" t="s">
        <v>50</v>
      </c>
      <c r="D290">
        <v>2</v>
      </c>
      <c r="E290">
        <v>3</v>
      </c>
      <c r="F290">
        <v>6</v>
      </c>
      <c r="G290" t="s">
        <v>16</v>
      </c>
      <c r="H290" t="s">
        <v>17</v>
      </c>
      <c r="I290" s="1">
        <v>45177</v>
      </c>
      <c r="J290" t="s">
        <v>18</v>
      </c>
      <c r="K290" t="s">
        <v>19</v>
      </c>
      <c r="L290">
        <v>3</v>
      </c>
      <c r="M290" t="s">
        <v>20</v>
      </c>
      <c r="N290" t="s">
        <v>21</v>
      </c>
      <c r="O290" t="s">
        <v>22</v>
      </c>
    </row>
    <row r="291" spans="1:15" x14ac:dyDescent="0.35">
      <c r="A291" t="s">
        <v>352</v>
      </c>
      <c r="B291" t="str">
        <f t="shared" si="5"/>
        <v>Smoothie</v>
      </c>
      <c r="C291" t="s">
        <v>58</v>
      </c>
      <c r="D291">
        <v>4</v>
      </c>
      <c r="E291">
        <v>4</v>
      </c>
      <c r="F291">
        <v>16</v>
      </c>
      <c r="G291" t="s">
        <v>16</v>
      </c>
      <c r="H291" t="s">
        <v>17</v>
      </c>
      <c r="I291" s="1">
        <v>45024</v>
      </c>
      <c r="J291" t="s">
        <v>59</v>
      </c>
      <c r="K291" t="s">
        <v>60</v>
      </c>
      <c r="L291">
        <v>2</v>
      </c>
      <c r="M291" t="s">
        <v>28</v>
      </c>
      <c r="N291" t="s">
        <v>69</v>
      </c>
      <c r="O291" t="s">
        <v>40</v>
      </c>
    </row>
    <row r="292" spans="1:15" x14ac:dyDescent="0.35">
      <c r="A292" t="s">
        <v>353</v>
      </c>
      <c r="B292" t="str">
        <f t="shared" si="5"/>
        <v>Smoothie</v>
      </c>
      <c r="C292" t="s">
        <v>58</v>
      </c>
      <c r="D292">
        <v>1</v>
      </c>
      <c r="E292">
        <v>4</v>
      </c>
      <c r="F292">
        <v>4</v>
      </c>
      <c r="G292" t="s">
        <v>25</v>
      </c>
      <c r="H292" t="s">
        <v>26</v>
      </c>
      <c r="I292" s="1">
        <v>45045</v>
      </c>
      <c r="J292" t="s">
        <v>59</v>
      </c>
      <c r="K292" t="s">
        <v>60</v>
      </c>
      <c r="L292">
        <v>2</v>
      </c>
      <c r="M292" t="s">
        <v>28</v>
      </c>
      <c r="N292" t="s">
        <v>69</v>
      </c>
      <c r="O292" t="s">
        <v>40</v>
      </c>
    </row>
    <row r="293" spans="1:15" x14ac:dyDescent="0.35">
      <c r="A293" t="s">
        <v>354</v>
      </c>
      <c r="B293" t="str">
        <f t="shared" si="5"/>
        <v>Coffee</v>
      </c>
      <c r="C293" t="s">
        <v>15</v>
      </c>
      <c r="D293">
        <v>3</v>
      </c>
      <c r="E293">
        <v>2</v>
      </c>
      <c r="F293">
        <v>6</v>
      </c>
      <c r="G293" t="s">
        <v>36</v>
      </c>
      <c r="H293" t="s">
        <v>26</v>
      </c>
      <c r="I293" s="1">
        <v>45225</v>
      </c>
      <c r="J293" t="s">
        <v>74</v>
      </c>
      <c r="K293" t="s">
        <v>75</v>
      </c>
      <c r="L293">
        <v>4</v>
      </c>
      <c r="M293" t="s">
        <v>45</v>
      </c>
      <c r="N293" t="s">
        <v>64</v>
      </c>
      <c r="O293" t="s">
        <v>22</v>
      </c>
    </row>
    <row r="294" spans="1:15" x14ac:dyDescent="0.35">
      <c r="A294" t="s">
        <v>355</v>
      </c>
      <c r="B294" t="str">
        <f t="shared" si="5"/>
        <v>Cookie</v>
      </c>
      <c r="C294" t="s">
        <v>31</v>
      </c>
      <c r="D294">
        <v>3</v>
      </c>
      <c r="E294">
        <v>1</v>
      </c>
      <c r="F294">
        <v>3</v>
      </c>
      <c r="G294" t="s">
        <v>16</v>
      </c>
      <c r="H294" t="s">
        <v>26</v>
      </c>
      <c r="I294" s="1">
        <v>45183</v>
      </c>
      <c r="J294" t="s">
        <v>18</v>
      </c>
      <c r="K294" t="s">
        <v>19</v>
      </c>
      <c r="L294">
        <v>3</v>
      </c>
      <c r="M294" t="s">
        <v>20</v>
      </c>
      <c r="N294" t="s">
        <v>64</v>
      </c>
      <c r="O294" t="s">
        <v>22</v>
      </c>
    </row>
    <row r="295" spans="1:15" x14ac:dyDescent="0.35">
      <c r="A295" t="s">
        <v>356</v>
      </c>
      <c r="B295" t="str">
        <f t="shared" si="5"/>
        <v>Salad</v>
      </c>
      <c r="C295" t="s">
        <v>42</v>
      </c>
      <c r="D295">
        <v>5</v>
      </c>
      <c r="E295">
        <v>5</v>
      </c>
      <c r="F295">
        <v>25</v>
      </c>
      <c r="G295" t="s">
        <v>25</v>
      </c>
      <c r="H295" t="s">
        <v>26</v>
      </c>
      <c r="I295" s="1">
        <v>45007</v>
      </c>
      <c r="J295" t="s">
        <v>62</v>
      </c>
      <c r="K295" t="s">
        <v>63</v>
      </c>
      <c r="L295">
        <v>1</v>
      </c>
      <c r="M295" t="s">
        <v>53</v>
      </c>
      <c r="N295" t="s">
        <v>34</v>
      </c>
      <c r="O295" t="s">
        <v>22</v>
      </c>
    </row>
    <row r="296" spans="1:15" x14ac:dyDescent="0.35">
      <c r="A296" t="s">
        <v>357</v>
      </c>
      <c r="B296" t="str">
        <f t="shared" si="5"/>
        <v>Juice</v>
      </c>
      <c r="C296" t="s">
        <v>50</v>
      </c>
      <c r="D296">
        <v>3</v>
      </c>
      <c r="E296">
        <v>3</v>
      </c>
      <c r="F296">
        <v>9</v>
      </c>
      <c r="G296" t="s">
        <v>36</v>
      </c>
      <c r="H296" t="s">
        <v>17</v>
      </c>
      <c r="I296" s="1">
        <v>44959</v>
      </c>
      <c r="J296" t="s">
        <v>51</v>
      </c>
      <c r="K296" t="s">
        <v>52</v>
      </c>
      <c r="L296">
        <v>1</v>
      </c>
      <c r="M296" t="s">
        <v>53</v>
      </c>
      <c r="N296" t="s">
        <v>64</v>
      </c>
      <c r="O296" t="s">
        <v>22</v>
      </c>
    </row>
    <row r="297" spans="1:15" x14ac:dyDescent="0.35">
      <c r="A297" t="s">
        <v>358</v>
      </c>
      <c r="B297" t="str">
        <f t="shared" si="5"/>
        <v>Juice</v>
      </c>
      <c r="C297" t="s">
        <v>50</v>
      </c>
      <c r="D297">
        <v>4</v>
      </c>
      <c r="E297">
        <v>3</v>
      </c>
      <c r="F297">
        <v>12</v>
      </c>
      <c r="G297" t="s">
        <v>36</v>
      </c>
      <c r="H297" t="s">
        <v>17</v>
      </c>
      <c r="I297" s="1">
        <v>45288</v>
      </c>
      <c r="J297" t="s">
        <v>66</v>
      </c>
      <c r="K297" t="s">
        <v>67</v>
      </c>
      <c r="L297">
        <v>4</v>
      </c>
      <c r="M297" t="s">
        <v>45</v>
      </c>
      <c r="N297" t="s">
        <v>64</v>
      </c>
      <c r="O297" t="s">
        <v>22</v>
      </c>
    </row>
    <row r="298" spans="1:15" x14ac:dyDescent="0.35">
      <c r="A298" t="s">
        <v>359</v>
      </c>
      <c r="B298" t="str">
        <f t="shared" si="5"/>
        <v>Smoothie</v>
      </c>
      <c r="C298" t="s">
        <v>58</v>
      </c>
      <c r="D298">
        <v>5</v>
      </c>
      <c r="E298">
        <v>4</v>
      </c>
      <c r="F298">
        <v>20</v>
      </c>
      <c r="G298" t="s">
        <v>36</v>
      </c>
      <c r="H298" t="s">
        <v>26</v>
      </c>
      <c r="I298" s="1">
        <v>45230</v>
      </c>
      <c r="J298" t="s">
        <v>74</v>
      </c>
      <c r="K298" t="s">
        <v>75</v>
      </c>
      <c r="L298">
        <v>4</v>
      </c>
      <c r="M298" t="s">
        <v>45</v>
      </c>
      <c r="N298" t="s">
        <v>29</v>
      </c>
      <c r="O298" t="s">
        <v>22</v>
      </c>
    </row>
    <row r="299" spans="1:15" x14ac:dyDescent="0.35">
      <c r="A299" t="s">
        <v>360</v>
      </c>
      <c r="B299" t="str">
        <f t="shared" si="5"/>
        <v>Cookie</v>
      </c>
      <c r="C299" t="s">
        <v>31</v>
      </c>
      <c r="D299">
        <v>4</v>
      </c>
      <c r="E299">
        <v>1</v>
      </c>
      <c r="F299">
        <v>4</v>
      </c>
      <c r="G299" t="s">
        <v>36</v>
      </c>
      <c r="H299" t="s">
        <v>26</v>
      </c>
      <c r="I299" s="1">
        <v>45150</v>
      </c>
      <c r="J299" t="s">
        <v>93</v>
      </c>
      <c r="K299" t="s">
        <v>94</v>
      </c>
      <c r="L299">
        <v>3</v>
      </c>
      <c r="M299" t="s">
        <v>20</v>
      </c>
      <c r="N299" t="s">
        <v>69</v>
      </c>
      <c r="O299" t="s">
        <v>40</v>
      </c>
    </row>
    <row r="300" spans="1:15" x14ac:dyDescent="0.35">
      <c r="A300" t="s">
        <v>361</v>
      </c>
      <c r="B300" t="str">
        <f t="shared" si="5"/>
        <v>Sandwich</v>
      </c>
      <c r="C300" t="s">
        <v>47</v>
      </c>
      <c r="D300">
        <v>1</v>
      </c>
      <c r="E300">
        <v>4</v>
      </c>
      <c r="F300">
        <v>4</v>
      </c>
      <c r="G300" t="s">
        <v>36</v>
      </c>
      <c r="H300" t="s">
        <v>26</v>
      </c>
      <c r="I300" s="1">
        <v>45221</v>
      </c>
      <c r="J300" t="s">
        <v>74</v>
      </c>
      <c r="K300" t="s">
        <v>75</v>
      </c>
      <c r="L300">
        <v>4</v>
      </c>
      <c r="M300" t="s">
        <v>45</v>
      </c>
      <c r="N300" t="s">
        <v>39</v>
      </c>
      <c r="O300" t="s">
        <v>40</v>
      </c>
    </row>
    <row r="301" spans="1:15" x14ac:dyDescent="0.35">
      <c r="A301" t="s">
        <v>362</v>
      </c>
      <c r="B301" t="str">
        <f t="shared" si="5"/>
        <v>Salad</v>
      </c>
      <c r="C301" t="s">
        <v>42</v>
      </c>
      <c r="D301">
        <v>4</v>
      </c>
      <c r="E301">
        <v>5</v>
      </c>
      <c r="F301">
        <v>20</v>
      </c>
      <c r="G301" t="s">
        <v>36</v>
      </c>
      <c r="H301" t="s">
        <v>17</v>
      </c>
      <c r="I301" s="1">
        <v>45131</v>
      </c>
      <c r="J301" t="s">
        <v>32</v>
      </c>
      <c r="K301" t="s">
        <v>33</v>
      </c>
      <c r="L301">
        <v>3</v>
      </c>
      <c r="M301" t="s">
        <v>20</v>
      </c>
      <c r="N301" t="s">
        <v>72</v>
      </c>
      <c r="O301" t="s">
        <v>22</v>
      </c>
    </row>
    <row r="302" spans="1:15" x14ac:dyDescent="0.35">
      <c r="A302" t="s">
        <v>363</v>
      </c>
      <c r="B302" t="str">
        <f t="shared" si="5"/>
        <v>Juice</v>
      </c>
      <c r="C302" t="s">
        <v>50</v>
      </c>
      <c r="D302">
        <v>1</v>
      </c>
      <c r="E302">
        <v>3</v>
      </c>
      <c r="F302">
        <v>3</v>
      </c>
      <c r="G302" t="s">
        <v>16</v>
      </c>
      <c r="H302" t="s">
        <v>26</v>
      </c>
      <c r="I302" s="1">
        <v>45275</v>
      </c>
      <c r="J302" t="s">
        <v>66</v>
      </c>
      <c r="K302" t="s">
        <v>67</v>
      </c>
      <c r="L302">
        <v>4</v>
      </c>
      <c r="M302" t="s">
        <v>45</v>
      </c>
      <c r="N302" t="s">
        <v>21</v>
      </c>
      <c r="O302" t="s">
        <v>22</v>
      </c>
    </row>
    <row r="303" spans="1:15" x14ac:dyDescent="0.35">
      <c r="A303" t="s">
        <v>364</v>
      </c>
      <c r="B303" t="str">
        <f t="shared" si="5"/>
        <v>Coffee</v>
      </c>
      <c r="C303" t="s">
        <v>15</v>
      </c>
      <c r="D303">
        <v>1</v>
      </c>
      <c r="E303">
        <v>2</v>
      </c>
      <c r="F303">
        <v>2</v>
      </c>
      <c r="G303" t="s">
        <v>25</v>
      </c>
      <c r="H303" t="s">
        <v>26</v>
      </c>
      <c r="I303" s="1">
        <v>45291</v>
      </c>
      <c r="J303" t="s">
        <v>66</v>
      </c>
      <c r="K303" t="s">
        <v>67</v>
      </c>
      <c r="L303">
        <v>4</v>
      </c>
      <c r="M303" t="s">
        <v>45</v>
      </c>
      <c r="N303" t="s">
        <v>39</v>
      </c>
      <c r="O303" t="s">
        <v>40</v>
      </c>
    </row>
    <row r="304" spans="1:15" x14ac:dyDescent="0.35">
      <c r="A304" t="s">
        <v>365</v>
      </c>
      <c r="B304" t="str">
        <f t="shared" si="5"/>
        <v>Sandwich</v>
      </c>
      <c r="C304" t="s">
        <v>47</v>
      </c>
      <c r="D304">
        <v>3</v>
      </c>
      <c r="E304">
        <v>4</v>
      </c>
      <c r="F304">
        <v>12</v>
      </c>
      <c r="G304" t="s">
        <v>16</v>
      </c>
      <c r="H304" t="s">
        <v>17</v>
      </c>
      <c r="I304" s="1">
        <v>45092</v>
      </c>
      <c r="J304" t="s">
        <v>37</v>
      </c>
      <c r="K304" t="s">
        <v>38</v>
      </c>
      <c r="L304">
        <v>2</v>
      </c>
      <c r="M304" t="s">
        <v>28</v>
      </c>
      <c r="N304" t="s">
        <v>64</v>
      </c>
      <c r="O304" t="s">
        <v>22</v>
      </c>
    </row>
    <row r="305" spans="1:15" x14ac:dyDescent="0.35">
      <c r="A305" t="s">
        <v>366</v>
      </c>
      <c r="B305" t="str">
        <f t="shared" si="5"/>
        <v>Cookie</v>
      </c>
      <c r="C305" t="s">
        <v>31</v>
      </c>
      <c r="D305">
        <v>3</v>
      </c>
      <c r="E305">
        <v>1</v>
      </c>
      <c r="F305">
        <v>3</v>
      </c>
      <c r="G305" t="s">
        <v>16</v>
      </c>
      <c r="H305" t="s">
        <v>17</v>
      </c>
      <c r="I305" s="1">
        <v>45214</v>
      </c>
      <c r="J305" t="s">
        <v>74</v>
      </c>
      <c r="K305" t="s">
        <v>75</v>
      </c>
      <c r="L305">
        <v>4</v>
      </c>
      <c r="M305" t="s">
        <v>45</v>
      </c>
      <c r="N305" t="s">
        <v>39</v>
      </c>
      <c r="O305" t="s">
        <v>40</v>
      </c>
    </row>
    <row r="306" spans="1:15" x14ac:dyDescent="0.35">
      <c r="A306" t="s">
        <v>367</v>
      </c>
      <c r="B306" t="str">
        <f t="shared" si="5"/>
        <v>Cookie</v>
      </c>
      <c r="C306" t="s">
        <v>31</v>
      </c>
      <c r="D306">
        <v>3</v>
      </c>
      <c r="E306">
        <v>1</v>
      </c>
      <c r="F306">
        <v>3</v>
      </c>
      <c r="G306" t="s">
        <v>36</v>
      </c>
      <c r="H306" t="s">
        <v>17</v>
      </c>
      <c r="I306" s="1">
        <v>45224</v>
      </c>
      <c r="J306" t="s">
        <v>74</v>
      </c>
      <c r="K306" t="s">
        <v>75</v>
      </c>
      <c r="L306">
        <v>4</v>
      </c>
      <c r="M306" t="s">
        <v>45</v>
      </c>
      <c r="N306" t="s">
        <v>34</v>
      </c>
      <c r="O306" t="s">
        <v>22</v>
      </c>
    </row>
    <row r="307" spans="1:15" x14ac:dyDescent="0.35">
      <c r="A307" t="s">
        <v>368</v>
      </c>
      <c r="B307" t="str">
        <f t="shared" si="5"/>
        <v>Coffee</v>
      </c>
      <c r="C307" t="s">
        <v>15</v>
      </c>
      <c r="D307">
        <v>3</v>
      </c>
      <c r="E307">
        <v>2</v>
      </c>
      <c r="F307">
        <v>6</v>
      </c>
      <c r="G307" t="s">
        <v>25</v>
      </c>
      <c r="H307" t="s">
        <v>26</v>
      </c>
      <c r="I307" s="1">
        <v>44967</v>
      </c>
      <c r="J307" t="s">
        <v>51</v>
      </c>
      <c r="K307" t="s">
        <v>52</v>
      </c>
      <c r="L307">
        <v>1</v>
      </c>
      <c r="M307" t="s">
        <v>53</v>
      </c>
      <c r="N307" t="s">
        <v>21</v>
      </c>
      <c r="O307" t="s">
        <v>22</v>
      </c>
    </row>
    <row r="308" spans="1:15" x14ac:dyDescent="0.35">
      <c r="A308" t="s">
        <v>369</v>
      </c>
      <c r="B308" t="str">
        <f t="shared" si="5"/>
        <v>Salad</v>
      </c>
      <c r="C308" t="s">
        <v>42</v>
      </c>
      <c r="D308">
        <v>2</v>
      </c>
      <c r="E308">
        <v>5</v>
      </c>
      <c r="F308">
        <v>10</v>
      </c>
      <c r="G308" t="s">
        <v>25</v>
      </c>
      <c r="H308" t="s">
        <v>17</v>
      </c>
      <c r="I308" s="1">
        <v>44962</v>
      </c>
      <c r="J308" t="s">
        <v>51</v>
      </c>
      <c r="K308" t="s">
        <v>52</v>
      </c>
      <c r="L308">
        <v>1</v>
      </c>
      <c r="M308" t="s">
        <v>53</v>
      </c>
      <c r="N308" t="s">
        <v>39</v>
      </c>
      <c r="O308" t="s">
        <v>40</v>
      </c>
    </row>
    <row r="309" spans="1:15" x14ac:dyDescent="0.35">
      <c r="A309" t="s">
        <v>370</v>
      </c>
      <c r="B309" t="str">
        <f t="shared" si="5"/>
        <v>Tea</v>
      </c>
      <c r="C309" t="s">
        <v>84</v>
      </c>
      <c r="D309">
        <v>4</v>
      </c>
      <c r="E309">
        <v>1.5</v>
      </c>
      <c r="F309">
        <v>6</v>
      </c>
      <c r="G309" t="s">
        <v>16</v>
      </c>
      <c r="H309" t="s">
        <v>26</v>
      </c>
      <c r="I309" s="1">
        <v>45087</v>
      </c>
      <c r="J309" t="s">
        <v>37</v>
      </c>
      <c r="K309" t="s">
        <v>38</v>
      </c>
      <c r="L309">
        <v>2</v>
      </c>
      <c r="M309" t="s">
        <v>28</v>
      </c>
      <c r="N309" t="s">
        <v>69</v>
      </c>
      <c r="O309" t="s">
        <v>40</v>
      </c>
    </row>
    <row r="310" spans="1:15" x14ac:dyDescent="0.35">
      <c r="A310" t="s">
        <v>371</v>
      </c>
      <c r="B310" t="str">
        <f t="shared" si="5"/>
        <v>Cookie</v>
      </c>
      <c r="C310" t="s">
        <v>31</v>
      </c>
      <c r="D310">
        <v>3</v>
      </c>
      <c r="E310">
        <v>1</v>
      </c>
      <c r="F310">
        <v>3</v>
      </c>
      <c r="G310" t="s">
        <v>16</v>
      </c>
      <c r="H310" t="s">
        <v>26</v>
      </c>
      <c r="I310" s="1">
        <v>44968</v>
      </c>
      <c r="J310" t="s">
        <v>51</v>
      </c>
      <c r="K310" t="s">
        <v>52</v>
      </c>
      <c r="L310">
        <v>1</v>
      </c>
      <c r="M310" t="s">
        <v>53</v>
      </c>
      <c r="N310" t="s">
        <v>69</v>
      </c>
      <c r="O310" t="s">
        <v>40</v>
      </c>
    </row>
    <row r="311" spans="1:15" x14ac:dyDescent="0.35">
      <c r="A311" t="s">
        <v>372</v>
      </c>
      <c r="B311" t="str">
        <f t="shared" si="5"/>
        <v>Cake</v>
      </c>
      <c r="C311" t="s">
        <v>24</v>
      </c>
      <c r="D311">
        <v>3</v>
      </c>
      <c r="E311">
        <v>3</v>
      </c>
      <c r="F311">
        <v>9</v>
      </c>
      <c r="G311" t="s">
        <v>16</v>
      </c>
      <c r="H311" t="s">
        <v>17</v>
      </c>
      <c r="I311" s="1">
        <v>45038</v>
      </c>
      <c r="J311" t="s">
        <v>59</v>
      </c>
      <c r="K311" t="s">
        <v>60</v>
      </c>
      <c r="L311">
        <v>2</v>
      </c>
      <c r="M311" t="s">
        <v>28</v>
      </c>
      <c r="N311" t="s">
        <v>69</v>
      </c>
      <c r="O311" t="s">
        <v>40</v>
      </c>
    </row>
    <row r="312" spans="1:15" x14ac:dyDescent="0.35">
      <c r="A312" t="s">
        <v>373</v>
      </c>
      <c r="B312" t="str">
        <f t="shared" si="5"/>
        <v>Sandwich</v>
      </c>
      <c r="C312" t="s">
        <v>47</v>
      </c>
      <c r="D312">
        <v>5</v>
      </c>
      <c r="E312">
        <v>4</v>
      </c>
      <c r="F312">
        <v>20</v>
      </c>
      <c r="G312" t="s">
        <v>16</v>
      </c>
      <c r="H312" t="s">
        <v>26</v>
      </c>
      <c r="I312" s="1">
        <v>44928</v>
      </c>
      <c r="J312" t="s">
        <v>55</v>
      </c>
      <c r="K312" t="s">
        <v>56</v>
      </c>
      <c r="L312">
        <v>1</v>
      </c>
      <c r="M312" t="s">
        <v>53</v>
      </c>
      <c r="N312" t="s">
        <v>72</v>
      </c>
      <c r="O312" t="s">
        <v>22</v>
      </c>
    </row>
    <row r="313" spans="1:15" x14ac:dyDescent="0.35">
      <c r="A313" t="s">
        <v>374</v>
      </c>
      <c r="B313" t="str">
        <f t="shared" si="5"/>
        <v>Cookie</v>
      </c>
      <c r="C313" t="s">
        <v>31</v>
      </c>
      <c r="D313">
        <v>2</v>
      </c>
      <c r="E313">
        <v>1</v>
      </c>
      <c r="F313">
        <v>2</v>
      </c>
      <c r="G313" t="s">
        <v>36</v>
      </c>
      <c r="H313" t="s">
        <v>17</v>
      </c>
      <c r="I313" s="1">
        <v>45051</v>
      </c>
      <c r="J313" t="s">
        <v>27</v>
      </c>
      <c r="K313" t="s">
        <v>27</v>
      </c>
      <c r="L313">
        <v>2</v>
      </c>
      <c r="M313" t="s">
        <v>28</v>
      </c>
      <c r="N313" t="s">
        <v>21</v>
      </c>
      <c r="O313" t="s">
        <v>22</v>
      </c>
    </row>
    <row r="314" spans="1:15" x14ac:dyDescent="0.35">
      <c r="A314" t="s">
        <v>375</v>
      </c>
      <c r="B314" t="str">
        <f t="shared" si="5"/>
        <v>Tea</v>
      </c>
      <c r="C314" t="s">
        <v>84</v>
      </c>
      <c r="D314">
        <v>3</v>
      </c>
      <c r="E314">
        <v>1.5</v>
      </c>
      <c r="F314">
        <v>4.5</v>
      </c>
      <c r="G314" t="s">
        <v>25</v>
      </c>
      <c r="H314" t="s">
        <v>17</v>
      </c>
      <c r="I314" s="1">
        <v>45243</v>
      </c>
      <c r="J314" t="s">
        <v>43</v>
      </c>
      <c r="K314" t="s">
        <v>44</v>
      </c>
      <c r="L314">
        <v>4</v>
      </c>
      <c r="M314" t="s">
        <v>45</v>
      </c>
      <c r="N314" t="s">
        <v>72</v>
      </c>
      <c r="O314" t="s">
        <v>22</v>
      </c>
    </row>
    <row r="315" spans="1:15" x14ac:dyDescent="0.35">
      <c r="A315" t="s">
        <v>376</v>
      </c>
      <c r="B315" t="str">
        <f t="shared" si="5"/>
        <v>Juice</v>
      </c>
      <c r="C315" t="s">
        <v>50</v>
      </c>
      <c r="D315">
        <v>4</v>
      </c>
      <c r="E315">
        <v>3</v>
      </c>
      <c r="F315">
        <v>12</v>
      </c>
      <c r="G315" t="s">
        <v>36</v>
      </c>
      <c r="H315" t="s">
        <v>17</v>
      </c>
      <c r="I315" s="1">
        <v>44981</v>
      </c>
      <c r="J315" t="s">
        <v>51</v>
      </c>
      <c r="K315" t="s">
        <v>52</v>
      </c>
      <c r="L315">
        <v>1</v>
      </c>
      <c r="M315" t="s">
        <v>53</v>
      </c>
      <c r="N315" t="s">
        <v>21</v>
      </c>
      <c r="O315" t="s">
        <v>22</v>
      </c>
    </row>
    <row r="316" spans="1:15" x14ac:dyDescent="0.35">
      <c r="A316" t="s">
        <v>377</v>
      </c>
      <c r="B316" t="str">
        <f t="shared" si="5"/>
        <v>Cake</v>
      </c>
      <c r="C316" t="s">
        <v>24</v>
      </c>
      <c r="D316">
        <v>3</v>
      </c>
      <c r="E316">
        <v>3</v>
      </c>
      <c r="F316">
        <v>9</v>
      </c>
      <c r="G316" t="s">
        <v>16</v>
      </c>
      <c r="H316" t="s">
        <v>17</v>
      </c>
      <c r="I316" s="1">
        <v>45001</v>
      </c>
      <c r="J316" t="s">
        <v>62</v>
      </c>
      <c r="K316" t="s">
        <v>63</v>
      </c>
      <c r="L316">
        <v>1</v>
      </c>
      <c r="M316" t="s">
        <v>53</v>
      </c>
      <c r="N316" t="s">
        <v>64</v>
      </c>
      <c r="O316" t="s">
        <v>22</v>
      </c>
    </row>
    <row r="317" spans="1:15" x14ac:dyDescent="0.35">
      <c r="A317" t="s">
        <v>378</v>
      </c>
      <c r="B317" t="str">
        <f t="shared" si="5"/>
        <v>Sandwich</v>
      </c>
      <c r="C317" t="s">
        <v>47</v>
      </c>
      <c r="D317">
        <v>1</v>
      </c>
      <c r="E317">
        <v>4</v>
      </c>
      <c r="F317">
        <v>4</v>
      </c>
      <c r="G317" t="s">
        <v>36</v>
      </c>
      <c r="H317" t="s">
        <v>17</v>
      </c>
      <c r="I317" s="1">
        <v>45117</v>
      </c>
      <c r="J317" t="s">
        <v>32</v>
      </c>
      <c r="K317" t="s">
        <v>33</v>
      </c>
      <c r="L317">
        <v>3</v>
      </c>
      <c r="M317" t="s">
        <v>20</v>
      </c>
      <c r="N317" t="s">
        <v>72</v>
      </c>
      <c r="O317" t="s">
        <v>22</v>
      </c>
    </row>
    <row r="318" spans="1:15" x14ac:dyDescent="0.35">
      <c r="A318" t="s">
        <v>379</v>
      </c>
      <c r="B318" t="str">
        <f t="shared" si="5"/>
        <v>Cake</v>
      </c>
      <c r="C318" t="s">
        <v>24</v>
      </c>
      <c r="D318">
        <v>2</v>
      </c>
      <c r="E318">
        <v>3</v>
      </c>
      <c r="F318">
        <v>6</v>
      </c>
      <c r="G318" t="s">
        <v>25</v>
      </c>
      <c r="H318" t="s">
        <v>26</v>
      </c>
      <c r="I318" s="1">
        <v>45163</v>
      </c>
      <c r="J318" t="s">
        <v>93</v>
      </c>
      <c r="K318" t="s">
        <v>94</v>
      </c>
      <c r="L318">
        <v>3</v>
      </c>
      <c r="M318" t="s">
        <v>20</v>
      </c>
      <c r="N318" t="s">
        <v>21</v>
      </c>
      <c r="O318" t="s">
        <v>22</v>
      </c>
    </row>
    <row r="319" spans="1:15" x14ac:dyDescent="0.35">
      <c r="A319" t="s">
        <v>380</v>
      </c>
      <c r="B319" t="str">
        <f t="shared" si="5"/>
        <v>Salad</v>
      </c>
      <c r="C319" t="s">
        <v>42</v>
      </c>
      <c r="D319">
        <v>1</v>
      </c>
      <c r="E319">
        <v>5</v>
      </c>
      <c r="F319">
        <v>5</v>
      </c>
      <c r="G319" t="s">
        <v>25</v>
      </c>
      <c r="H319" t="s">
        <v>26</v>
      </c>
      <c r="I319" s="1">
        <v>44942</v>
      </c>
      <c r="J319" t="s">
        <v>55</v>
      </c>
      <c r="K319" t="s">
        <v>56</v>
      </c>
      <c r="L319">
        <v>1</v>
      </c>
      <c r="M319" t="s">
        <v>53</v>
      </c>
      <c r="N319" t="s">
        <v>72</v>
      </c>
      <c r="O319" t="s">
        <v>22</v>
      </c>
    </row>
    <row r="320" spans="1:15" x14ac:dyDescent="0.35">
      <c r="A320" t="s">
        <v>381</v>
      </c>
      <c r="B320" t="str">
        <f t="shared" si="5"/>
        <v>Juice</v>
      </c>
      <c r="C320" t="s">
        <v>50</v>
      </c>
      <c r="D320">
        <v>4</v>
      </c>
      <c r="E320">
        <v>3</v>
      </c>
      <c r="F320">
        <v>12</v>
      </c>
      <c r="G320" t="s">
        <v>16</v>
      </c>
      <c r="H320" t="s">
        <v>26</v>
      </c>
      <c r="I320" s="1">
        <v>45042</v>
      </c>
      <c r="J320" t="s">
        <v>59</v>
      </c>
      <c r="K320" t="s">
        <v>60</v>
      </c>
      <c r="L320">
        <v>2</v>
      </c>
      <c r="M320" t="s">
        <v>28</v>
      </c>
      <c r="N320" t="s">
        <v>34</v>
      </c>
      <c r="O320" t="s">
        <v>22</v>
      </c>
    </row>
    <row r="321" spans="1:15" x14ac:dyDescent="0.35">
      <c r="A321" t="s">
        <v>382</v>
      </c>
      <c r="B321" t="str">
        <f t="shared" si="5"/>
        <v>Cookie</v>
      </c>
      <c r="C321" t="s">
        <v>31</v>
      </c>
      <c r="D321">
        <v>4</v>
      </c>
      <c r="E321">
        <v>1</v>
      </c>
      <c r="F321">
        <v>4</v>
      </c>
      <c r="G321" t="s">
        <v>36</v>
      </c>
      <c r="H321" t="s">
        <v>26</v>
      </c>
      <c r="I321" s="1">
        <v>44928</v>
      </c>
      <c r="J321" t="s">
        <v>55</v>
      </c>
      <c r="K321" t="s">
        <v>56</v>
      </c>
      <c r="L321">
        <v>1</v>
      </c>
      <c r="M321" t="s">
        <v>53</v>
      </c>
      <c r="N321" t="s">
        <v>72</v>
      </c>
      <c r="O321" t="s">
        <v>22</v>
      </c>
    </row>
    <row r="322" spans="1:15" x14ac:dyDescent="0.35">
      <c r="A322" t="s">
        <v>383</v>
      </c>
      <c r="B322" t="str">
        <f t="shared" ref="B322:B385" si="6">TRIM(CLEAN(C322))</f>
        <v>Salad</v>
      </c>
      <c r="C322" t="s">
        <v>42</v>
      </c>
      <c r="D322">
        <v>4</v>
      </c>
      <c r="E322">
        <v>5</v>
      </c>
      <c r="F322">
        <v>20</v>
      </c>
      <c r="G322" t="s">
        <v>36</v>
      </c>
      <c r="H322" t="s">
        <v>26</v>
      </c>
      <c r="I322" s="1">
        <v>45265</v>
      </c>
      <c r="J322" t="s">
        <v>66</v>
      </c>
      <c r="K322" t="s">
        <v>67</v>
      </c>
      <c r="L322">
        <v>4</v>
      </c>
      <c r="M322" t="s">
        <v>45</v>
      </c>
      <c r="N322" t="s">
        <v>29</v>
      </c>
      <c r="O322" t="s">
        <v>22</v>
      </c>
    </row>
    <row r="323" spans="1:15" x14ac:dyDescent="0.35">
      <c r="A323" t="s">
        <v>384</v>
      </c>
      <c r="B323" t="str">
        <f t="shared" si="6"/>
        <v>Juice</v>
      </c>
      <c r="C323" t="s">
        <v>50</v>
      </c>
      <c r="D323">
        <v>4</v>
      </c>
      <c r="E323">
        <v>3</v>
      </c>
      <c r="F323">
        <v>12</v>
      </c>
      <c r="G323" t="s">
        <v>25</v>
      </c>
      <c r="H323" t="s">
        <v>17</v>
      </c>
      <c r="I323" s="1">
        <v>44981</v>
      </c>
      <c r="J323" t="s">
        <v>51</v>
      </c>
      <c r="K323" t="s">
        <v>52</v>
      </c>
      <c r="L323">
        <v>1</v>
      </c>
      <c r="M323" t="s">
        <v>53</v>
      </c>
      <c r="N323" t="s">
        <v>21</v>
      </c>
      <c r="O323" t="s">
        <v>22</v>
      </c>
    </row>
    <row r="324" spans="1:15" x14ac:dyDescent="0.35">
      <c r="A324" t="s">
        <v>385</v>
      </c>
      <c r="B324" t="str">
        <f t="shared" si="6"/>
        <v>Tea</v>
      </c>
      <c r="C324" t="s">
        <v>84</v>
      </c>
      <c r="D324">
        <v>4</v>
      </c>
      <c r="E324">
        <v>1.5</v>
      </c>
      <c r="F324">
        <v>6</v>
      </c>
      <c r="G324" t="s">
        <v>16</v>
      </c>
      <c r="H324" t="s">
        <v>17</v>
      </c>
      <c r="I324" s="1">
        <v>45047</v>
      </c>
      <c r="J324" t="s">
        <v>27</v>
      </c>
      <c r="K324" t="s">
        <v>27</v>
      </c>
      <c r="L324">
        <v>2</v>
      </c>
      <c r="M324" t="s">
        <v>28</v>
      </c>
      <c r="N324" t="s">
        <v>72</v>
      </c>
      <c r="O324" t="s">
        <v>22</v>
      </c>
    </row>
    <row r="325" spans="1:15" x14ac:dyDescent="0.35">
      <c r="A325" t="s">
        <v>386</v>
      </c>
      <c r="B325" t="str">
        <f t="shared" si="6"/>
        <v>Coffee</v>
      </c>
      <c r="C325" t="s">
        <v>15</v>
      </c>
      <c r="D325">
        <v>3</v>
      </c>
      <c r="E325">
        <v>2</v>
      </c>
      <c r="F325">
        <v>6</v>
      </c>
      <c r="G325" t="s">
        <v>36</v>
      </c>
      <c r="H325" t="s">
        <v>26</v>
      </c>
      <c r="I325" s="1">
        <v>45028</v>
      </c>
      <c r="J325" t="s">
        <v>59</v>
      </c>
      <c r="K325" t="s">
        <v>60</v>
      </c>
      <c r="L325">
        <v>2</v>
      </c>
      <c r="M325" t="s">
        <v>28</v>
      </c>
      <c r="N325" t="s">
        <v>34</v>
      </c>
      <c r="O325" t="s">
        <v>22</v>
      </c>
    </row>
    <row r="326" spans="1:15" x14ac:dyDescent="0.35">
      <c r="A326" t="s">
        <v>387</v>
      </c>
      <c r="B326" t="str">
        <f t="shared" si="6"/>
        <v>Juice</v>
      </c>
      <c r="C326" t="s">
        <v>50</v>
      </c>
      <c r="D326">
        <v>3</v>
      </c>
      <c r="E326">
        <v>3</v>
      </c>
      <c r="F326">
        <v>9</v>
      </c>
      <c r="G326" t="s">
        <v>16</v>
      </c>
      <c r="H326" t="s">
        <v>26</v>
      </c>
      <c r="I326" s="1">
        <v>44938</v>
      </c>
      <c r="J326" t="s">
        <v>55</v>
      </c>
      <c r="K326" t="s">
        <v>56</v>
      </c>
      <c r="L326">
        <v>1</v>
      </c>
      <c r="M326" t="s">
        <v>53</v>
      </c>
      <c r="N326" t="s">
        <v>64</v>
      </c>
      <c r="O326" t="s">
        <v>22</v>
      </c>
    </row>
    <row r="327" spans="1:15" x14ac:dyDescent="0.35">
      <c r="A327" t="s">
        <v>388</v>
      </c>
      <c r="B327" t="str">
        <f t="shared" si="6"/>
        <v>Sandwich</v>
      </c>
      <c r="C327" t="s">
        <v>47</v>
      </c>
      <c r="D327">
        <v>1</v>
      </c>
      <c r="E327">
        <v>4</v>
      </c>
      <c r="F327">
        <v>4</v>
      </c>
      <c r="G327" t="s">
        <v>25</v>
      </c>
      <c r="H327" t="s">
        <v>26</v>
      </c>
      <c r="I327" s="1">
        <v>45129</v>
      </c>
      <c r="J327" t="s">
        <v>32</v>
      </c>
      <c r="K327" t="s">
        <v>33</v>
      </c>
      <c r="L327">
        <v>3</v>
      </c>
      <c r="M327" t="s">
        <v>20</v>
      </c>
      <c r="N327" t="s">
        <v>69</v>
      </c>
      <c r="O327" t="s">
        <v>40</v>
      </c>
    </row>
    <row r="328" spans="1:15" x14ac:dyDescent="0.35">
      <c r="A328" t="s">
        <v>389</v>
      </c>
      <c r="B328" t="str">
        <f t="shared" si="6"/>
        <v>Cookie</v>
      </c>
      <c r="C328" t="s">
        <v>31</v>
      </c>
      <c r="D328">
        <v>4</v>
      </c>
      <c r="E328">
        <v>1</v>
      </c>
      <c r="F328">
        <v>4</v>
      </c>
      <c r="G328" t="s">
        <v>25</v>
      </c>
      <c r="H328" t="s">
        <v>17</v>
      </c>
      <c r="I328" s="1">
        <v>45281</v>
      </c>
      <c r="J328" t="s">
        <v>66</v>
      </c>
      <c r="K328" t="s">
        <v>67</v>
      </c>
      <c r="L328">
        <v>4</v>
      </c>
      <c r="M328" t="s">
        <v>45</v>
      </c>
      <c r="N328" t="s">
        <v>64</v>
      </c>
      <c r="O328" t="s">
        <v>22</v>
      </c>
    </row>
    <row r="329" spans="1:15" x14ac:dyDescent="0.35">
      <c r="A329" t="s">
        <v>390</v>
      </c>
      <c r="B329" t="str">
        <f t="shared" si="6"/>
        <v>Cookie</v>
      </c>
      <c r="C329" t="s">
        <v>31</v>
      </c>
      <c r="D329">
        <v>2</v>
      </c>
      <c r="E329">
        <v>1</v>
      </c>
      <c r="F329">
        <v>2</v>
      </c>
      <c r="G329" t="s">
        <v>36</v>
      </c>
      <c r="H329" t="s">
        <v>17</v>
      </c>
      <c r="I329" s="1">
        <v>44972</v>
      </c>
      <c r="J329" t="s">
        <v>51</v>
      </c>
      <c r="K329" t="s">
        <v>52</v>
      </c>
      <c r="L329">
        <v>1</v>
      </c>
      <c r="M329" t="s">
        <v>53</v>
      </c>
      <c r="N329" t="s">
        <v>34</v>
      </c>
      <c r="O329" t="s">
        <v>22</v>
      </c>
    </row>
    <row r="330" spans="1:15" x14ac:dyDescent="0.35">
      <c r="A330" t="s">
        <v>391</v>
      </c>
      <c r="B330" t="str">
        <f t="shared" si="6"/>
        <v>Tea</v>
      </c>
      <c r="C330" t="s">
        <v>84</v>
      </c>
      <c r="D330">
        <v>1</v>
      </c>
      <c r="E330">
        <v>1.5</v>
      </c>
      <c r="F330">
        <v>1.5</v>
      </c>
      <c r="G330" t="s">
        <v>25</v>
      </c>
      <c r="H330" t="s">
        <v>17</v>
      </c>
      <c r="I330" s="1">
        <v>45092</v>
      </c>
      <c r="J330" t="s">
        <v>37</v>
      </c>
      <c r="K330" t="s">
        <v>38</v>
      </c>
      <c r="L330">
        <v>2</v>
      </c>
      <c r="M330" t="s">
        <v>28</v>
      </c>
      <c r="N330" t="s">
        <v>64</v>
      </c>
      <c r="O330" t="s">
        <v>22</v>
      </c>
    </row>
    <row r="331" spans="1:15" x14ac:dyDescent="0.35">
      <c r="A331" t="s">
        <v>392</v>
      </c>
      <c r="B331" t="str">
        <f t="shared" si="6"/>
        <v>Salad</v>
      </c>
      <c r="C331" t="s">
        <v>42</v>
      </c>
      <c r="D331">
        <v>5</v>
      </c>
      <c r="E331">
        <v>5</v>
      </c>
      <c r="F331">
        <v>25</v>
      </c>
      <c r="G331" t="s">
        <v>16</v>
      </c>
      <c r="H331" t="s">
        <v>26</v>
      </c>
      <c r="I331" s="1">
        <v>44939</v>
      </c>
      <c r="J331" t="s">
        <v>55</v>
      </c>
      <c r="K331" t="s">
        <v>56</v>
      </c>
      <c r="L331">
        <v>1</v>
      </c>
      <c r="M331" t="s">
        <v>53</v>
      </c>
      <c r="N331" t="s">
        <v>21</v>
      </c>
      <c r="O331" t="s">
        <v>22</v>
      </c>
    </row>
    <row r="332" spans="1:15" x14ac:dyDescent="0.35">
      <c r="A332" t="s">
        <v>393</v>
      </c>
      <c r="B332" t="str">
        <f t="shared" si="6"/>
        <v>Tea</v>
      </c>
      <c r="C332" t="s">
        <v>84</v>
      </c>
      <c r="D332">
        <v>4</v>
      </c>
      <c r="E332">
        <v>1.5</v>
      </c>
      <c r="F332">
        <v>6</v>
      </c>
      <c r="G332" t="s">
        <v>16</v>
      </c>
      <c r="H332" t="s">
        <v>26</v>
      </c>
      <c r="I332" s="1">
        <v>45084</v>
      </c>
      <c r="J332" t="s">
        <v>37</v>
      </c>
      <c r="K332" t="s">
        <v>38</v>
      </c>
      <c r="L332">
        <v>2</v>
      </c>
      <c r="M332" t="s">
        <v>28</v>
      </c>
      <c r="N332" t="s">
        <v>34</v>
      </c>
      <c r="O332" t="s">
        <v>22</v>
      </c>
    </row>
    <row r="333" spans="1:15" x14ac:dyDescent="0.35">
      <c r="A333" t="s">
        <v>394</v>
      </c>
      <c r="B333" t="str">
        <f t="shared" si="6"/>
        <v>Smoothie</v>
      </c>
      <c r="C333" t="s">
        <v>58</v>
      </c>
      <c r="D333">
        <v>5</v>
      </c>
      <c r="E333">
        <v>4</v>
      </c>
      <c r="F333">
        <v>20</v>
      </c>
      <c r="G333" t="s">
        <v>36</v>
      </c>
      <c r="H333" t="s">
        <v>26</v>
      </c>
      <c r="I333" s="1">
        <v>45218</v>
      </c>
      <c r="J333" t="s">
        <v>74</v>
      </c>
      <c r="K333" t="s">
        <v>75</v>
      </c>
      <c r="L333">
        <v>4</v>
      </c>
      <c r="M333" t="s">
        <v>45</v>
      </c>
      <c r="N333" t="s">
        <v>64</v>
      </c>
      <c r="O333" t="s">
        <v>22</v>
      </c>
    </row>
    <row r="334" spans="1:15" x14ac:dyDescent="0.35">
      <c r="A334" t="s">
        <v>395</v>
      </c>
      <c r="B334" t="str">
        <f t="shared" si="6"/>
        <v>Salad</v>
      </c>
      <c r="C334" t="s">
        <v>42</v>
      </c>
      <c r="D334">
        <v>5</v>
      </c>
      <c r="E334">
        <v>5</v>
      </c>
      <c r="F334">
        <v>25</v>
      </c>
      <c r="G334" t="s">
        <v>16</v>
      </c>
      <c r="H334" t="s">
        <v>17</v>
      </c>
      <c r="I334" s="1">
        <v>45011</v>
      </c>
      <c r="J334" t="s">
        <v>62</v>
      </c>
      <c r="K334" t="s">
        <v>63</v>
      </c>
      <c r="L334">
        <v>1</v>
      </c>
      <c r="M334" t="s">
        <v>53</v>
      </c>
      <c r="N334" t="s">
        <v>39</v>
      </c>
      <c r="O334" t="s">
        <v>40</v>
      </c>
    </row>
    <row r="335" spans="1:15" x14ac:dyDescent="0.35">
      <c r="A335" t="s">
        <v>396</v>
      </c>
      <c r="B335" t="str">
        <f t="shared" si="6"/>
        <v>Tea</v>
      </c>
      <c r="C335" t="s">
        <v>84</v>
      </c>
      <c r="D335">
        <v>5</v>
      </c>
      <c r="E335">
        <v>1.5</v>
      </c>
      <c r="F335">
        <v>7.5</v>
      </c>
      <c r="G335" t="s">
        <v>36</v>
      </c>
      <c r="H335" t="s">
        <v>17</v>
      </c>
      <c r="I335" s="1">
        <v>45101</v>
      </c>
      <c r="J335" t="s">
        <v>37</v>
      </c>
      <c r="K335" t="s">
        <v>38</v>
      </c>
      <c r="L335">
        <v>2</v>
      </c>
      <c r="M335" t="s">
        <v>28</v>
      </c>
      <c r="N335" t="s">
        <v>69</v>
      </c>
      <c r="O335" t="s">
        <v>40</v>
      </c>
    </row>
    <row r="336" spans="1:15" x14ac:dyDescent="0.35">
      <c r="A336" t="s">
        <v>397</v>
      </c>
      <c r="B336" t="str">
        <f t="shared" si="6"/>
        <v>Salad</v>
      </c>
      <c r="C336" t="s">
        <v>42</v>
      </c>
      <c r="D336">
        <v>3</v>
      </c>
      <c r="E336">
        <v>5</v>
      </c>
      <c r="F336">
        <v>15</v>
      </c>
      <c r="G336" t="s">
        <v>25</v>
      </c>
      <c r="H336" t="s">
        <v>17</v>
      </c>
      <c r="I336" s="1">
        <v>45051</v>
      </c>
      <c r="J336" t="s">
        <v>27</v>
      </c>
      <c r="K336" t="s">
        <v>27</v>
      </c>
      <c r="L336">
        <v>2</v>
      </c>
      <c r="M336" t="s">
        <v>28</v>
      </c>
      <c r="N336" t="s">
        <v>21</v>
      </c>
      <c r="O336" t="s">
        <v>22</v>
      </c>
    </row>
    <row r="337" spans="1:15" x14ac:dyDescent="0.35">
      <c r="A337" t="s">
        <v>398</v>
      </c>
      <c r="B337" t="str">
        <f t="shared" si="6"/>
        <v>Smoothie</v>
      </c>
      <c r="C337" t="s">
        <v>58</v>
      </c>
      <c r="D337">
        <v>5</v>
      </c>
      <c r="E337">
        <v>4</v>
      </c>
      <c r="F337">
        <v>20</v>
      </c>
      <c r="G337" t="s">
        <v>36</v>
      </c>
      <c r="H337" t="s">
        <v>17</v>
      </c>
      <c r="I337" s="1">
        <v>45164</v>
      </c>
      <c r="J337" t="s">
        <v>93</v>
      </c>
      <c r="K337" t="s">
        <v>94</v>
      </c>
      <c r="L337">
        <v>3</v>
      </c>
      <c r="M337" t="s">
        <v>20</v>
      </c>
      <c r="N337" t="s">
        <v>69</v>
      </c>
      <c r="O337" t="s">
        <v>40</v>
      </c>
    </row>
    <row r="338" spans="1:15" x14ac:dyDescent="0.35">
      <c r="A338" t="s">
        <v>399</v>
      </c>
      <c r="B338" t="str">
        <f t="shared" si="6"/>
        <v>Coffee</v>
      </c>
      <c r="C338" t="s">
        <v>15</v>
      </c>
      <c r="D338">
        <v>5</v>
      </c>
      <c r="E338">
        <v>2</v>
      </c>
      <c r="F338">
        <v>10</v>
      </c>
      <c r="G338" t="s">
        <v>25</v>
      </c>
      <c r="H338" t="s">
        <v>26</v>
      </c>
      <c r="I338" s="1">
        <v>45221</v>
      </c>
      <c r="J338" t="s">
        <v>74</v>
      </c>
      <c r="K338" t="s">
        <v>75</v>
      </c>
      <c r="L338">
        <v>4</v>
      </c>
      <c r="M338" t="s">
        <v>45</v>
      </c>
      <c r="N338" t="s">
        <v>39</v>
      </c>
      <c r="O338" t="s">
        <v>40</v>
      </c>
    </row>
    <row r="339" spans="1:15" x14ac:dyDescent="0.35">
      <c r="A339" t="s">
        <v>400</v>
      </c>
      <c r="B339" t="str">
        <f t="shared" si="6"/>
        <v>Salad</v>
      </c>
      <c r="C339" t="s">
        <v>42</v>
      </c>
      <c r="D339">
        <v>2</v>
      </c>
      <c r="E339">
        <v>5</v>
      </c>
      <c r="F339">
        <v>10</v>
      </c>
      <c r="G339" t="s">
        <v>16</v>
      </c>
      <c r="H339" t="s">
        <v>17</v>
      </c>
      <c r="I339" s="1">
        <v>45096</v>
      </c>
      <c r="J339" t="s">
        <v>37</v>
      </c>
      <c r="K339" t="s">
        <v>38</v>
      </c>
      <c r="L339">
        <v>2</v>
      </c>
      <c r="M339" t="s">
        <v>28</v>
      </c>
      <c r="N339" t="s">
        <v>72</v>
      </c>
      <c r="O339" t="s">
        <v>22</v>
      </c>
    </row>
    <row r="340" spans="1:15" x14ac:dyDescent="0.35">
      <c r="A340" t="s">
        <v>401</v>
      </c>
      <c r="B340" t="str">
        <f t="shared" si="6"/>
        <v>Salad</v>
      </c>
      <c r="C340" t="s">
        <v>42</v>
      </c>
      <c r="D340">
        <v>5</v>
      </c>
      <c r="E340">
        <v>5</v>
      </c>
      <c r="F340">
        <v>25</v>
      </c>
      <c r="G340" t="s">
        <v>16</v>
      </c>
      <c r="H340" t="s">
        <v>26</v>
      </c>
      <c r="I340" s="1">
        <v>45075</v>
      </c>
      <c r="J340" t="s">
        <v>27</v>
      </c>
      <c r="K340" t="s">
        <v>27</v>
      </c>
      <c r="L340">
        <v>2</v>
      </c>
      <c r="M340" t="s">
        <v>28</v>
      </c>
      <c r="N340" t="s">
        <v>72</v>
      </c>
      <c r="O340" t="s">
        <v>22</v>
      </c>
    </row>
    <row r="341" spans="1:15" x14ac:dyDescent="0.35">
      <c r="A341" t="s">
        <v>402</v>
      </c>
      <c r="B341" t="str">
        <f t="shared" si="6"/>
        <v>Salad</v>
      </c>
      <c r="C341" t="s">
        <v>42</v>
      </c>
      <c r="D341">
        <v>2</v>
      </c>
      <c r="E341">
        <v>5</v>
      </c>
      <c r="F341">
        <v>10</v>
      </c>
      <c r="G341" t="s">
        <v>36</v>
      </c>
      <c r="H341" t="s">
        <v>17</v>
      </c>
      <c r="I341" s="1">
        <v>45099</v>
      </c>
      <c r="J341" t="s">
        <v>37</v>
      </c>
      <c r="K341" t="s">
        <v>38</v>
      </c>
      <c r="L341">
        <v>2</v>
      </c>
      <c r="M341" t="s">
        <v>28</v>
      </c>
      <c r="N341" t="s">
        <v>64</v>
      </c>
      <c r="O341" t="s">
        <v>22</v>
      </c>
    </row>
    <row r="342" spans="1:15" x14ac:dyDescent="0.35">
      <c r="A342" t="s">
        <v>403</v>
      </c>
      <c r="B342" t="str">
        <f t="shared" si="6"/>
        <v>Cake</v>
      </c>
      <c r="C342" t="s">
        <v>24</v>
      </c>
      <c r="D342">
        <v>3</v>
      </c>
      <c r="E342">
        <v>3</v>
      </c>
      <c r="F342">
        <v>9</v>
      </c>
      <c r="G342" t="s">
        <v>36</v>
      </c>
      <c r="H342" t="s">
        <v>26</v>
      </c>
      <c r="I342" s="1">
        <v>45223</v>
      </c>
      <c r="J342" t="s">
        <v>74</v>
      </c>
      <c r="K342" t="s">
        <v>75</v>
      </c>
      <c r="L342">
        <v>4</v>
      </c>
      <c r="M342" t="s">
        <v>45</v>
      </c>
      <c r="N342" t="s">
        <v>29</v>
      </c>
      <c r="O342" t="s">
        <v>22</v>
      </c>
    </row>
    <row r="343" spans="1:15" x14ac:dyDescent="0.35">
      <c r="A343" t="s">
        <v>404</v>
      </c>
      <c r="B343" t="str">
        <f t="shared" si="6"/>
        <v>Tea</v>
      </c>
      <c r="C343" t="s">
        <v>84</v>
      </c>
      <c r="D343">
        <v>1</v>
      </c>
      <c r="E343">
        <v>1.5</v>
      </c>
      <c r="F343">
        <v>1.5</v>
      </c>
      <c r="G343" t="s">
        <v>16</v>
      </c>
      <c r="H343" t="s">
        <v>26</v>
      </c>
      <c r="I343" s="1">
        <v>45129</v>
      </c>
      <c r="J343" t="s">
        <v>32</v>
      </c>
      <c r="K343" t="s">
        <v>33</v>
      </c>
      <c r="L343">
        <v>3</v>
      </c>
      <c r="M343" t="s">
        <v>20</v>
      </c>
      <c r="N343" t="s">
        <v>69</v>
      </c>
      <c r="O343" t="s">
        <v>40</v>
      </c>
    </row>
    <row r="344" spans="1:15" x14ac:dyDescent="0.35">
      <c r="A344" t="s">
        <v>405</v>
      </c>
      <c r="B344" t="str">
        <f t="shared" si="6"/>
        <v>Cookie</v>
      </c>
      <c r="C344" t="s">
        <v>31</v>
      </c>
      <c r="D344">
        <v>2</v>
      </c>
      <c r="E344">
        <v>1</v>
      </c>
      <c r="F344">
        <v>2</v>
      </c>
      <c r="G344" t="s">
        <v>36</v>
      </c>
      <c r="H344" t="s">
        <v>17</v>
      </c>
      <c r="I344" s="1">
        <v>45223</v>
      </c>
      <c r="J344" t="s">
        <v>74</v>
      </c>
      <c r="K344" t="s">
        <v>75</v>
      </c>
      <c r="L344">
        <v>4</v>
      </c>
      <c r="M344" t="s">
        <v>45</v>
      </c>
      <c r="N344" t="s">
        <v>29</v>
      </c>
      <c r="O344" t="s">
        <v>22</v>
      </c>
    </row>
    <row r="345" spans="1:15" x14ac:dyDescent="0.35">
      <c r="A345" t="s">
        <v>406</v>
      </c>
      <c r="B345" t="str">
        <f t="shared" si="6"/>
        <v>Cake</v>
      </c>
      <c r="C345" t="s">
        <v>24</v>
      </c>
      <c r="D345">
        <v>5</v>
      </c>
      <c r="E345">
        <v>3</v>
      </c>
      <c r="F345">
        <v>15</v>
      </c>
      <c r="G345" t="s">
        <v>16</v>
      </c>
      <c r="H345" t="s">
        <v>26</v>
      </c>
      <c r="I345" s="1">
        <v>45112</v>
      </c>
      <c r="J345" t="s">
        <v>32</v>
      </c>
      <c r="K345" t="s">
        <v>33</v>
      </c>
      <c r="L345">
        <v>3</v>
      </c>
      <c r="M345" t="s">
        <v>20</v>
      </c>
      <c r="N345" t="s">
        <v>34</v>
      </c>
      <c r="O345" t="s">
        <v>22</v>
      </c>
    </row>
    <row r="346" spans="1:15" x14ac:dyDescent="0.35">
      <c r="A346" t="s">
        <v>407</v>
      </c>
      <c r="B346" t="str">
        <f t="shared" si="6"/>
        <v>Juice</v>
      </c>
      <c r="C346" t="s">
        <v>50</v>
      </c>
      <c r="D346">
        <v>2</v>
      </c>
      <c r="E346">
        <v>3</v>
      </c>
      <c r="F346">
        <v>6</v>
      </c>
      <c r="G346" t="s">
        <v>25</v>
      </c>
      <c r="H346" t="s">
        <v>26</v>
      </c>
      <c r="I346" s="1">
        <v>45115</v>
      </c>
      <c r="J346" t="s">
        <v>32</v>
      </c>
      <c r="K346" t="s">
        <v>33</v>
      </c>
      <c r="L346">
        <v>3</v>
      </c>
      <c r="M346" t="s">
        <v>20</v>
      </c>
      <c r="N346" t="s">
        <v>69</v>
      </c>
      <c r="O346" t="s">
        <v>40</v>
      </c>
    </row>
    <row r="347" spans="1:15" x14ac:dyDescent="0.35">
      <c r="A347" t="s">
        <v>408</v>
      </c>
      <c r="B347" t="str">
        <f t="shared" si="6"/>
        <v>Coffee</v>
      </c>
      <c r="C347" t="s">
        <v>15</v>
      </c>
      <c r="D347">
        <v>1</v>
      </c>
      <c r="E347">
        <v>2</v>
      </c>
      <c r="F347">
        <v>2</v>
      </c>
      <c r="G347" t="s">
        <v>36</v>
      </c>
      <c r="H347" t="s">
        <v>26</v>
      </c>
      <c r="I347" s="1">
        <v>45073</v>
      </c>
      <c r="J347" t="s">
        <v>27</v>
      </c>
      <c r="K347" t="s">
        <v>27</v>
      </c>
      <c r="L347">
        <v>2</v>
      </c>
      <c r="M347" t="s">
        <v>28</v>
      </c>
      <c r="N347" t="s">
        <v>69</v>
      </c>
      <c r="O347" t="s">
        <v>40</v>
      </c>
    </row>
    <row r="348" spans="1:15" x14ac:dyDescent="0.35">
      <c r="A348" t="s">
        <v>409</v>
      </c>
      <c r="B348" t="str">
        <f t="shared" si="6"/>
        <v>Smoothie</v>
      </c>
      <c r="C348" t="s">
        <v>58</v>
      </c>
      <c r="D348">
        <v>1</v>
      </c>
      <c r="E348">
        <v>4</v>
      </c>
      <c r="F348">
        <v>4</v>
      </c>
      <c r="G348" t="s">
        <v>16</v>
      </c>
      <c r="H348" t="s">
        <v>17</v>
      </c>
      <c r="I348" s="1">
        <v>44986</v>
      </c>
      <c r="J348" t="s">
        <v>62</v>
      </c>
      <c r="K348" t="s">
        <v>63</v>
      </c>
      <c r="L348">
        <v>1</v>
      </c>
      <c r="M348" t="s">
        <v>53</v>
      </c>
      <c r="N348" t="s">
        <v>34</v>
      </c>
      <c r="O348" t="s">
        <v>22</v>
      </c>
    </row>
    <row r="349" spans="1:15" x14ac:dyDescent="0.35">
      <c r="A349" t="s">
        <v>410</v>
      </c>
      <c r="B349" t="str">
        <f t="shared" si="6"/>
        <v>Juice</v>
      </c>
      <c r="C349" t="s">
        <v>50</v>
      </c>
      <c r="D349">
        <v>3</v>
      </c>
      <c r="E349">
        <v>3</v>
      </c>
      <c r="F349">
        <v>9</v>
      </c>
      <c r="G349" t="s">
        <v>25</v>
      </c>
      <c r="H349" t="s">
        <v>26</v>
      </c>
      <c r="I349" s="1">
        <v>45148</v>
      </c>
      <c r="J349" t="s">
        <v>93</v>
      </c>
      <c r="K349" t="s">
        <v>94</v>
      </c>
      <c r="L349">
        <v>3</v>
      </c>
      <c r="M349" t="s">
        <v>20</v>
      </c>
      <c r="N349" t="s">
        <v>64</v>
      </c>
      <c r="O349" t="s">
        <v>22</v>
      </c>
    </row>
    <row r="350" spans="1:15" x14ac:dyDescent="0.35">
      <c r="A350" t="s">
        <v>411</v>
      </c>
      <c r="B350" t="str">
        <f t="shared" si="6"/>
        <v>Cookie</v>
      </c>
      <c r="C350" t="s">
        <v>31</v>
      </c>
      <c r="D350">
        <v>4</v>
      </c>
      <c r="E350">
        <v>1</v>
      </c>
      <c r="F350">
        <v>4</v>
      </c>
      <c r="G350" t="s">
        <v>16</v>
      </c>
      <c r="H350" t="s">
        <v>17</v>
      </c>
      <c r="I350" s="1">
        <v>45136</v>
      </c>
      <c r="J350" t="s">
        <v>32</v>
      </c>
      <c r="K350" t="s">
        <v>33</v>
      </c>
      <c r="L350">
        <v>3</v>
      </c>
      <c r="M350" t="s">
        <v>20</v>
      </c>
      <c r="N350" t="s">
        <v>69</v>
      </c>
      <c r="O350" t="s">
        <v>40</v>
      </c>
    </row>
    <row r="351" spans="1:15" x14ac:dyDescent="0.35">
      <c r="A351" t="s">
        <v>412</v>
      </c>
      <c r="B351" t="str">
        <f t="shared" si="6"/>
        <v>Tea</v>
      </c>
      <c r="C351" t="s">
        <v>84</v>
      </c>
      <c r="D351">
        <v>4</v>
      </c>
      <c r="E351">
        <v>1.5</v>
      </c>
      <c r="F351">
        <v>6</v>
      </c>
      <c r="G351" t="s">
        <v>36</v>
      </c>
      <c r="H351" t="s">
        <v>17</v>
      </c>
      <c r="I351" s="1">
        <v>45191</v>
      </c>
      <c r="J351" t="s">
        <v>18</v>
      </c>
      <c r="K351" t="s">
        <v>19</v>
      </c>
      <c r="L351">
        <v>3</v>
      </c>
      <c r="M351" t="s">
        <v>20</v>
      </c>
      <c r="N351" t="s">
        <v>21</v>
      </c>
      <c r="O351" t="s">
        <v>22</v>
      </c>
    </row>
    <row r="352" spans="1:15" x14ac:dyDescent="0.35">
      <c r="A352" t="s">
        <v>413</v>
      </c>
      <c r="B352" t="str">
        <f t="shared" si="6"/>
        <v>Juice</v>
      </c>
      <c r="C352" t="s">
        <v>50</v>
      </c>
      <c r="D352">
        <v>1</v>
      </c>
      <c r="E352">
        <v>3</v>
      </c>
      <c r="F352">
        <v>3</v>
      </c>
      <c r="G352" t="s">
        <v>36</v>
      </c>
      <c r="H352" t="s">
        <v>17</v>
      </c>
      <c r="I352" s="1">
        <v>45117</v>
      </c>
      <c r="J352" t="s">
        <v>32</v>
      </c>
      <c r="K352" t="s">
        <v>33</v>
      </c>
      <c r="L352">
        <v>3</v>
      </c>
      <c r="M352" t="s">
        <v>20</v>
      </c>
      <c r="N352" t="s">
        <v>72</v>
      </c>
      <c r="O352" t="s">
        <v>22</v>
      </c>
    </row>
    <row r="353" spans="1:15" x14ac:dyDescent="0.35">
      <c r="A353" t="s">
        <v>414</v>
      </c>
      <c r="B353" t="str">
        <f t="shared" si="6"/>
        <v>Salad</v>
      </c>
      <c r="C353" t="s">
        <v>42</v>
      </c>
      <c r="D353">
        <v>2</v>
      </c>
      <c r="E353">
        <v>5</v>
      </c>
      <c r="F353">
        <v>10</v>
      </c>
      <c r="G353" t="s">
        <v>16</v>
      </c>
      <c r="H353" t="s">
        <v>26</v>
      </c>
      <c r="I353" s="1">
        <v>45257</v>
      </c>
      <c r="J353" t="s">
        <v>43</v>
      </c>
      <c r="K353" t="s">
        <v>44</v>
      </c>
      <c r="L353">
        <v>4</v>
      </c>
      <c r="M353" t="s">
        <v>45</v>
      </c>
      <c r="N353" t="s">
        <v>72</v>
      </c>
      <c r="O353" t="s">
        <v>22</v>
      </c>
    </row>
    <row r="354" spans="1:15" x14ac:dyDescent="0.35">
      <c r="A354" t="s">
        <v>415</v>
      </c>
      <c r="B354" t="str">
        <f t="shared" si="6"/>
        <v>Salad</v>
      </c>
      <c r="C354" t="s">
        <v>42</v>
      </c>
      <c r="D354">
        <v>2</v>
      </c>
      <c r="E354">
        <v>5</v>
      </c>
      <c r="F354">
        <v>10</v>
      </c>
      <c r="G354" t="s">
        <v>36</v>
      </c>
      <c r="H354" t="s">
        <v>26</v>
      </c>
      <c r="I354" s="1">
        <v>45197</v>
      </c>
      <c r="J354" t="s">
        <v>18</v>
      </c>
      <c r="K354" t="s">
        <v>19</v>
      </c>
      <c r="L354">
        <v>3</v>
      </c>
      <c r="M354" t="s">
        <v>20</v>
      </c>
      <c r="N354" t="s">
        <v>64</v>
      </c>
      <c r="O354" t="s">
        <v>22</v>
      </c>
    </row>
    <row r="355" spans="1:15" x14ac:dyDescent="0.35">
      <c r="A355" t="s">
        <v>416</v>
      </c>
      <c r="B355" t="str">
        <f t="shared" si="6"/>
        <v>Salad</v>
      </c>
      <c r="C355" t="s">
        <v>42</v>
      </c>
      <c r="D355">
        <v>5</v>
      </c>
      <c r="E355">
        <v>5</v>
      </c>
      <c r="F355">
        <v>25</v>
      </c>
      <c r="G355" t="s">
        <v>25</v>
      </c>
      <c r="H355" t="s">
        <v>17</v>
      </c>
      <c r="I355" s="1">
        <v>45262</v>
      </c>
      <c r="J355" t="s">
        <v>66</v>
      </c>
      <c r="K355" t="s">
        <v>67</v>
      </c>
      <c r="L355">
        <v>4</v>
      </c>
      <c r="M355" t="s">
        <v>45</v>
      </c>
      <c r="N355" t="s">
        <v>69</v>
      </c>
      <c r="O355" t="s">
        <v>40</v>
      </c>
    </row>
    <row r="356" spans="1:15" x14ac:dyDescent="0.35">
      <c r="A356" t="s">
        <v>417</v>
      </c>
      <c r="B356" t="str">
        <f t="shared" si="6"/>
        <v>Juice</v>
      </c>
      <c r="C356" t="s">
        <v>50</v>
      </c>
      <c r="D356">
        <v>5</v>
      </c>
      <c r="E356">
        <v>3</v>
      </c>
      <c r="F356">
        <v>15</v>
      </c>
      <c r="G356" t="s">
        <v>36</v>
      </c>
      <c r="H356" t="s">
        <v>26</v>
      </c>
      <c r="I356" s="1">
        <v>45236</v>
      </c>
      <c r="J356" t="s">
        <v>43</v>
      </c>
      <c r="K356" t="s">
        <v>44</v>
      </c>
      <c r="L356">
        <v>4</v>
      </c>
      <c r="M356" t="s">
        <v>45</v>
      </c>
      <c r="N356" t="s">
        <v>72</v>
      </c>
      <c r="O356" t="s">
        <v>22</v>
      </c>
    </row>
    <row r="357" spans="1:15" x14ac:dyDescent="0.35">
      <c r="A357" t="s">
        <v>418</v>
      </c>
      <c r="B357" t="str">
        <f t="shared" si="6"/>
        <v>Tea</v>
      </c>
      <c r="C357" t="s">
        <v>84</v>
      </c>
      <c r="D357">
        <v>5</v>
      </c>
      <c r="E357">
        <v>1.5</v>
      </c>
      <c r="F357">
        <v>7.5</v>
      </c>
      <c r="G357" t="s">
        <v>16</v>
      </c>
      <c r="H357" t="s">
        <v>17</v>
      </c>
      <c r="I357" s="1">
        <v>44964</v>
      </c>
      <c r="J357" t="s">
        <v>51</v>
      </c>
      <c r="K357" t="s">
        <v>52</v>
      </c>
      <c r="L357">
        <v>1</v>
      </c>
      <c r="M357" t="s">
        <v>53</v>
      </c>
      <c r="N357" t="s">
        <v>29</v>
      </c>
      <c r="O357" t="s">
        <v>22</v>
      </c>
    </row>
    <row r="358" spans="1:15" x14ac:dyDescent="0.35">
      <c r="A358" t="s">
        <v>419</v>
      </c>
      <c r="B358" t="str">
        <f t="shared" si="6"/>
        <v>Smoothie</v>
      </c>
      <c r="C358" t="s">
        <v>58</v>
      </c>
      <c r="D358">
        <v>1</v>
      </c>
      <c r="E358">
        <v>4</v>
      </c>
      <c r="F358">
        <v>4</v>
      </c>
      <c r="G358" t="s">
        <v>36</v>
      </c>
      <c r="H358" t="s">
        <v>26</v>
      </c>
      <c r="I358" s="1">
        <v>45248</v>
      </c>
      <c r="J358" t="s">
        <v>43</v>
      </c>
      <c r="K358" t="s">
        <v>44</v>
      </c>
      <c r="L358">
        <v>4</v>
      </c>
      <c r="M358" t="s">
        <v>45</v>
      </c>
      <c r="N358" t="s">
        <v>69</v>
      </c>
      <c r="O358" t="s">
        <v>40</v>
      </c>
    </row>
    <row r="359" spans="1:15" x14ac:dyDescent="0.35">
      <c r="A359" t="s">
        <v>420</v>
      </c>
      <c r="B359" t="str">
        <f t="shared" si="6"/>
        <v>Sandwich</v>
      </c>
      <c r="C359" t="s">
        <v>47</v>
      </c>
      <c r="D359">
        <v>2</v>
      </c>
      <c r="E359">
        <v>4</v>
      </c>
      <c r="F359">
        <v>8</v>
      </c>
      <c r="G359" t="s">
        <v>36</v>
      </c>
      <c r="H359" t="s">
        <v>26</v>
      </c>
      <c r="I359" s="1">
        <v>45227</v>
      </c>
      <c r="J359" t="s">
        <v>74</v>
      </c>
      <c r="K359" t="s">
        <v>75</v>
      </c>
      <c r="L359">
        <v>4</v>
      </c>
      <c r="M359" t="s">
        <v>45</v>
      </c>
      <c r="N359" t="s">
        <v>69</v>
      </c>
      <c r="O359" t="s">
        <v>40</v>
      </c>
    </row>
    <row r="360" spans="1:15" x14ac:dyDescent="0.35">
      <c r="A360" t="s">
        <v>421</v>
      </c>
      <c r="B360" t="str">
        <f t="shared" si="6"/>
        <v>Tea</v>
      </c>
      <c r="C360" t="s">
        <v>84</v>
      </c>
      <c r="D360">
        <v>5</v>
      </c>
      <c r="E360">
        <v>1.5</v>
      </c>
      <c r="F360">
        <v>7.5</v>
      </c>
      <c r="G360" t="s">
        <v>16</v>
      </c>
      <c r="H360" t="s">
        <v>17</v>
      </c>
      <c r="I360" s="1">
        <v>45089</v>
      </c>
      <c r="J360" t="s">
        <v>37</v>
      </c>
      <c r="K360" t="s">
        <v>38</v>
      </c>
      <c r="L360">
        <v>2</v>
      </c>
      <c r="M360" t="s">
        <v>28</v>
      </c>
      <c r="N360" t="s">
        <v>72</v>
      </c>
      <c r="O360" t="s">
        <v>22</v>
      </c>
    </row>
    <row r="361" spans="1:15" x14ac:dyDescent="0.35">
      <c r="A361" t="s">
        <v>422</v>
      </c>
      <c r="B361" t="str">
        <f t="shared" si="6"/>
        <v>Cake</v>
      </c>
      <c r="C361" t="s">
        <v>24</v>
      </c>
      <c r="D361">
        <v>1</v>
      </c>
      <c r="E361">
        <v>3</v>
      </c>
      <c r="F361">
        <v>3</v>
      </c>
      <c r="G361" t="s">
        <v>36</v>
      </c>
      <c r="H361" t="s">
        <v>17</v>
      </c>
      <c r="I361" s="1">
        <v>45000</v>
      </c>
      <c r="J361" t="s">
        <v>62</v>
      </c>
      <c r="K361" t="s">
        <v>63</v>
      </c>
      <c r="L361">
        <v>1</v>
      </c>
      <c r="M361" t="s">
        <v>53</v>
      </c>
      <c r="N361" t="s">
        <v>34</v>
      </c>
      <c r="O361" t="s">
        <v>22</v>
      </c>
    </row>
    <row r="362" spans="1:15" x14ac:dyDescent="0.35">
      <c r="A362" t="s">
        <v>423</v>
      </c>
      <c r="B362" t="str">
        <f t="shared" si="6"/>
        <v>Sandwich</v>
      </c>
      <c r="C362" t="s">
        <v>47</v>
      </c>
      <c r="D362">
        <v>1</v>
      </c>
      <c r="E362">
        <v>4</v>
      </c>
      <c r="F362">
        <v>4</v>
      </c>
      <c r="G362" t="s">
        <v>16</v>
      </c>
      <c r="H362" t="s">
        <v>26</v>
      </c>
      <c r="I362" s="1">
        <v>44967</v>
      </c>
      <c r="J362" t="s">
        <v>51</v>
      </c>
      <c r="K362" t="s">
        <v>52</v>
      </c>
      <c r="L362">
        <v>1</v>
      </c>
      <c r="M362" t="s">
        <v>53</v>
      </c>
      <c r="N362" t="s">
        <v>21</v>
      </c>
      <c r="O362" t="s">
        <v>22</v>
      </c>
    </row>
    <row r="363" spans="1:15" x14ac:dyDescent="0.35">
      <c r="A363" t="s">
        <v>424</v>
      </c>
      <c r="B363" t="str">
        <f t="shared" si="6"/>
        <v>Sandwich</v>
      </c>
      <c r="C363" t="s">
        <v>47</v>
      </c>
      <c r="D363">
        <v>5</v>
      </c>
      <c r="E363">
        <v>4</v>
      </c>
      <c r="F363">
        <v>20</v>
      </c>
      <c r="G363" t="s">
        <v>25</v>
      </c>
      <c r="H363" t="s">
        <v>26</v>
      </c>
      <c r="I363" s="1">
        <v>45171</v>
      </c>
      <c r="J363" t="s">
        <v>18</v>
      </c>
      <c r="K363" t="s">
        <v>19</v>
      </c>
      <c r="L363">
        <v>3</v>
      </c>
      <c r="M363" t="s">
        <v>20</v>
      </c>
      <c r="N363" t="s">
        <v>69</v>
      </c>
      <c r="O363" t="s">
        <v>40</v>
      </c>
    </row>
    <row r="364" spans="1:15" x14ac:dyDescent="0.35">
      <c r="A364" t="s">
        <v>425</v>
      </c>
      <c r="B364" t="str">
        <f t="shared" si="6"/>
        <v>Coffee</v>
      </c>
      <c r="C364" t="s">
        <v>15</v>
      </c>
      <c r="D364">
        <v>5</v>
      </c>
      <c r="E364">
        <v>2</v>
      </c>
      <c r="F364">
        <v>10</v>
      </c>
      <c r="G364" t="s">
        <v>36</v>
      </c>
      <c r="H364" t="s">
        <v>17</v>
      </c>
      <c r="I364" s="1">
        <v>45182</v>
      </c>
      <c r="J364" t="s">
        <v>18</v>
      </c>
      <c r="K364" t="s">
        <v>19</v>
      </c>
      <c r="L364">
        <v>3</v>
      </c>
      <c r="M364" t="s">
        <v>20</v>
      </c>
      <c r="N364" t="s">
        <v>34</v>
      </c>
      <c r="O364" t="s">
        <v>22</v>
      </c>
    </row>
    <row r="365" spans="1:15" x14ac:dyDescent="0.35">
      <c r="A365" t="s">
        <v>426</v>
      </c>
      <c r="B365" t="str">
        <f t="shared" si="6"/>
        <v>Salad</v>
      </c>
      <c r="C365" t="s">
        <v>42</v>
      </c>
      <c r="D365">
        <v>2</v>
      </c>
      <c r="E365">
        <v>5</v>
      </c>
      <c r="F365">
        <v>10</v>
      </c>
      <c r="G365" t="s">
        <v>25</v>
      </c>
      <c r="H365" t="s">
        <v>26</v>
      </c>
      <c r="I365" s="1">
        <v>45252</v>
      </c>
      <c r="J365" t="s">
        <v>43</v>
      </c>
      <c r="K365" t="s">
        <v>44</v>
      </c>
      <c r="L365">
        <v>4</v>
      </c>
      <c r="M365" t="s">
        <v>45</v>
      </c>
      <c r="N365" t="s">
        <v>34</v>
      </c>
      <c r="O365" t="s">
        <v>22</v>
      </c>
    </row>
    <row r="366" spans="1:15" x14ac:dyDescent="0.35">
      <c r="A366" t="s">
        <v>427</v>
      </c>
      <c r="B366" t="str">
        <f t="shared" si="6"/>
        <v>Smoothie</v>
      </c>
      <c r="C366" t="s">
        <v>58</v>
      </c>
      <c r="D366">
        <v>4</v>
      </c>
      <c r="E366">
        <v>4</v>
      </c>
      <c r="F366">
        <v>16</v>
      </c>
      <c r="G366" t="s">
        <v>36</v>
      </c>
      <c r="H366" t="s">
        <v>26</v>
      </c>
      <c r="I366" s="1">
        <v>45145</v>
      </c>
      <c r="J366" t="s">
        <v>93</v>
      </c>
      <c r="K366" t="s">
        <v>94</v>
      </c>
      <c r="L366">
        <v>3</v>
      </c>
      <c r="M366" t="s">
        <v>20</v>
      </c>
      <c r="N366" t="s">
        <v>72</v>
      </c>
      <c r="O366" t="s">
        <v>22</v>
      </c>
    </row>
    <row r="367" spans="1:15" x14ac:dyDescent="0.35">
      <c r="A367" t="s">
        <v>428</v>
      </c>
      <c r="B367" t="str">
        <f t="shared" si="6"/>
        <v>Coffee</v>
      </c>
      <c r="C367" t="s">
        <v>15</v>
      </c>
      <c r="D367">
        <v>1</v>
      </c>
      <c r="E367">
        <v>2</v>
      </c>
      <c r="F367">
        <v>2</v>
      </c>
      <c r="G367" t="s">
        <v>36</v>
      </c>
      <c r="H367" t="s">
        <v>26</v>
      </c>
      <c r="I367" s="1">
        <v>45207</v>
      </c>
      <c r="J367" t="s">
        <v>74</v>
      </c>
      <c r="K367" t="s">
        <v>75</v>
      </c>
      <c r="L367">
        <v>4</v>
      </c>
      <c r="M367" t="s">
        <v>45</v>
      </c>
      <c r="N367" t="s">
        <v>39</v>
      </c>
      <c r="O367" t="s">
        <v>40</v>
      </c>
    </row>
    <row r="368" spans="1:15" x14ac:dyDescent="0.35">
      <c r="A368" t="s">
        <v>429</v>
      </c>
      <c r="B368" t="str">
        <f t="shared" si="6"/>
        <v>Juice</v>
      </c>
      <c r="C368" t="s">
        <v>50</v>
      </c>
      <c r="D368">
        <v>2</v>
      </c>
      <c r="E368">
        <v>3</v>
      </c>
      <c r="F368">
        <v>6</v>
      </c>
      <c r="G368" t="s">
        <v>25</v>
      </c>
      <c r="H368" t="s">
        <v>17</v>
      </c>
      <c r="I368" s="1">
        <v>45231</v>
      </c>
      <c r="J368" t="s">
        <v>43</v>
      </c>
      <c r="K368" t="s">
        <v>44</v>
      </c>
      <c r="L368">
        <v>4</v>
      </c>
      <c r="M368" t="s">
        <v>45</v>
      </c>
      <c r="N368" t="s">
        <v>34</v>
      </c>
      <c r="O368" t="s">
        <v>22</v>
      </c>
    </row>
    <row r="369" spans="1:15" x14ac:dyDescent="0.35">
      <c r="A369" t="s">
        <v>430</v>
      </c>
      <c r="B369" t="str">
        <f t="shared" si="6"/>
        <v>Tea</v>
      </c>
      <c r="C369" t="s">
        <v>84</v>
      </c>
      <c r="D369">
        <v>4</v>
      </c>
      <c r="E369">
        <v>1.5</v>
      </c>
      <c r="F369">
        <v>6</v>
      </c>
      <c r="G369" t="s">
        <v>25</v>
      </c>
      <c r="H369" t="s">
        <v>26</v>
      </c>
      <c r="I369" s="1">
        <v>45053</v>
      </c>
      <c r="J369" t="s">
        <v>27</v>
      </c>
      <c r="K369" t="s">
        <v>27</v>
      </c>
      <c r="L369">
        <v>2</v>
      </c>
      <c r="M369" t="s">
        <v>28</v>
      </c>
      <c r="N369" t="s">
        <v>39</v>
      </c>
      <c r="O369" t="s">
        <v>40</v>
      </c>
    </row>
    <row r="370" spans="1:15" x14ac:dyDescent="0.35">
      <c r="A370" t="s">
        <v>431</v>
      </c>
      <c r="B370" t="str">
        <f t="shared" si="6"/>
        <v>Salad</v>
      </c>
      <c r="C370" t="s">
        <v>42</v>
      </c>
      <c r="D370">
        <v>2</v>
      </c>
      <c r="E370">
        <v>5</v>
      </c>
      <c r="F370">
        <v>10</v>
      </c>
      <c r="G370" t="s">
        <v>16</v>
      </c>
      <c r="H370" t="s">
        <v>17</v>
      </c>
      <c r="I370" s="1">
        <v>45269</v>
      </c>
      <c r="J370" t="s">
        <v>66</v>
      </c>
      <c r="K370" t="s">
        <v>67</v>
      </c>
      <c r="L370">
        <v>4</v>
      </c>
      <c r="M370" t="s">
        <v>45</v>
      </c>
      <c r="N370" t="s">
        <v>69</v>
      </c>
      <c r="O370" t="s">
        <v>40</v>
      </c>
    </row>
    <row r="371" spans="1:15" x14ac:dyDescent="0.35">
      <c r="A371" t="s">
        <v>432</v>
      </c>
      <c r="B371" t="str">
        <f t="shared" si="6"/>
        <v>Salad</v>
      </c>
      <c r="C371" t="s">
        <v>42</v>
      </c>
      <c r="D371">
        <v>3</v>
      </c>
      <c r="E371">
        <v>5</v>
      </c>
      <c r="F371">
        <v>15</v>
      </c>
      <c r="G371" t="s">
        <v>25</v>
      </c>
      <c r="H371" t="s">
        <v>17</v>
      </c>
      <c r="I371" s="1">
        <v>45234</v>
      </c>
      <c r="J371" t="s">
        <v>43</v>
      </c>
      <c r="K371" t="s">
        <v>44</v>
      </c>
      <c r="L371">
        <v>4</v>
      </c>
      <c r="M371" t="s">
        <v>45</v>
      </c>
      <c r="N371" t="s">
        <v>69</v>
      </c>
      <c r="O371" t="s">
        <v>40</v>
      </c>
    </row>
    <row r="372" spans="1:15" x14ac:dyDescent="0.35">
      <c r="A372" t="s">
        <v>433</v>
      </c>
      <c r="B372" t="str">
        <f t="shared" si="6"/>
        <v>Juice</v>
      </c>
      <c r="C372" t="s">
        <v>50</v>
      </c>
      <c r="D372">
        <v>3</v>
      </c>
      <c r="E372">
        <v>3</v>
      </c>
      <c r="F372">
        <v>9</v>
      </c>
      <c r="G372" t="s">
        <v>16</v>
      </c>
      <c r="H372" t="s">
        <v>17</v>
      </c>
      <c r="I372" s="1">
        <v>45131</v>
      </c>
      <c r="J372" t="s">
        <v>32</v>
      </c>
      <c r="K372" t="s">
        <v>33</v>
      </c>
      <c r="L372">
        <v>3</v>
      </c>
      <c r="M372" t="s">
        <v>20</v>
      </c>
      <c r="N372" t="s">
        <v>72</v>
      </c>
      <c r="O372" t="s">
        <v>22</v>
      </c>
    </row>
    <row r="373" spans="1:15" x14ac:dyDescent="0.35">
      <c r="A373" t="s">
        <v>434</v>
      </c>
      <c r="B373" t="str">
        <f t="shared" si="6"/>
        <v>Cookie</v>
      </c>
      <c r="C373" t="s">
        <v>31</v>
      </c>
      <c r="D373">
        <v>2</v>
      </c>
      <c r="E373">
        <v>1</v>
      </c>
      <c r="F373">
        <v>2</v>
      </c>
      <c r="G373" t="s">
        <v>16</v>
      </c>
      <c r="H373" t="s">
        <v>26</v>
      </c>
      <c r="I373" s="1">
        <v>45258</v>
      </c>
      <c r="J373" t="s">
        <v>43</v>
      </c>
      <c r="K373" t="s">
        <v>44</v>
      </c>
      <c r="L373">
        <v>4</v>
      </c>
      <c r="M373" t="s">
        <v>45</v>
      </c>
      <c r="N373" t="s">
        <v>29</v>
      </c>
      <c r="O373" t="s">
        <v>22</v>
      </c>
    </row>
    <row r="374" spans="1:15" x14ac:dyDescent="0.35">
      <c r="A374" t="s">
        <v>435</v>
      </c>
      <c r="B374" t="str">
        <f t="shared" si="6"/>
        <v>Salad</v>
      </c>
      <c r="C374" t="s">
        <v>42</v>
      </c>
      <c r="D374">
        <v>5</v>
      </c>
      <c r="E374">
        <v>5</v>
      </c>
      <c r="F374">
        <v>25</v>
      </c>
      <c r="G374" t="s">
        <v>36</v>
      </c>
      <c r="H374" t="s">
        <v>26</v>
      </c>
      <c r="I374" s="1">
        <v>45245</v>
      </c>
      <c r="J374" t="s">
        <v>43</v>
      </c>
      <c r="K374" t="s">
        <v>44</v>
      </c>
      <c r="L374">
        <v>4</v>
      </c>
      <c r="M374" t="s">
        <v>45</v>
      </c>
      <c r="N374" t="s">
        <v>34</v>
      </c>
      <c r="O374" t="s">
        <v>22</v>
      </c>
    </row>
    <row r="375" spans="1:15" x14ac:dyDescent="0.35">
      <c r="A375" t="s">
        <v>436</v>
      </c>
      <c r="B375" t="str">
        <f t="shared" si="6"/>
        <v>Tea</v>
      </c>
      <c r="C375" t="s">
        <v>84</v>
      </c>
      <c r="D375">
        <v>4</v>
      </c>
      <c r="E375">
        <v>1.5</v>
      </c>
      <c r="F375">
        <v>6</v>
      </c>
      <c r="G375" t="s">
        <v>16</v>
      </c>
      <c r="H375" t="s">
        <v>26</v>
      </c>
      <c r="I375" s="1">
        <v>45145</v>
      </c>
      <c r="J375" t="s">
        <v>93</v>
      </c>
      <c r="K375" t="s">
        <v>94</v>
      </c>
      <c r="L375">
        <v>3</v>
      </c>
      <c r="M375" t="s">
        <v>20</v>
      </c>
      <c r="N375" t="s">
        <v>72</v>
      </c>
      <c r="O375" t="s">
        <v>22</v>
      </c>
    </row>
    <row r="376" spans="1:15" x14ac:dyDescent="0.35">
      <c r="A376" t="s">
        <v>437</v>
      </c>
      <c r="B376" t="str">
        <f t="shared" si="6"/>
        <v>Cookie</v>
      </c>
      <c r="C376" t="s">
        <v>31</v>
      </c>
      <c r="D376">
        <v>1</v>
      </c>
      <c r="E376">
        <v>1</v>
      </c>
      <c r="F376">
        <v>1</v>
      </c>
      <c r="G376" t="s">
        <v>16</v>
      </c>
      <c r="H376" t="s">
        <v>26</v>
      </c>
      <c r="I376" s="1">
        <v>45245</v>
      </c>
      <c r="J376" t="s">
        <v>43</v>
      </c>
      <c r="K376" t="s">
        <v>44</v>
      </c>
      <c r="L376">
        <v>4</v>
      </c>
      <c r="M376" t="s">
        <v>45</v>
      </c>
      <c r="N376" t="s">
        <v>34</v>
      </c>
      <c r="O376" t="s">
        <v>22</v>
      </c>
    </row>
    <row r="377" spans="1:15" x14ac:dyDescent="0.35">
      <c r="A377" t="s">
        <v>438</v>
      </c>
      <c r="B377" t="str">
        <f t="shared" si="6"/>
        <v>Tea</v>
      </c>
      <c r="C377" t="s">
        <v>84</v>
      </c>
      <c r="D377">
        <v>3</v>
      </c>
      <c r="E377">
        <v>1.5</v>
      </c>
      <c r="F377">
        <v>4.5</v>
      </c>
      <c r="G377" t="s">
        <v>16</v>
      </c>
      <c r="H377" t="s">
        <v>26</v>
      </c>
      <c r="I377" s="1">
        <v>45053</v>
      </c>
      <c r="J377" t="s">
        <v>27</v>
      </c>
      <c r="K377" t="s">
        <v>27</v>
      </c>
      <c r="L377">
        <v>2</v>
      </c>
      <c r="M377" t="s">
        <v>28</v>
      </c>
      <c r="N377" t="s">
        <v>39</v>
      </c>
      <c r="O377" t="s">
        <v>40</v>
      </c>
    </row>
    <row r="378" spans="1:15" x14ac:dyDescent="0.35">
      <c r="A378" t="s">
        <v>439</v>
      </c>
      <c r="B378" t="str">
        <f t="shared" si="6"/>
        <v>Sandwich</v>
      </c>
      <c r="C378" t="s">
        <v>47</v>
      </c>
      <c r="D378">
        <v>4</v>
      </c>
      <c r="E378">
        <v>4</v>
      </c>
      <c r="F378">
        <v>16</v>
      </c>
      <c r="G378" t="s">
        <v>25</v>
      </c>
      <c r="H378" t="s">
        <v>26</v>
      </c>
      <c r="I378" s="1">
        <v>45065</v>
      </c>
      <c r="J378" t="s">
        <v>27</v>
      </c>
      <c r="K378" t="s">
        <v>27</v>
      </c>
      <c r="L378">
        <v>2</v>
      </c>
      <c r="M378" t="s">
        <v>28</v>
      </c>
      <c r="N378" t="s">
        <v>21</v>
      </c>
      <c r="O378" t="s">
        <v>22</v>
      </c>
    </row>
    <row r="379" spans="1:15" x14ac:dyDescent="0.35">
      <c r="A379" t="s">
        <v>440</v>
      </c>
      <c r="B379" t="str">
        <f t="shared" si="6"/>
        <v>Smoothie</v>
      </c>
      <c r="C379" t="s">
        <v>58</v>
      </c>
      <c r="D379">
        <v>1</v>
      </c>
      <c r="E379">
        <v>4</v>
      </c>
      <c r="F379">
        <v>4</v>
      </c>
      <c r="G379" t="s">
        <v>16</v>
      </c>
      <c r="H379" t="s">
        <v>17</v>
      </c>
      <c r="I379" s="1">
        <v>45006</v>
      </c>
      <c r="J379" t="s">
        <v>62</v>
      </c>
      <c r="K379" t="s">
        <v>63</v>
      </c>
      <c r="L379">
        <v>1</v>
      </c>
      <c r="M379" t="s">
        <v>53</v>
      </c>
      <c r="N379" t="s">
        <v>29</v>
      </c>
      <c r="O379" t="s">
        <v>22</v>
      </c>
    </row>
    <row r="380" spans="1:15" x14ac:dyDescent="0.35">
      <c r="A380" t="s">
        <v>441</v>
      </c>
      <c r="B380" t="str">
        <f t="shared" si="6"/>
        <v>Coffee</v>
      </c>
      <c r="C380" t="s">
        <v>15</v>
      </c>
      <c r="D380">
        <v>1</v>
      </c>
      <c r="E380">
        <v>2</v>
      </c>
      <c r="F380">
        <v>2</v>
      </c>
      <c r="G380" t="s">
        <v>16</v>
      </c>
      <c r="H380" t="s">
        <v>26</v>
      </c>
      <c r="I380" s="1">
        <v>45201</v>
      </c>
      <c r="J380" t="s">
        <v>74</v>
      </c>
      <c r="K380" t="s">
        <v>75</v>
      </c>
      <c r="L380">
        <v>4</v>
      </c>
      <c r="M380" t="s">
        <v>45</v>
      </c>
      <c r="N380" t="s">
        <v>72</v>
      </c>
      <c r="O380" t="s">
        <v>22</v>
      </c>
    </row>
    <row r="381" spans="1:15" x14ac:dyDescent="0.35">
      <c r="A381" t="s">
        <v>442</v>
      </c>
      <c r="B381" t="str">
        <f t="shared" si="6"/>
        <v>Sandwich</v>
      </c>
      <c r="C381" t="s">
        <v>47</v>
      </c>
      <c r="D381">
        <v>4</v>
      </c>
      <c r="E381">
        <v>4</v>
      </c>
      <c r="F381">
        <v>16</v>
      </c>
      <c r="G381" t="s">
        <v>36</v>
      </c>
      <c r="H381" t="s">
        <v>26</v>
      </c>
      <c r="I381" s="1">
        <v>45239</v>
      </c>
      <c r="J381" t="s">
        <v>43</v>
      </c>
      <c r="K381" t="s">
        <v>44</v>
      </c>
      <c r="L381">
        <v>4</v>
      </c>
      <c r="M381" t="s">
        <v>45</v>
      </c>
      <c r="N381" t="s">
        <v>64</v>
      </c>
      <c r="O381" t="s">
        <v>22</v>
      </c>
    </row>
    <row r="382" spans="1:15" x14ac:dyDescent="0.35">
      <c r="A382" t="s">
        <v>443</v>
      </c>
      <c r="B382" t="str">
        <f t="shared" si="6"/>
        <v>Sandwich</v>
      </c>
      <c r="C382" t="s">
        <v>47</v>
      </c>
      <c r="D382">
        <v>2</v>
      </c>
      <c r="E382">
        <v>4</v>
      </c>
      <c r="F382">
        <v>8</v>
      </c>
      <c r="G382" t="s">
        <v>36</v>
      </c>
      <c r="H382" t="s">
        <v>26</v>
      </c>
      <c r="I382" s="1">
        <v>45189</v>
      </c>
      <c r="J382" t="s">
        <v>18</v>
      </c>
      <c r="K382" t="s">
        <v>19</v>
      </c>
      <c r="L382">
        <v>3</v>
      </c>
      <c r="M382" t="s">
        <v>20</v>
      </c>
      <c r="N382" t="s">
        <v>34</v>
      </c>
      <c r="O382" t="s">
        <v>22</v>
      </c>
    </row>
    <row r="383" spans="1:15" x14ac:dyDescent="0.35">
      <c r="A383" t="s">
        <v>444</v>
      </c>
      <c r="B383" t="str">
        <f t="shared" si="6"/>
        <v>Juice</v>
      </c>
      <c r="C383" t="s">
        <v>50</v>
      </c>
      <c r="D383">
        <v>2</v>
      </c>
      <c r="E383">
        <v>3</v>
      </c>
      <c r="F383">
        <v>6</v>
      </c>
      <c r="G383" t="s">
        <v>36</v>
      </c>
      <c r="H383" t="s">
        <v>17</v>
      </c>
      <c r="I383" s="1">
        <v>45259</v>
      </c>
      <c r="J383" t="s">
        <v>43</v>
      </c>
      <c r="K383" t="s">
        <v>44</v>
      </c>
      <c r="L383">
        <v>4</v>
      </c>
      <c r="M383" t="s">
        <v>45</v>
      </c>
      <c r="N383" t="s">
        <v>34</v>
      </c>
      <c r="O383" t="s">
        <v>22</v>
      </c>
    </row>
    <row r="384" spans="1:15" x14ac:dyDescent="0.35">
      <c r="A384" t="s">
        <v>445</v>
      </c>
      <c r="B384" t="str">
        <f t="shared" si="6"/>
        <v>Coffee</v>
      </c>
      <c r="C384" t="s">
        <v>15</v>
      </c>
      <c r="D384">
        <v>3</v>
      </c>
      <c r="E384">
        <v>2</v>
      </c>
      <c r="F384">
        <v>6</v>
      </c>
      <c r="G384" t="s">
        <v>16</v>
      </c>
      <c r="H384" t="s">
        <v>17</v>
      </c>
      <c r="I384" s="1">
        <v>45275</v>
      </c>
      <c r="J384" t="s">
        <v>66</v>
      </c>
      <c r="K384" t="s">
        <v>67</v>
      </c>
      <c r="L384">
        <v>4</v>
      </c>
      <c r="M384" t="s">
        <v>45</v>
      </c>
      <c r="N384" t="s">
        <v>21</v>
      </c>
      <c r="O384" t="s">
        <v>22</v>
      </c>
    </row>
    <row r="385" spans="1:15" x14ac:dyDescent="0.35">
      <c r="A385" t="s">
        <v>446</v>
      </c>
      <c r="B385" t="str">
        <f t="shared" si="6"/>
        <v>Salad</v>
      </c>
      <c r="C385" t="s">
        <v>42</v>
      </c>
      <c r="D385">
        <v>4</v>
      </c>
      <c r="E385">
        <v>5</v>
      </c>
      <c r="F385">
        <v>20</v>
      </c>
      <c r="G385" t="s">
        <v>25</v>
      </c>
      <c r="H385" t="s">
        <v>26</v>
      </c>
      <c r="I385" s="1">
        <v>44986</v>
      </c>
      <c r="J385" t="s">
        <v>62</v>
      </c>
      <c r="K385" t="s">
        <v>63</v>
      </c>
      <c r="L385">
        <v>1</v>
      </c>
      <c r="M385" t="s">
        <v>53</v>
      </c>
      <c r="N385" t="s">
        <v>34</v>
      </c>
      <c r="O385" t="s">
        <v>22</v>
      </c>
    </row>
    <row r="386" spans="1:15" x14ac:dyDescent="0.35">
      <c r="A386" t="s">
        <v>447</v>
      </c>
      <c r="B386" t="str">
        <f t="shared" ref="B386:B449" si="7">TRIM(CLEAN(C386))</f>
        <v>Salad</v>
      </c>
      <c r="C386" t="s">
        <v>42</v>
      </c>
      <c r="D386">
        <v>3</v>
      </c>
      <c r="E386">
        <v>5</v>
      </c>
      <c r="F386">
        <v>15</v>
      </c>
      <c r="G386" t="s">
        <v>16</v>
      </c>
      <c r="H386" t="s">
        <v>26</v>
      </c>
      <c r="I386" s="1">
        <v>45173</v>
      </c>
      <c r="J386" t="s">
        <v>18</v>
      </c>
      <c r="K386" t="s">
        <v>19</v>
      </c>
      <c r="L386">
        <v>3</v>
      </c>
      <c r="M386" t="s">
        <v>20</v>
      </c>
      <c r="N386" t="s">
        <v>72</v>
      </c>
      <c r="O386" t="s">
        <v>22</v>
      </c>
    </row>
    <row r="387" spans="1:15" x14ac:dyDescent="0.35">
      <c r="A387" t="s">
        <v>448</v>
      </c>
      <c r="B387" t="str">
        <f t="shared" si="7"/>
        <v>Sandwich</v>
      </c>
      <c r="C387" t="s">
        <v>47</v>
      </c>
      <c r="D387">
        <v>2</v>
      </c>
      <c r="E387">
        <v>4</v>
      </c>
      <c r="F387">
        <v>8</v>
      </c>
      <c r="G387" t="s">
        <v>25</v>
      </c>
      <c r="H387" t="s">
        <v>26</v>
      </c>
      <c r="I387" s="1">
        <v>44961</v>
      </c>
      <c r="J387" t="s">
        <v>51</v>
      </c>
      <c r="K387" t="s">
        <v>52</v>
      </c>
      <c r="L387">
        <v>1</v>
      </c>
      <c r="M387" t="s">
        <v>53</v>
      </c>
      <c r="N387" t="s">
        <v>69</v>
      </c>
      <c r="O387" t="s">
        <v>40</v>
      </c>
    </row>
    <row r="388" spans="1:15" x14ac:dyDescent="0.35">
      <c r="A388" t="s">
        <v>449</v>
      </c>
      <c r="B388" t="str">
        <f t="shared" si="7"/>
        <v>Cake</v>
      </c>
      <c r="C388" t="s">
        <v>24</v>
      </c>
      <c r="D388">
        <v>3</v>
      </c>
      <c r="E388">
        <v>3</v>
      </c>
      <c r="F388">
        <v>9</v>
      </c>
      <c r="G388" t="s">
        <v>16</v>
      </c>
      <c r="H388" t="s">
        <v>17</v>
      </c>
      <c r="I388" s="1">
        <v>45272</v>
      </c>
      <c r="J388" t="s">
        <v>66</v>
      </c>
      <c r="K388" t="s">
        <v>67</v>
      </c>
      <c r="L388">
        <v>4</v>
      </c>
      <c r="M388" t="s">
        <v>45</v>
      </c>
      <c r="N388" t="s">
        <v>29</v>
      </c>
      <c r="O388" t="s">
        <v>22</v>
      </c>
    </row>
    <row r="389" spans="1:15" x14ac:dyDescent="0.35">
      <c r="A389" t="s">
        <v>450</v>
      </c>
      <c r="B389" t="str">
        <f t="shared" si="7"/>
        <v>Cake</v>
      </c>
      <c r="C389" t="s">
        <v>24</v>
      </c>
      <c r="D389">
        <v>3</v>
      </c>
      <c r="E389">
        <v>3</v>
      </c>
      <c r="F389">
        <v>9</v>
      </c>
      <c r="G389" t="s">
        <v>36</v>
      </c>
      <c r="H389" t="s">
        <v>26</v>
      </c>
      <c r="I389" s="1">
        <v>44957</v>
      </c>
      <c r="J389" t="s">
        <v>55</v>
      </c>
      <c r="K389" t="s">
        <v>56</v>
      </c>
      <c r="L389">
        <v>1</v>
      </c>
      <c r="M389" t="s">
        <v>53</v>
      </c>
      <c r="N389" t="s">
        <v>29</v>
      </c>
      <c r="O389" t="s">
        <v>22</v>
      </c>
    </row>
    <row r="390" spans="1:15" x14ac:dyDescent="0.35">
      <c r="A390" t="s">
        <v>451</v>
      </c>
      <c r="B390" t="str">
        <f t="shared" si="7"/>
        <v>Cake</v>
      </c>
      <c r="C390" t="s">
        <v>24</v>
      </c>
      <c r="D390">
        <v>2</v>
      </c>
      <c r="E390">
        <v>3</v>
      </c>
      <c r="F390">
        <v>6</v>
      </c>
      <c r="G390" t="s">
        <v>16</v>
      </c>
      <c r="H390" t="s">
        <v>26</v>
      </c>
      <c r="I390" s="1">
        <v>45202</v>
      </c>
      <c r="J390" t="s">
        <v>74</v>
      </c>
      <c r="K390" t="s">
        <v>75</v>
      </c>
      <c r="L390">
        <v>4</v>
      </c>
      <c r="M390" t="s">
        <v>45</v>
      </c>
      <c r="N390" t="s">
        <v>29</v>
      </c>
      <c r="O390" t="s">
        <v>22</v>
      </c>
    </row>
    <row r="391" spans="1:15" x14ac:dyDescent="0.35">
      <c r="A391" t="s">
        <v>452</v>
      </c>
      <c r="B391" t="str">
        <f t="shared" si="7"/>
        <v>Salad</v>
      </c>
      <c r="C391" t="s">
        <v>42</v>
      </c>
      <c r="D391">
        <v>3</v>
      </c>
      <c r="E391">
        <v>5</v>
      </c>
      <c r="F391">
        <v>15</v>
      </c>
      <c r="G391" t="s">
        <v>25</v>
      </c>
      <c r="H391" t="s">
        <v>17</v>
      </c>
      <c r="I391" s="1">
        <v>45125</v>
      </c>
      <c r="J391" t="s">
        <v>32</v>
      </c>
      <c r="K391" t="s">
        <v>33</v>
      </c>
      <c r="L391">
        <v>3</v>
      </c>
      <c r="M391" t="s">
        <v>20</v>
      </c>
      <c r="N391" t="s">
        <v>29</v>
      </c>
      <c r="O391" t="s">
        <v>22</v>
      </c>
    </row>
    <row r="392" spans="1:15" x14ac:dyDescent="0.35">
      <c r="A392" t="s">
        <v>453</v>
      </c>
      <c r="B392" t="str">
        <f t="shared" si="7"/>
        <v>Sandwich</v>
      </c>
      <c r="C392" t="s">
        <v>47</v>
      </c>
      <c r="D392">
        <v>1</v>
      </c>
      <c r="E392">
        <v>4</v>
      </c>
      <c r="F392">
        <v>4</v>
      </c>
      <c r="G392" t="s">
        <v>16</v>
      </c>
      <c r="H392" t="s">
        <v>17</v>
      </c>
      <c r="I392" s="1">
        <v>45129</v>
      </c>
      <c r="J392" t="s">
        <v>32</v>
      </c>
      <c r="K392" t="s">
        <v>33</v>
      </c>
      <c r="L392">
        <v>3</v>
      </c>
      <c r="M392" t="s">
        <v>20</v>
      </c>
      <c r="N392" t="s">
        <v>69</v>
      </c>
      <c r="O392" t="s">
        <v>40</v>
      </c>
    </row>
    <row r="393" spans="1:15" x14ac:dyDescent="0.35">
      <c r="A393" t="s">
        <v>454</v>
      </c>
      <c r="B393" t="str">
        <f t="shared" si="7"/>
        <v>Salad</v>
      </c>
      <c r="C393" t="s">
        <v>42</v>
      </c>
      <c r="D393">
        <v>4</v>
      </c>
      <c r="E393">
        <v>5</v>
      </c>
      <c r="F393">
        <v>20</v>
      </c>
      <c r="G393" t="s">
        <v>16</v>
      </c>
      <c r="H393" t="s">
        <v>26</v>
      </c>
      <c r="I393" s="1">
        <v>45278</v>
      </c>
      <c r="J393" t="s">
        <v>66</v>
      </c>
      <c r="K393" t="s">
        <v>67</v>
      </c>
      <c r="L393">
        <v>4</v>
      </c>
      <c r="M393" t="s">
        <v>45</v>
      </c>
      <c r="N393" t="s">
        <v>72</v>
      </c>
      <c r="O393" t="s">
        <v>22</v>
      </c>
    </row>
    <row r="394" spans="1:15" x14ac:dyDescent="0.35">
      <c r="A394" t="s">
        <v>455</v>
      </c>
      <c r="B394" t="str">
        <f t="shared" si="7"/>
        <v>Salad</v>
      </c>
      <c r="C394" t="s">
        <v>42</v>
      </c>
      <c r="D394">
        <v>1</v>
      </c>
      <c r="E394">
        <v>5</v>
      </c>
      <c r="F394">
        <v>5</v>
      </c>
      <c r="G394" t="s">
        <v>25</v>
      </c>
      <c r="H394" t="s">
        <v>17</v>
      </c>
      <c r="I394" s="1">
        <v>45005</v>
      </c>
      <c r="J394" t="s">
        <v>62</v>
      </c>
      <c r="K394" t="s">
        <v>63</v>
      </c>
      <c r="L394">
        <v>1</v>
      </c>
      <c r="M394" t="s">
        <v>53</v>
      </c>
      <c r="N394" t="s">
        <v>72</v>
      </c>
      <c r="O394" t="s">
        <v>22</v>
      </c>
    </row>
    <row r="395" spans="1:15" x14ac:dyDescent="0.35">
      <c r="A395" t="s">
        <v>456</v>
      </c>
      <c r="B395" t="str">
        <f t="shared" si="7"/>
        <v>Smoothie</v>
      </c>
      <c r="C395" t="s">
        <v>58</v>
      </c>
      <c r="D395">
        <v>5</v>
      </c>
      <c r="E395">
        <v>4</v>
      </c>
      <c r="F395">
        <v>20</v>
      </c>
      <c r="G395" t="s">
        <v>36</v>
      </c>
      <c r="H395" t="s">
        <v>26</v>
      </c>
      <c r="I395" s="1">
        <v>45262</v>
      </c>
      <c r="J395" t="s">
        <v>66</v>
      </c>
      <c r="K395" t="s">
        <v>67</v>
      </c>
      <c r="L395">
        <v>4</v>
      </c>
      <c r="M395" t="s">
        <v>45</v>
      </c>
      <c r="N395" t="s">
        <v>69</v>
      </c>
      <c r="O395" t="s">
        <v>40</v>
      </c>
    </row>
    <row r="396" spans="1:15" x14ac:dyDescent="0.35">
      <c r="A396" t="s">
        <v>457</v>
      </c>
      <c r="B396" t="str">
        <f t="shared" si="7"/>
        <v>Cake</v>
      </c>
      <c r="C396" t="s">
        <v>24</v>
      </c>
      <c r="D396">
        <v>3</v>
      </c>
      <c r="E396">
        <v>3</v>
      </c>
      <c r="F396">
        <v>9</v>
      </c>
      <c r="G396" t="s">
        <v>25</v>
      </c>
      <c r="H396" t="s">
        <v>26</v>
      </c>
      <c r="I396" s="1">
        <v>44986</v>
      </c>
      <c r="J396" t="s">
        <v>62</v>
      </c>
      <c r="K396" t="s">
        <v>63</v>
      </c>
      <c r="L396">
        <v>1</v>
      </c>
      <c r="M396" t="s">
        <v>53</v>
      </c>
      <c r="N396" t="s">
        <v>34</v>
      </c>
      <c r="O396" t="s">
        <v>22</v>
      </c>
    </row>
    <row r="397" spans="1:15" x14ac:dyDescent="0.35">
      <c r="A397" t="s">
        <v>458</v>
      </c>
      <c r="B397" t="str">
        <f t="shared" si="7"/>
        <v>Cookie</v>
      </c>
      <c r="C397" t="s">
        <v>31</v>
      </c>
      <c r="D397">
        <v>2</v>
      </c>
      <c r="E397">
        <v>1</v>
      </c>
      <c r="F397">
        <v>2</v>
      </c>
      <c r="G397" t="s">
        <v>16</v>
      </c>
      <c r="H397" t="s">
        <v>26</v>
      </c>
      <c r="I397" s="1">
        <v>45208</v>
      </c>
      <c r="J397" t="s">
        <v>74</v>
      </c>
      <c r="K397" t="s">
        <v>75</v>
      </c>
      <c r="L397">
        <v>4</v>
      </c>
      <c r="M397" t="s">
        <v>45</v>
      </c>
      <c r="N397" t="s">
        <v>72</v>
      </c>
      <c r="O397" t="s">
        <v>22</v>
      </c>
    </row>
    <row r="398" spans="1:15" x14ac:dyDescent="0.35">
      <c r="A398" t="s">
        <v>459</v>
      </c>
      <c r="B398" t="str">
        <f t="shared" si="7"/>
        <v>Sandwich</v>
      </c>
      <c r="C398" t="s">
        <v>47</v>
      </c>
      <c r="D398">
        <v>2</v>
      </c>
      <c r="E398">
        <v>4</v>
      </c>
      <c r="F398">
        <v>8</v>
      </c>
      <c r="G398" t="s">
        <v>36</v>
      </c>
      <c r="H398" t="s">
        <v>26</v>
      </c>
      <c r="I398" s="1">
        <v>45149</v>
      </c>
      <c r="J398" t="s">
        <v>93</v>
      </c>
      <c r="K398" t="s">
        <v>94</v>
      </c>
      <c r="L398">
        <v>3</v>
      </c>
      <c r="M398" t="s">
        <v>20</v>
      </c>
      <c r="N398" t="s">
        <v>21</v>
      </c>
      <c r="O398" t="s">
        <v>22</v>
      </c>
    </row>
    <row r="399" spans="1:15" x14ac:dyDescent="0.35">
      <c r="A399" t="s">
        <v>460</v>
      </c>
      <c r="B399" t="str">
        <f t="shared" si="7"/>
        <v>Cake</v>
      </c>
      <c r="C399" t="s">
        <v>24</v>
      </c>
      <c r="D399">
        <v>1</v>
      </c>
      <c r="E399">
        <v>3</v>
      </c>
      <c r="F399">
        <v>3</v>
      </c>
      <c r="G399" t="s">
        <v>16</v>
      </c>
      <c r="H399" t="s">
        <v>17</v>
      </c>
      <c r="I399" s="1">
        <v>45029</v>
      </c>
      <c r="J399" t="s">
        <v>59</v>
      </c>
      <c r="K399" t="s">
        <v>60</v>
      </c>
      <c r="L399">
        <v>2</v>
      </c>
      <c r="M399" t="s">
        <v>28</v>
      </c>
      <c r="N399" t="s">
        <v>64</v>
      </c>
      <c r="O399" t="s">
        <v>22</v>
      </c>
    </row>
    <row r="400" spans="1:15" x14ac:dyDescent="0.35">
      <c r="A400" t="s">
        <v>461</v>
      </c>
      <c r="B400" t="str">
        <f t="shared" si="7"/>
        <v>Cookie</v>
      </c>
      <c r="C400" t="s">
        <v>31</v>
      </c>
      <c r="D400">
        <v>2</v>
      </c>
      <c r="E400">
        <v>1</v>
      </c>
      <c r="F400">
        <v>2</v>
      </c>
      <c r="G400" t="s">
        <v>36</v>
      </c>
      <c r="H400" t="s">
        <v>17</v>
      </c>
      <c r="I400" s="1">
        <v>44963</v>
      </c>
      <c r="J400" t="s">
        <v>51</v>
      </c>
      <c r="K400" t="s">
        <v>52</v>
      </c>
      <c r="L400">
        <v>1</v>
      </c>
      <c r="M400" t="s">
        <v>53</v>
      </c>
      <c r="N400" t="s">
        <v>72</v>
      </c>
      <c r="O400" t="s">
        <v>22</v>
      </c>
    </row>
    <row r="401" spans="1:15" x14ac:dyDescent="0.35">
      <c r="A401" t="s">
        <v>462</v>
      </c>
      <c r="B401" t="str">
        <f t="shared" si="7"/>
        <v>Sandwich</v>
      </c>
      <c r="C401" t="s">
        <v>47</v>
      </c>
      <c r="D401">
        <v>5</v>
      </c>
      <c r="E401">
        <v>4</v>
      </c>
      <c r="F401">
        <v>20</v>
      </c>
      <c r="G401" t="s">
        <v>16</v>
      </c>
      <c r="H401" t="s">
        <v>17</v>
      </c>
      <c r="I401" s="1">
        <v>44937</v>
      </c>
      <c r="J401" t="s">
        <v>55</v>
      </c>
      <c r="K401" t="s">
        <v>56</v>
      </c>
      <c r="L401">
        <v>1</v>
      </c>
      <c r="M401" t="s">
        <v>53</v>
      </c>
      <c r="N401" t="s">
        <v>34</v>
      </c>
      <c r="O401" t="s">
        <v>22</v>
      </c>
    </row>
    <row r="402" spans="1:15" x14ac:dyDescent="0.35">
      <c r="A402" t="s">
        <v>463</v>
      </c>
      <c r="B402" t="str">
        <f t="shared" si="7"/>
        <v>Juice</v>
      </c>
      <c r="C402" t="s">
        <v>50</v>
      </c>
      <c r="D402">
        <v>3</v>
      </c>
      <c r="E402">
        <v>3</v>
      </c>
      <c r="F402">
        <v>9</v>
      </c>
      <c r="G402" t="s">
        <v>36</v>
      </c>
      <c r="H402" t="s">
        <v>26</v>
      </c>
      <c r="I402" s="1">
        <v>45161</v>
      </c>
      <c r="J402" t="s">
        <v>93</v>
      </c>
      <c r="K402" t="s">
        <v>94</v>
      </c>
      <c r="L402">
        <v>3</v>
      </c>
      <c r="M402" t="s">
        <v>20</v>
      </c>
      <c r="N402" t="s">
        <v>34</v>
      </c>
      <c r="O402" t="s">
        <v>22</v>
      </c>
    </row>
    <row r="403" spans="1:15" x14ac:dyDescent="0.35">
      <c r="A403" t="s">
        <v>464</v>
      </c>
      <c r="B403" t="str">
        <f t="shared" si="7"/>
        <v>Salad</v>
      </c>
      <c r="C403" t="s">
        <v>42</v>
      </c>
      <c r="D403">
        <v>5</v>
      </c>
      <c r="E403">
        <v>5</v>
      </c>
      <c r="F403">
        <v>25</v>
      </c>
      <c r="G403" t="s">
        <v>16</v>
      </c>
      <c r="H403" t="s">
        <v>17</v>
      </c>
      <c r="I403" s="1">
        <v>45003</v>
      </c>
      <c r="J403" t="s">
        <v>62</v>
      </c>
      <c r="K403" t="s">
        <v>63</v>
      </c>
      <c r="L403">
        <v>1</v>
      </c>
      <c r="M403" t="s">
        <v>53</v>
      </c>
      <c r="N403" t="s">
        <v>69</v>
      </c>
      <c r="O403" t="s">
        <v>40</v>
      </c>
    </row>
    <row r="404" spans="1:15" x14ac:dyDescent="0.35">
      <c r="A404" t="s">
        <v>465</v>
      </c>
      <c r="B404" t="str">
        <f t="shared" si="7"/>
        <v>Cookie</v>
      </c>
      <c r="C404" t="s">
        <v>31</v>
      </c>
      <c r="D404">
        <v>1</v>
      </c>
      <c r="E404">
        <v>1</v>
      </c>
      <c r="F404">
        <v>1</v>
      </c>
      <c r="G404" t="s">
        <v>36</v>
      </c>
      <c r="H404" t="s">
        <v>17</v>
      </c>
      <c r="I404" s="1">
        <v>45081</v>
      </c>
      <c r="J404" t="s">
        <v>37</v>
      </c>
      <c r="K404" t="s">
        <v>38</v>
      </c>
      <c r="L404">
        <v>2</v>
      </c>
      <c r="M404" t="s">
        <v>28</v>
      </c>
      <c r="N404" t="s">
        <v>39</v>
      </c>
      <c r="O404" t="s">
        <v>40</v>
      </c>
    </row>
    <row r="405" spans="1:15" x14ac:dyDescent="0.35">
      <c r="A405" t="s">
        <v>466</v>
      </c>
      <c r="B405" t="str">
        <f t="shared" si="7"/>
        <v>Salad</v>
      </c>
      <c r="C405" t="s">
        <v>42</v>
      </c>
      <c r="D405">
        <v>1</v>
      </c>
      <c r="E405">
        <v>5</v>
      </c>
      <c r="F405">
        <v>5</v>
      </c>
      <c r="G405" t="s">
        <v>25</v>
      </c>
      <c r="H405" t="s">
        <v>17</v>
      </c>
      <c r="I405" s="1">
        <v>45149</v>
      </c>
      <c r="J405" t="s">
        <v>93</v>
      </c>
      <c r="K405" t="s">
        <v>94</v>
      </c>
      <c r="L405">
        <v>3</v>
      </c>
      <c r="M405" t="s">
        <v>20</v>
      </c>
      <c r="N405" t="s">
        <v>21</v>
      </c>
      <c r="O405" t="s">
        <v>22</v>
      </c>
    </row>
    <row r="406" spans="1:15" x14ac:dyDescent="0.35">
      <c r="A406" t="s">
        <v>467</v>
      </c>
      <c r="B406" t="str">
        <f t="shared" si="7"/>
        <v>Cookie</v>
      </c>
      <c r="C406" t="s">
        <v>31</v>
      </c>
      <c r="D406">
        <v>2</v>
      </c>
      <c r="E406">
        <v>1</v>
      </c>
      <c r="F406">
        <v>2</v>
      </c>
      <c r="G406" t="s">
        <v>25</v>
      </c>
      <c r="H406" t="s">
        <v>17</v>
      </c>
      <c r="I406" s="1">
        <v>45230</v>
      </c>
      <c r="J406" t="s">
        <v>74</v>
      </c>
      <c r="K406" t="s">
        <v>75</v>
      </c>
      <c r="L406">
        <v>4</v>
      </c>
      <c r="M406" t="s">
        <v>45</v>
      </c>
      <c r="N406" t="s">
        <v>29</v>
      </c>
      <c r="O406" t="s">
        <v>22</v>
      </c>
    </row>
    <row r="407" spans="1:15" x14ac:dyDescent="0.35">
      <c r="A407" t="s">
        <v>468</v>
      </c>
      <c r="B407" t="str">
        <f t="shared" si="7"/>
        <v>Salad</v>
      </c>
      <c r="C407" t="s">
        <v>42</v>
      </c>
      <c r="D407">
        <v>4</v>
      </c>
      <c r="E407">
        <v>5</v>
      </c>
      <c r="F407">
        <v>20</v>
      </c>
      <c r="G407" t="s">
        <v>16</v>
      </c>
      <c r="H407" t="s">
        <v>17</v>
      </c>
      <c r="I407" s="1">
        <v>45090</v>
      </c>
      <c r="J407" t="s">
        <v>37</v>
      </c>
      <c r="K407" t="s">
        <v>38</v>
      </c>
      <c r="L407">
        <v>2</v>
      </c>
      <c r="M407" t="s">
        <v>28</v>
      </c>
      <c r="N407" t="s">
        <v>29</v>
      </c>
      <c r="O407" t="s">
        <v>22</v>
      </c>
    </row>
    <row r="408" spans="1:15" x14ac:dyDescent="0.35">
      <c r="A408" t="s">
        <v>469</v>
      </c>
      <c r="B408" t="str">
        <f t="shared" si="7"/>
        <v>Salad</v>
      </c>
      <c r="C408" t="s">
        <v>42</v>
      </c>
      <c r="D408">
        <v>2</v>
      </c>
      <c r="E408">
        <v>5</v>
      </c>
      <c r="F408">
        <v>10</v>
      </c>
      <c r="G408" t="s">
        <v>25</v>
      </c>
      <c r="H408" t="s">
        <v>17</v>
      </c>
      <c r="I408" s="1">
        <v>45028</v>
      </c>
      <c r="J408" t="s">
        <v>59</v>
      </c>
      <c r="K408" t="s">
        <v>60</v>
      </c>
      <c r="L408">
        <v>2</v>
      </c>
      <c r="M408" t="s">
        <v>28</v>
      </c>
      <c r="N408" t="s">
        <v>34</v>
      </c>
      <c r="O408" t="s">
        <v>22</v>
      </c>
    </row>
    <row r="409" spans="1:15" x14ac:dyDescent="0.35">
      <c r="A409" t="s">
        <v>470</v>
      </c>
      <c r="B409" t="str">
        <f t="shared" si="7"/>
        <v>Sandwich</v>
      </c>
      <c r="C409" t="s">
        <v>47</v>
      </c>
      <c r="D409">
        <v>4</v>
      </c>
      <c r="E409">
        <v>4</v>
      </c>
      <c r="F409">
        <v>16</v>
      </c>
      <c r="G409" t="s">
        <v>16</v>
      </c>
      <c r="H409" t="s">
        <v>26</v>
      </c>
      <c r="I409" s="1">
        <v>44929</v>
      </c>
      <c r="J409" t="s">
        <v>55</v>
      </c>
      <c r="K409" t="s">
        <v>56</v>
      </c>
      <c r="L409">
        <v>1</v>
      </c>
      <c r="M409" t="s">
        <v>53</v>
      </c>
      <c r="N409" t="s">
        <v>29</v>
      </c>
      <c r="O409" t="s">
        <v>22</v>
      </c>
    </row>
    <row r="410" spans="1:15" x14ac:dyDescent="0.35">
      <c r="A410" t="s">
        <v>471</v>
      </c>
      <c r="B410" t="str">
        <f t="shared" si="7"/>
        <v>Tea</v>
      </c>
      <c r="C410" t="s">
        <v>84</v>
      </c>
      <c r="D410">
        <v>5</v>
      </c>
      <c r="E410">
        <v>1.5</v>
      </c>
      <c r="F410">
        <v>7.5</v>
      </c>
      <c r="G410" t="s">
        <v>25</v>
      </c>
      <c r="H410" t="s">
        <v>26</v>
      </c>
      <c r="I410" s="1">
        <v>45227</v>
      </c>
      <c r="J410" t="s">
        <v>74</v>
      </c>
      <c r="K410" t="s">
        <v>75</v>
      </c>
      <c r="L410">
        <v>4</v>
      </c>
      <c r="M410" t="s">
        <v>45</v>
      </c>
      <c r="N410" t="s">
        <v>69</v>
      </c>
      <c r="O410" t="s">
        <v>40</v>
      </c>
    </row>
    <row r="411" spans="1:15" x14ac:dyDescent="0.35">
      <c r="A411" t="s">
        <v>472</v>
      </c>
      <c r="B411" t="str">
        <f t="shared" si="7"/>
        <v>Cookie</v>
      </c>
      <c r="C411" t="s">
        <v>31</v>
      </c>
      <c r="D411">
        <v>2</v>
      </c>
      <c r="E411">
        <v>1</v>
      </c>
      <c r="F411">
        <v>2</v>
      </c>
      <c r="G411" t="s">
        <v>25</v>
      </c>
      <c r="H411" t="s">
        <v>17</v>
      </c>
      <c r="I411" s="1">
        <v>45202</v>
      </c>
      <c r="J411" t="s">
        <v>74</v>
      </c>
      <c r="K411" t="s">
        <v>75</v>
      </c>
      <c r="L411">
        <v>4</v>
      </c>
      <c r="M411" t="s">
        <v>45</v>
      </c>
      <c r="N411" t="s">
        <v>29</v>
      </c>
      <c r="O411" t="s">
        <v>22</v>
      </c>
    </row>
    <row r="412" spans="1:15" x14ac:dyDescent="0.35">
      <c r="A412" t="s">
        <v>473</v>
      </c>
      <c r="B412" t="str">
        <f t="shared" si="7"/>
        <v>Salad</v>
      </c>
      <c r="C412" t="s">
        <v>42</v>
      </c>
      <c r="D412">
        <v>3</v>
      </c>
      <c r="E412">
        <v>5</v>
      </c>
      <c r="F412">
        <v>15</v>
      </c>
      <c r="G412" t="s">
        <v>36</v>
      </c>
      <c r="H412" t="s">
        <v>17</v>
      </c>
      <c r="I412" s="1">
        <v>44973</v>
      </c>
      <c r="J412" t="s">
        <v>51</v>
      </c>
      <c r="K412" t="s">
        <v>52</v>
      </c>
      <c r="L412">
        <v>1</v>
      </c>
      <c r="M412" t="s">
        <v>53</v>
      </c>
      <c r="N412" t="s">
        <v>64</v>
      </c>
      <c r="O412" t="s">
        <v>22</v>
      </c>
    </row>
    <row r="413" spans="1:15" x14ac:dyDescent="0.35">
      <c r="A413" t="s">
        <v>474</v>
      </c>
      <c r="B413" t="str">
        <f t="shared" si="7"/>
        <v>Cake</v>
      </c>
      <c r="C413" t="s">
        <v>24</v>
      </c>
      <c r="D413">
        <v>2</v>
      </c>
      <c r="E413">
        <v>3</v>
      </c>
      <c r="F413">
        <v>6</v>
      </c>
      <c r="G413" t="s">
        <v>36</v>
      </c>
      <c r="H413" t="s">
        <v>26</v>
      </c>
      <c r="I413" s="1">
        <v>45192</v>
      </c>
      <c r="J413" t="s">
        <v>18</v>
      </c>
      <c r="K413" t="s">
        <v>19</v>
      </c>
      <c r="L413">
        <v>3</v>
      </c>
      <c r="M413" t="s">
        <v>20</v>
      </c>
      <c r="N413" t="s">
        <v>69</v>
      </c>
      <c r="O413" t="s">
        <v>40</v>
      </c>
    </row>
    <row r="414" spans="1:15" x14ac:dyDescent="0.35">
      <c r="A414" t="s">
        <v>475</v>
      </c>
      <c r="B414" t="str">
        <f t="shared" si="7"/>
        <v>Cake</v>
      </c>
      <c r="C414" t="s">
        <v>24</v>
      </c>
      <c r="D414">
        <v>2</v>
      </c>
      <c r="E414">
        <v>3</v>
      </c>
      <c r="F414">
        <v>6</v>
      </c>
      <c r="G414" t="s">
        <v>25</v>
      </c>
      <c r="H414" t="s">
        <v>26</v>
      </c>
      <c r="I414" s="1">
        <v>45072</v>
      </c>
      <c r="J414" t="s">
        <v>27</v>
      </c>
      <c r="K414" t="s">
        <v>27</v>
      </c>
      <c r="L414">
        <v>2</v>
      </c>
      <c r="M414" t="s">
        <v>28</v>
      </c>
      <c r="N414" t="s">
        <v>21</v>
      </c>
      <c r="O414" t="s">
        <v>22</v>
      </c>
    </row>
    <row r="415" spans="1:15" x14ac:dyDescent="0.35">
      <c r="A415" t="s">
        <v>476</v>
      </c>
      <c r="B415" t="str">
        <f t="shared" si="7"/>
        <v>Juice</v>
      </c>
      <c r="C415" t="s">
        <v>50</v>
      </c>
      <c r="D415">
        <v>4</v>
      </c>
      <c r="E415">
        <v>3</v>
      </c>
      <c r="F415">
        <v>12</v>
      </c>
      <c r="G415" t="s">
        <v>36</v>
      </c>
      <c r="H415" t="s">
        <v>26</v>
      </c>
      <c r="I415" s="1">
        <v>45109</v>
      </c>
      <c r="J415" t="s">
        <v>32</v>
      </c>
      <c r="K415" t="s">
        <v>33</v>
      </c>
      <c r="L415">
        <v>3</v>
      </c>
      <c r="M415" t="s">
        <v>20</v>
      </c>
      <c r="N415" t="s">
        <v>39</v>
      </c>
      <c r="O415" t="s">
        <v>40</v>
      </c>
    </row>
    <row r="416" spans="1:15" x14ac:dyDescent="0.35">
      <c r="A416" t="s">
        <v>477</v>
      </c>
      <c r="B416" t="str">
        <f t="shared" si="7"/>
        <v>Salad</v>
      </c>
      <c r="C416" t="s">
        <v>42</v>
      </c>
      <c r="D416">
        <v>2</v>
      </c>
      <c r="E416">
        <v>5</v>
      </c>
      <c r="F416">
        <v>10</v>
      </c>
      <c r="G416" t="s">
        <v>25</v>
      </c>
      <c r="H416" t="s">
        <v>26</v>
      </c>
      <c r="I416" s="1">
        <v>45251</v>
      </c>
      <c r="J416" t="s">
        <v>43</v>
      </c>
      <c r="K416" t="s">
        <v>44</v>
      </c>
      <c r="L416">
        <v>4</v>
      </c>
      <c r="M416" t="s">
        <v>45</v>
      </c>
      <c r="N416" t="s">
        <v>29</v>
      </c>
      <c r="O416" t="s">
        <v>22</v>
      </c>
    </row>
    <row r="417" spans="1:15" x14ac:dyDescent="0.35">
      <c r="A417" t="s">
        <v>478</v>
      </c>
      <c r="B417" t="str">
        <f t="shared" si="7"/>
        <v>Smoothie</v>
      </c>
      <c r="C417" t="s">
        <v>58</v>
      </c>
      <c r="D417">
        <v>3</v>
      </c>
      <c r="E417">
        <v>4</v>
      </c>
      <c r="F417">
        <v>12</v>
      </c>
      <c r="G417" t="s">
        <v>36</v>
      </c>
      <c r="H417" t="s">
        <v>17</v>
      </c>
      <c r="I417" s="1">
        <v>44938</v>
      </c>
      <c r="J417" t="s">
        <v>55</v>
      </c>
      <c r="K417" t="s">
        <v>56</v>
      </c>
      <c r="L417">
        <v>1</v>
      </c>
      <c r="M417" t="s">
        <v>53</v>
      </c>
      <c r="N417" t="s">
        <v>64</v>
      </c>
      <c r="O417" t="s">
        <v>22</v>
      </c>
    </row>
    <row r="418" spans="1:15" x14ac:dyDescent="0.35">
      <c r="A418" t="s">
        <v>479</v>
      </c>
      <c r="B418" t="str">
        <f t="shared" si="7"/>
        <v>Salad</v>
      </c>
      <c r="C418" t="s">
        <v>42</v>
      </c>
      <c r="D418">
        <v>5</v>
      </c>
      <c r="E418">
        <v>5</v>
      </c>
      <c r="F418">
        <v>25</v>
      </c>
      <c r="G418" t="s">
        <v>16</v>
      </c>
      <c r="H418" t="s">
        <v>26</v>
      </c>
      <c r="I418" s="1">
        <v>45274</v>
      </c>
      <c r="J418" t="s">
        <v>66</v>
      </c>
      <c r="K418" t="s">
        <v>67</v>
      </c>
      <c r="L418">
        <v>4</v>
      </c>
      <c r="M418" t="s">
        <v>45</v>
      </c>
      <c r="N418" t="s">
        <v>64</v>
      </c>
      <c r="O418" t="s">
        <v>22</v>
      </c>
    </row>
    <row r="419" spans="1:15" x14ac:dyDescent="0.35">
      <c r="A419" t="s">
        <v>480</v>
      </c>
      <c r="B419" t="str">
        <f t="shared" si="7"/>
        <v>Cake</v>
      </c>
      <c r="C419" t="s">
        <v>24</v>
      </c>
      <c r="D419">
        <v>3</v>
      </c>
      <c r="E419">
        <v>3</v>
      </c>
      <c r="F419">
        <v>9</v>
      </c>
      <c r="G419" t="s">
        <v>36</v>
      </c>
      <c r="H419" t="s">
        <v>17</v>
      </c>
      <c r="I419" s="1">
        <v>44958</v>
      </c>
      <c r="J419" t="s">
        <v>51</v>
      </c>
      <c r="K419" t="s">
        <v>52</v>
      </c>
      <c r="L419">
        <v>1</v>
      </c>
      <c r="M419" t="s">
        <v>53</v>
      </c>
      <c r="N419" t="s">
        <v>34</v>
      </c>
      <c r="O419" t="s">
        <v>22</v>
      </c>
    </row>
    <row r="420" spans="1:15" x14ac:dyDescent="0.35">
      <c r="A420" t="s">
        <v>481</v>
      </c>
      <c r="B420" t="str">
        <f t="shared" si="7"/>
        <v>Smoothie</v>
      </c>
      <c r="C420" t="s">
        <v>58</v>
      </c>
      <c r="D420">
        <v>3</v>
      </c>
      <c r="E420">
        <v>4</v>
      </c>
      <c r="F420">
        <v>12</v>
      </c>
      <c r="G420" t="s">
        <v>16</v>
      </c>
      <c r="H420" t="s">
        <v>26</v>
      </c>
      <c r="I420" s="1">
        <v>45144</v>
      </c>
      <c r="J420" t="s">
        <v>93</v>
      </c>
      <c r="K420" t="s">
        <v>94</v>
      </c>
      <c r="L420">
        <v>3</v>
      </c>
      <c r="M420" t="s">
        <v>20</v>
      </c>
      <c r="N420" t="s">
        <v>39</v>
      </c>
      <c r="O420" t="s">
        <v>40</v>
      </c>
    </row>
    <row r="421" spans="1:15" x14ac:dyDescent="0.35">
      <c r="A421" t="s">
        <v>482</v>
      </c>
      <c r="B421" t="str">
        <f t="shared" si="7"/>
        <v>Salad</v>
      </c>
      <c r="C421" t="s">
        <v>42</v>
      </c>
      <c r="D421">
        <v>1</v>
      </c>
      <c r="E421">
        <v>5</v>
      </c>
      <c r="F421">
        <v>5</v>
      </c>
      <c r="G421" t="s">
        <v>25</v>
      </c>
      <c r="H421" t="s">
        <v>26</v>
      </c>
      <c r="I421" s="1">
        <v>45129</v>
      </c>
      <c r="J421" t="s">
        <v>32</v>
      </c>
      <c r="K421" t="s">
        <v>33</v>
      </c>
      <c r="L421">
        <v>3</v>
      </c>
      <c r="M421" t="s">
        <v>20</v>
      </c>
      <c r="N421" t="s">
        <v>69</v>
      </c>
      <c r="O421" t="s">
        <v>40</v>
      </c>
    </row>
    <row r="422" spans="1:15" x14ac:dyDescent="0.35">
      <c r="A422" t="s">
        <v>483</v>
      </c>
      <c r="B422" t="str">
        <f t="shared" si="7"/>
        <v>Smoothie</v>
      </c>
      <c r="C422" t="s">
        <v>58</v>
      </c>
      <c r="D422">
        <v>2</v>
      </c>
      <c r="E422">
        <v>4</v>
      </c>
      <c r="F422">
        <v>8</v>
      </c>
      <c r="G422" t="s">
        <v>16</v>
      </c>
      <c r="H422" t="s">
        <v>26</v>
      </c>
      <c r="I422" s="1">
        <v>45000</v>
      </c>
      <c r="J422" t="s">
        <v>62</v>
      </c>
      <c r="K422" t="s">
        <v>63</v>
      </c>
      <c r="L422">
        <v>1</v>
      </c>
      <c r="M422" t="s">
        <v>53</v>
      </c>
      <c r="N422" t="s">
        <v>34</v>
      </c>
      <c r="O422" t="s">
        <v>22</v>
      </c>
    </row>
    <row r="423" spans="1:15" x14ac:dyDescent="0.35">
      <c r="A423" t="s">
        <v>484</v>
      </c>
      <c r="B423" t="str">
        <f t="shared" si="7"/>
        <v>Cake</v>
      </c>
      <c r="C423" t="s">
        <v>24</v>
      </c>
      <c r="D423">
        <v>1</v>
      </c>
      <c r="E423">
        <v>3</v>
      </c>
      <c r="F423">
        <v>3</v>
      </c>
      <c r="G423" t="s">
        <v>16</v>
      </c>
      <c r="H423" t="s">
        <v>17</v>
      </c>
      <c r="I423" s="1">
        <v>45236</v>
      </c>
      <c r="J423" t="s">
        <v>43</v>
      </c>
      <c r="K423" t="s">
        <v>44</v>
      </c>
      <c r="L423">
        <v>4</v>
      </c>
      <c r="M423" t="s">
        <v>45</v>
      </c>
      <c r="N423" t="s">
        <v>72</v>
      </c>
      <c r="O423" t="s">
        <v>22</v>
      </c>
    </row>
    <row r="424" spans="1:15" x14ac:dyDescent="0.35">
      <c r="A424" t="s">
        <v>485</v>
      </c>
      <c r="B424" t="str">
        <f t="shared" si="7"/>
        <v>Cake</v>
      </c>
      <c r="C424" t="s">
        <v>24</v>
      </c>
      <c r="D424">
        <v>2</v>
      </c>
      <c r="E424">
        <v>3</v>
      </c>
      <c r="F424">
        <v>6</v>
      </c>
      <c r="G424" t="s">
        <v>25</v>
      </c>
      <c r="H424" t="s">
        <v>26</v>
      </c>
      <c r="I424" s="1">
        <v>45019</v>
      </c>
      <c r="J424" t="s">
        <v>59</v>
      </c>
      <c r="K424" t="s">
        <v>60</v>
      </c>
      <c r="L424">
        <v>2</v>
      </c>
      <c r="M424" t="s">
        <v>28</v>
      </c>
      <c r="N424" t="s">
        <v>72</v>
      </c>
      <c r="O424" t="s">
        <v>22</v>
      </c>
    </row>
    <row r="425" spans="1:15" x14ac:dyDescent="0.35">
      <c r="A425" t="s">
        <v>486</v>
      </c>
      <c r="B425" t="str">
        <f t="shared" si="7"/>
        <v>Sandwich</v>
      </c>
      <c r="C425" t="s">
        <v>47</v>
      </c>
      <c r="D425">
        <v>1</v>
      </c>
      <c r="E425">
        <v>4</v>
      </c>
      <c r="F425">
        <v>4</v>
      </c>
      <c r="G425" t="s">
        <v>16</v>
      </c>
      <c r="H425" t="s">
        <v>26</v>
      </c>
      <c r="I425" s="1">
        <v>45124</v>
      </c>
      <c r="J425" t="s">
        <v>32</v>
      </c>
      <c r="K425" t="s">
        <v>33</v>
      </c>
      <c r="L425">
        <v>3</v>
      </c>
      <c r="M425" t="s">
        <v>20</v>
      </c>
      <c r="N425" t="s">
        <v>72</v>
      </c>
      <c r="O425" t="s">
        <v>22</v>
      </c>
    </row>
    <row r="426" spans="1:15" x14ac:dyDescent="0.35">
      <c r="A426" t="s">
        <v>487</v>
      </c>
      <c r="B426" t="str">
        <f t="shared" si="7"/>
        <v>Smoothie</v>
      </c>
      <c r="C426" t="s">
        <v>58</v>
      </c>
      <c r="D426">
        <v>2</v>
      </c>
      <c r="E426">
        <v>4</v>
      </c>
      <c r="F426">
        <v>8</v>
      </c>
      <c r="G426" t="s">
        <v>25</v>
      </c>
      <c r="H426" t="s">
        <v>26</v>
      </c>
      <c r="I426" s="1">
        <v>45147</v>
      </c>
      <c r="J426" t="s">
        <v>93</v>
      </c>
      <c r="K426" t="s">
        <v>94</v>
      </c>
      <c r="L426">
        <v>3</v>
      </c>
      <c r="M426" t="s">
        <v>20</v>
      </c>
      <c r="N426" t="s">
        <v>34</v>
      </c>
      <c r="O426" t="s">
        <v>22</v>
      </c>
    </row>
    <row r="427" spans="1:15" x14ac:dyDescent="0.35">
      <c r="A427" t="s">
        <v>488</v>
      </c>
      <c r="B427" t="str">
        <f t="shared" si="7"/>
        <v>Smoothie</v>
      </c>
      <c r="C427" t="s">
        <v>58</v>
      </c>
      <c r="D427">
        <v>4</v>
      </c>
      <c r="E427">
        <v>4</v>
      </c>
      <c r="F427">
        <v>16</v>
      </c>
      <c r="G427" t="s">
        <v>16</v>
      </c>
      <c r="H427" t="s">
        <v>17</v>
      </c>
      <c r="I427" s="1">
        <v>45284</v>
      </c>
      <c r="J427" t="s">
        <v>66</v>
      </c>
      <c r="K427" t="s">
        <v>67</v>
      </c>
      <c r="L427">
        <v>4</v>
      </c>
      <c r="M427" t="s">
        <v>45</v>
      </c>
      <c r="N427" t="s">
        <v>39</v>
      </c>
      <c r="O427" t="s">
        <v>40</v>
      </c>
    </row>
    <row r="428" spans="1:15" x14ac:dyDescent="0.35">
      <c r="A428" t="s">
        <v>489</v>
      </c>
      <c r="B428" t="str">
        <f t="shared" si="7"/>
        <v>Sandwich</v>
      </c>
      <c r="C428" t="s">
        <v>47</v>
      </c>
      <c r="D428">
        <v>1</v>
      </c>
      <c r="E428">
        <v>4</v>
      </c>
      <c r="F428">
        <v>4</v>
      </c>
      <c r="G428" t="s">
        <v>25</v>
      </c>
      <c r="H428" t="s">
        <v>26</v>
      </c>
      <c r="I428" s="1">
        <v>44938</v>
      </c>
      <c r="J428" t="s">
        <v>55</v>
      </c>
      <c r="K428" t="s">
        <v>56</v>
      </c>
      <c r="L428">
        <v>1</v>
      </c>
      <c r="M428" t="s">
        <v>53</v>
      </c>
      <c r="N428" t="s">
        <v>64</v>
      </c>
      <c r="O428" t="s">
        <v>22</v>
      </c>
    </row>
    <row r="429" spans="1:15" x14ac:dyDescent="0.35">
      <c r="A429" t="s">
        <v>490</v>
      </c>
      <c r="B429" t="str">
        <f t="shared" si="7"/>
        <v>Cookie</v>
      </c>
      <c r="C429" t="s">
        <v>31</v>
      </c>
      <c r="D429">
        <v>1</v>
      </c>
      <c r="E429">
        <v>1</v>
      </c>
      <c r="F429">
        <v>1</v>
      </c>
      <c r="G429" t="s">
        <v>25</v>
      </c>
      <c r="H429" t="s">
        <v>26</v>
      </c>
      <c r="I429" s="1">
        <v>45142</v>
      </c>
      <c r="J429" t="s">
        <v>93</v>
      </c>
      <c r="K429" t="s">
        <v>94</v>
      </c>
      <c r="L429">
        <v>3</v>
      </c>
      <c r="M429" t="s">
        <v>20</v>
      </c>
      <c r="N429" t="s">
        <v>21</v>
      </c>
      <c r="O429" t="s">
        <v>22</v>
      </c>
    </row>
    <row r="430" spans="1:15" x14ac:dyDescent="0.35">
      <c r="A430" t="s">
        <v>491</v>
      </c>
      <c r="B430" t="str">
        <f t="shared" si="7"/>
        <v>Sandwich</v>
      </c>
      <c r="C430" t="s">
        <v>47</v>
      </c>
      <c r="D430">
        <v>1</v>
      </c>
      <c r="E430">
        <v>4</v>
      </c>
      <c r="F430">
        <v>4</v>
      </c>
      <c r="G430" t="s">
        <v>25</v>
      </c>
      <c r="H430" t="s">
        <v>17</v>
      </c>
      <c r="I430" s="1">
        <v>45155</v>
      </c>
      <c r="J430" t="s">
        <v>93</v>
      </c>
      <c r="K430" t="s">
        <v>94</v>
      </c>
      <c r="L430">
        <v>3</v>
      </c>
      <c r="M430" t="s">
        <v>20</v>
      </c>
      <c r="N430" t="s">
        <v>64</v>
      </c>
      <c r="O430" t="s">
        <v>22</v>
      </c>
    </row>
    <row r="431" spans="1:15" x14ac:dyDescent="0.35">
      <c r="A431" t="s">
        <v>492</v>
      </c>
      <c r="B431" t="str">
        <f t="shared" si="7"/>
        <v>Coffee</v>
      </c>
      <c r="C431" t="s">
        <v>15</v>
      </c>
      <c r="D431">
        <v>2</v>
      </c>
      <c r="E431">
        <v>2</v>
      </c>
      <c r="F431">
        <v>4</v>
      </c>
      <c r="G431" t="s">
        <v>25</v>
      </c>
      <c r="H431" t="s">
        <v>26</v>
      </c>
      <c r="I431" s="1">
        <v>45274</v>
      </c>
      <c r="J431" t="s">
        <v>66</v>
      </c>
      <c r="K431" t="s">
        <v>67</v>
      </c>
      <c r="L431">
        <v>4</v>
      </c>
      <c r="M431" t="s">
        <v>45</v>
      </c>
      <c r="N431" t="s">
        <v>64</v>
      </c>
      <c r="O431" t="s">
        <v>22</v>
      </c>
    </row>
    <row r="432" spans="1:15" x14ac:dyDescent="0.35">
      <c r="A432" t="s">
        <v>493</v>
      </c>
      <c r="B432" t="str">
        <f t="shared" si="7"/>
        <v>Juice</v>
      </c>
      <c r="C432" t="s">
        <v>50</v>
      </c>
      <c r="D432">
        <v>5</v>
      </c>
      <c r="E432">
        <v>3</v>
      </c>
      <c r="F432">
        <v>15</v>
      </c>
      <c r="G432" t="s">
        <v>36</v>
      </c>
      <c r="H432" t="s">
        <v>26</v>
      </c>
      <c r="I432" s="1">
        <v>44944</v>
      </c>
      <c r="J432" t="s">
        <v>55</v>
      </c>
      <c r="K432" t="s">
        <v>56</v>
      </c>
      <c r="L432">
        <v>1</v>
      </c>
      <c r="M432" t="s">
        <v>53</v>
      </c>
      <c r="N432" t="s">
        <v>34</v>
      </c>
      <c r="O432" t="s">
        <v>22</v>
      </c>
    </row>
    <row r="433" spans="1:15" x14ac:dyDescent="0.35">
      <c r="A433" t="s">
        <v>494</v>
      </c>
      <c r="B433" t="str">
        <f t="shared" si="7"/>
        <v>Tea</v>
      </c>
      <c r="C433" t="s">
        <v>84</v>
      </c>
      <c r="D433">
        <v>5</v>
      </c>
      <c r="E433">
        <v>1.5</v>
      </c>
      <c r="F433">
        <v>7.5</v>
      </c>
      <c r="G433" t="s">
        <v>36</v>
      </c>
      <c r="H433" t="s">
        <v>26</v>
      </c>
      <c r="I433" s="1">
        <v>45142</v>
      </c>
      <c r="J433" t="s">
        <v>93</v>
      </c>
      <c r="K433" t="s">
        <v>94</v>
      </c>
      <c r="L433">
        <v>3</v>
      </c>
      <c r="M433" t="s">
        <v>20</v>
      </c>
      <c r="N433" t="s">
        <v>21</v>
      </c>
      <c r="O433" t="s">
        <v>22</v>
      </c>
    </row>
    <row r="434" spans="1:15" x14ac:dyDescent="0.35">
      <c r="A434" t="s">
        <v>495</v>
      </c>
      <c r="B434" t="str">
        <f t="shared" si="7"/>
        <v>Cake</v>
      </c>
      <c r="C434" t="s">
        <v>24</v>
      </c>
      <c r="D434">
        <v>1</v>
      </c>
      <c r="E434">
        <v>3</v>
      </c>
      <c r="F434">
        <v>3</v>
      </c>
      <c r="G434" t="s">
        <v>36</v>
      </c>
      <c r="H434" t="s">
        <v>26</v>
      </c>
      <c r="I434" s="1">
        <v>45007</v>
      </c>
      <c r="J434" t="s">
        <v>62</v>
      </c>
      <c r="K434" t="s">
        <v>63</v>
      </c>
      <c r="L434">
        <v>1</v>
      </c>
      <c r="M434" t="s">
        <v>53</v>
      </c>
      <c r="N434" t="s">
        <v>34</v>
      </c>
      <c r="O434" t="s">
        <v>22</v>
      </c>
    </row>
    <row r="435" spans="1:15" x14ac:dyDescent="0.35">
      <c r="A435" t="s">
        <v>496</v>
      </c>
      <c r="B435" t="str">
        <f t="shared" si="7"/>
        <v>Coffee</v>
      </c>
      <c r="C435" t="s">
        <v>15</v>
      </c>
      <c r="D435">
        <v>4</v>
      </c>
      <c r="E435">
        <v>2</v>
      </c>
      <c r="F435">
        <v>8</v>
      </c>
      <c r="G435" t="s">
        <v>25</v>
      </c>
      <c r="H435" t="s">
        <v>26</v>
      </c>
      <c r="I435" s="1">
        <v>45268</v>
      </c>
      <c r="J435" t="s">
        <v>66</v>
      </c>
      <c r="K435" t="s">
        <v>67</v>
      </c>
      <c r="L435">
        <v>4</v>
      </c>
      <c r="M435" t="s">
        <v>45</v>
      </c>
      <c r="N435" t="s">
        <v>21</v>
      </c>
      <c r="O435" t="s">
        <v>22</v>
      </c>
    </row>
    <row r="436" spans="1:15" x14ac:dyDescent="0.35">
      <c r="A436" t="s">
        <v>497</v>
      </c>
      <c r="B436" t="str">
        <f t="shared" si="7"/>
        <v>Tea</v>
      </c>
      <c r="C436" t="s">
        <v>84</v>
      </c>
      <c r="D436">
        <v>2</v>
      </c>
      <c r="E436">
        <v>1.5</v>
      </c>
      <c r="F436">
        <v>3</v>
      </c>
      <c r="G436" t="s">
        <v>16</v>
      </c>
      <c r="H436" t="s">
        <v>26</v>
      </c>
      <c r="I436" s="1">
        <v>44988</v>
      </c>
      <c r="J436" t="s">
        <v>62</v>
      </c>
      <c r="K436" t="s">
        <v>63</v>
      </c>
      <c r="L436">
        <v>1</v>
      </c>
      <c r="M436" t="s">
        <v>53</v>
      </c>
      <c r="N436" t="s">
        <v>21</v>
      </c>
      <c r="O436" t="s">
        <v>22</v>
      </c>
    </row>
    <row r="437" spans="1:15" x14ac:dyDescent="0.35">
      <c r="A437" t="s">
        <v>498</v>
      </c>
      <c r="B437" t="str">
        <f t="shared" si="7"/>
        <v>Coffee</v>
      </c>
      <c r="C437" t="s">
        <v>15</v>
      </c>
      <c r="D437">
        <v>2</v>
      </c>
      <c r="E437">
        <v>2</v>
      </c>
      <c r="F437">
        <v>4</v>
      </c>
      <c r="G437" t="s">
        <v>16</v>
      </c>
      <c r="H437" t="s">
        <v>17</v>
      </c>
      <c r="I437" s="1">
        <v>45033</v>
      </c>
      <c r="J437" t="s">
        <v>59</v>
      </c>
      <c r="K437" t="s">
        <v>60</v>
      </c>
      <c r="L437">
        <v>2</v>
      </c>
      <c r="M437" t="s">
        <v>28</v>
      </c>
      <c r="N437" t="s">
        <v>72</v>
      </c>
      <c r="O437" t="s">
        <v>22</v>
      </c>
    </row>
    <row r="438" spans="1:15" x14ac:dyDescent="0.35">
      <c r="A438" t="s">
        <v>499</v>
      </c>
      <c r="B438" t="str">
        <f t="shared" si="7"/>
        <v>Sandwich</v>
      </c>
      <c r="C438" t="s">
        <v>47</v>
      </c>
      <c r="D438">
        <v>2</v>
      </c>
      <c r="E438">
        <v>4</v>
      </c>
      <c r="F438">
        <v>8</v>
      </c>
      <c r="G438" t="s">
        <v>36</v>
      </c>
      <c r="H438" t="s">
        <v>17</v>
      </c>
      <c r="I438" s="1">
        <v>45270</v>
      </c>
      <c r="J438" t="s">
        <v>66</v>
      </c>
      <c r="K438" t="s">
        <v>67</v>
      </c>
      <c r="L438">
        <v>4</v>
      </c>
      <c r="M438" t="s">
        <v>45</v>
      </c>
      <c r="N438" t="s">
        <v>39</v>
      </c>
      <c r="O438" t="s">
        <v>40</v>
      </c>
    </row>
    <row r="439" spans="1:15" x14ac:dyDescent="0.35">
      <c r="A439" t="s">
        <v>500</v>
      </c>
      <c r="B439" t="str">
        <f t="shared" si="7"/>
        <v>Coffee</v>
      </c>
      <c r="C439" t="s">
        <v>15</v>
      </c>
      <c r="D439">
        <v>5</v>
      </c>
      <c r="E439">
        <v>2</v>
      </c>
      <c r="F439">
        <v>10</v>
      </c>
      <c r="G439" t="s">
        <v>16</v>
      </c>
      <c r="H439" t="s">
        <v>17</v>
      </c>
      <c r="I439" s="1">
        <v>45224</v>
      </c>
      <c r="J439" t="s">
        <v>74</v>
      </c>
      <c r="K439" t="s">
        <v>75</v>
      </c>
      <c r="L439">
        <v>4</v>
      </c>
      <c r="M439" t="s">
        <v>45</v>
      </c>
      <c r="N439" t="s">
        <v>34</v>
      </c>
      <c r="O439" t="s">
        <v>22</v>
      </c>
    </row>
    <row r="440" spans="1:15" x14ac:dyDescent="0.35">
      <c r="A440" t="s">
        <v>501</v>
      </c>
      <c r="B440" t="str">
        <f t="shared" si="7"/>
        <v>Cake</v>
      </c>
      <c r="C440" t="s">
        <v>24</v>
      </c>
      <c r="D440">
        <v>5</v>
      </c>
      <c r="E440">
        <v>3</v>
      </c>
      <c r="F440">
        <v>15</v>
      </c>
      <c r="G440" t="s">
        <v>25</v>
      </c>
      <c r="H440" t="s">
        <v>26</v>
      </c>
      <c r="I440" s="1">
        <v>45286</v>
      </c>
      <c r="J440" t="s">
        <v>66</v>
      </c>
      <c r="K440" t="s">
        <v>67</v>
      </c>
      <c r="L440">
        <v>4</v>
      </c>
      <c r="M440" t="s">
        <v>45</v>
      </c>
      <c r="N440" t="s">
        <v>29</v>
      </c>
      <c r="O440" t="s">
        <v>22</v>
      </c>
    </row>
    <row r="441" spans="1:15" x14ac:dyDescent="0.35">
      <c r="A441" t="s">
        <v>502</v>
      </c>
      <c r="B441" t="str">
        <f t="shared" si="7"/>
        <v>Tea</v>
      </c>
      <c r="C441" t="s">
        <v>84</v>
      </c>
      <c r="D441">
        <v>3</v>
      </c>
      <c r="E441">
        <v>1.5</v>
      </c>
      <c r="F441">
        <v>4.5</v>
      </c>
      <c r="G441" t="s">
        <v>25</v>
      </c>
      <c r="H441" t="s">
        <v>26</v>
      </c>
      <c r="I441" s="1">
        <v>45194</v>
      </c>
      <c r="J441" t="s">
        <v>18</v>
      </c>
      <c r="K441" t="s">
        <v>19</v>
      </c>
      <c r="L441">
        <v>3</v>
      </c>
      <c r="M441" t="s">
        <v>20</v>
      </c>
      <c r="N441" t="s">
        <v>72</v>
      </c>
      <c r="O441" t="s">
        <v>22</v>
      </c>
    </row>
    <row r="442" spans="1:15" x14ac:dyDescent="0.35">
      <c r="A442" t="s">
        <v>503</v>
      </c>
      <c r="B442" t="str">
        <f t="shared" si="7"/>
        <v>Coffee</v>
      </c>
      <c r="C442" t="s">
        <v>15</v>
      </c>
      <c r="D442">
        <v>4</v>
      </c>
      <c r="E442">
        <v>2</v>
      </c>
      <c r="F442">
        <v>8</v>
      </c>
      <c r="G442" t="s">
        <v>36</v>
      </c>
      <c r="H442" t="s">
        <v>17</v>
      </c>
      <c r="I442" s="1">
        <v>44991</v>
      </c>
      <c r="J442" t="s">
        <v>62</v>
      </c>
      <c r="K442" t="s">
        <v>63</v>
      </c>
      <c r="L442">
        <v>1</v>
      </c>
      <c r="M442" t="s">
        <v>53</v>
      </c>
      <c r="N442" t="s">
        <v>72</v>
      </c>
      <c r="O442" t="s">
        <v>22</v>
      </c>
    </row>
    <row r="443" spans="1:15" x14ac:dyDescent="0.35">
      <c r="A443" t="s">
        <v>504</v>
      </c>
      <c r="B443" t="str">
        <f t="shared" si="7"/>
        <v>Coffee</v>
      </c>
      <c r="C443" t="s">
        <v>15</v>
      </c>
      <c r="D443">
        <v>4</v>
      </c>
      <c r="E443">
        <v>2</v>
      </c>
      <c r="F443">
        <v>8</v>
      </c>
      <c r="G443" t="s">
        <v>36</v>
      </c>
      <c r="H443" t="s">
        <v>26</v>
      </c>
      <c r="I443" s="1">
        <v>45108</v>
      </c>
      <c r="J443" t="s">
        <v>32</v>
      </c>
      <c r="K443" t="s">
        <v>33</v>
      </c>
      <c r="L443">
        <v>3</v>
      </c>
      <c r="M443" t="s">
        <v>20</v>
      </c>
      <c r="N443" t="s">
        <v>69</v>
      </c>
      <c r="O443" t="s">
        <v>40</v>
      </c>
    </row>
    <row r="444" spans="1:15" x14ac:dyDescent="0.35">
      <c r="A444" t="s">
        <v>505</v>
      </c>
      <c r="B444" t="str">
        <f t="shared" si="7"/>
        <v>Salad</v>
      </c>
      <c r="C444" t="s">
        <v>42</v>
      </c>
      <c r="D444">
        <v>5</v>
      </c>
      <c r="E444">
        <v>5</v>
      </c>
      <c r="F444">
        <v>25</v>
      </c>
      <c r="G444" t="s">
        <v>25</v>
      </c>
      <c r="H444" t="s">
        <v>26</v>
      </c>
      <c r="I444" s="1">
        <v>45141</v>
      </c>
      <c r="J444" t="s">
        <v>93</v>
      </c>
      <c r="K444" t="s">
        <v>94</v>
      </c>
      <c r="L444">
        <v>3</v>
      </c>
      <c r="M444" t="s">
        <v>20</v>
      </c>
      <c r="N444" t="s">
        <v>64</v>
      </c>
      <c r="O444" t="s">
        <v>22</v>
      </c>
    </row>
    <row r="445" spans="1:15" x14ac:dyDescent="0.35">
      <c r="A445" t="s">
        <v>506</v>
      </c>
      <c r="B445" t="str">
        <f t="shared" si="7"/>
        <v>Cookie</v>
      </c>
      <c r="C445" t="s">
        <v>31</v>
      </c>
      <c r="D445">
        <v>2</v>
      </c>
      <c r="E445">
        <v>1</v>
      </c>
      <c r="F445">
        <v>2</v>
      </c>
      <c r="G445" t="s">
        <v>36</v>
      </c>
      <c r="H445" t="s">
        <v>17</v>
      </c>
      <c r="I445" s="1">
        <v>44986</v>
      </c>
      <c r="J445" t="s">
        <v>62</v>
      </c>
      <c r="K445" t="s">
        <v>63</v>
      </c>
      <c r="L445">
        <v>1</v>
      </c>
      <c r="M445" t="s">
        <v>53</v>
      </c>
      <c r="N445" t="s">
        <v>34</v>
      </c>
      <c r="O445" t="s">
        <v>22</v>
      </c>
    </row>
    <row r="446" spans="1:15" x14ac:dyDescent="0.35">
      <c r="A446" t="s">
        <v>507</v>
      </c>
      <c r="B446" t="str">
        <f t="shared" si="7"/>
        <v>Salad</v>
      </c>
      <c r="C446" t="s">
        <v>42</v>
      </c>
      <c r="D446">
        <v>4</v>
      </c>
      <c r="E446">
        <v>5</v>
      </c>
      <c r="F446">
        <v>20</v>
      </c>
      <c r="G446" t="s">
        <v>36</v>
      </c>
      <c r="H446" t="s">
        <v>26</v>
      </c>
      <c r="I446" s="1">
        <v>45267</v>
      </c>
      <c r="J446" t="s">
        <v>66</v>
      </c>
      <c r="K446" t="s">
        <v>67</v>
      </c>
      <c r="L446">
        <v>4</v>
      </c>
      <c r="M446" t="s">
        <v>45</v>
      </c>
      <c r="N446" t="s">
        <v>64</v>
      </c>
      <c r="O446" t="s">
        <v>22</v>
      </c>
    </row>
    <row r="447" spans="1:15" x14ac:dyDescent="0.35">
      <c r="A447" t="s">
        <v>508</v>
      </c>
      <c r="B447" t="str">
        <f t="shared" si="7"/>
        <v>Salad</v>
      </c>
      <c r="C447" t="s">
        <v>42</v>
      </c>
      <c r="D447">
        <v>4</v>
      </c>
      <c r="E447">
        <v>5</v>
      </c>
      <c r="F447">
        <v>20</v>
      </c>
      <c r="G447" t="s">
        <v>25</v>
      </c>
      <c r="H447" t="s">
        <v>26</v>
      </c>
      <c r="I447" s="1">
        <v>45255</v>
      </c>
      <c r="J447" t="s">
        <v>43</v>
      </c>
      <c r="K447" t="s">
        <v>44</v>
      </c>
      <c r="L447">
        <v>4</v>
      </c>
      <c r="M447" t="s">
        <v>45</v>
      </c>
      <c r="N447" t="s">
        <v>69</v>
      </c>
      <c r="O447" t="s">
        <v>40</v>
      </c>
    </row>
    <row r="448" spans="1:15" x14ac:dyDescent="0.35">
      <c r="A448" t="s">
        <v>509</v>
      </c>
      <c r="B448" t="str">
        <f t="shared" si="7"/>
        <v>Smoothie</v>
      </c>
      <c r="C448" t="s">
        <v>58</v>
      </c>
      <c r="D448">
        <v>3</v>
      </c>
      <c r="E448">
        <v>4</v>
      </c>
      <c r="F448">
        <v>12</v>
      </c>
      <c r="G448" t="s">
        <v>36</v>
      </c>
      <c r="H448" t="s">
        <v>26</v>
      </c>
      <c r="I448" s="1">
        <v>45120</v>
      </c>
      <c r="J448" t="s">
        <v>32</v>
      </c>
      <c r="K448" t="s">
        <v>33</v>
      </c>
      <c r="L448">
        <v>3</v>
      </c>
      <c r="M448" t="s">
        <v>20</v>
      </c>
      <c r="N448" t="s">
        <v>64</v>
      </c>
      <c r="O448" t="s">
        <v>22</v>
      </c>
    </row>
    <row r="449" spans="1:15" x14ac:dyDescent="0.35">
      <c r="A449" t="s">
        <v>510</v>
      </c>
      <c r="B449" t="str">
        <f t="shared" si="7"/>
        <v>Cookie</v>
      </c>
      <c r="C449" t="s">
        <v>31</v>
      </c>
      <c r="D449">
        <v>2</v>
      </c>
      <c r="E449">
        <v>1</v>
      </c>
      <c r="F449">
        <v>2</v>
      </c>
      <c r="G449" t="s">
        <v>16</v>
      </c>
      <c r="H449" t="s">
        <v>17</v>
      </c>
      <c r="I449" s="1">
        <v>45160</v>
      </c>
      <c r="J449" t="s">
        <v>93</v>
      </c>
      <c r="K449" t="s">
        <v>94</v>
      </c>
      <c r="L449">
        <v>3</v>
      </c>
      <c r="M449" t="s">
        <v>20</v>
      </c>
      <c r="N449" t="s">
        <v>29</v>
      </c>
      <c r="O449" t="s">
        <v>22</v>
      </c>
    </row>
    <row r="450" spans="1:15" x14ac:dyDescent="0.35">
      <c r="A450" t="s">
        <v>511</v>
      </c>
      <c r="B450" t="str">
        <f t="shared" ref="B450:B513" si="8">TRIM(CLEAN(C450))</f>
        <v>Cake</v>
      </c>
      <c r="C450" t="s">
        <v>24</v>
      </c>
      <c r="D450">
        <v>3</v>
      </c>
      <c r="E450">
        <v>3</v>
      </c>
      <c r="F450">
        <v>9</v>
      </c>
      <c r="G450" t="s">
        <v>36</v>
      </c>
      <c r="H450" t="s">
        <v>26</v>
      </c>
      <c r="I450" s="1">
        <v>45210</v>
      </c>
      <c r="J450" t="s">
        <v>74</v>
      </c>
      <c r="K450" t="s">
        <v>75</v>
      </c>
      <c r="L450">
        <v>4</v>
      </c>
      <c r="M450" t="s">
        <v>45</v>
      </c>
      <c r="N450" t="s">
        <v>34</v>
      </c>
      <c r="O450" t="s">
        <v>22</v>
      </c>
    </row>
    <row r="451" spans="1:15" x14ac:dyDescent="0.35">
      <c r="A451" t="s">
        <v>512</v>
      </c>
      <c r="B451" t="str">
        <f t="shared" si="8"/>
        <v>Cookie</v>
      </c>
      <c r="C451" t="s">
        <v>31</v>
      </c>
      <c r="D451">
        <v>2</v>
      </c>
      <c r="E451">
        <v>1</v>
      </c>
      <c r="F451">
        <v>2</v>
      </c>
      <c r="G451" t="s">
        <v>16</v>
      </c>
      <c r="H451" t="s">
        <v>17</v>
      </c>
      <c r="I451" s="1">
        <v>45259</v>
      </c>
      <c r="J451" t="s">
        <v>43</v>
      </c>
      <c r="K451" t="s">
        <v>44</v>
      </c>
      <c r="L451">
        <v>4</v>
      </c>
      <c r="M451" t="s">
        <v>45</v>
      </c>
      <c r="N451" t="s">
        <v>34</v>
      </c>
      <c r="O451" t="s">
        <v>22</v>
      </c>
    </row>
    <row r="452" spans="1:15" x14ac:dyDescent="0.35">
      <c r="A452" t="s">
        <v>513</v>
      </c>
      <c r="B452" t="str">
        <f t="shared" si="8"/>
        <v>Tea</v>
      </c>
      <c r="C452" t="s">
        <v>84</v>
      </c>
      <c r="D452">
        <v>1</v>
      </c>
      <c r="E452">
        <v>1.5</v>
      </c>
      <c r="F452">
        <v>1.5</v>
      </c>
      <c r="G452" t="s">
        <v>25</v>
      </c>
      <c r="H452" t="s">
        <v>26</v>
      </c>
      <c r="I452" s="1">
        <v>45064</v>
      </c>
      <c r="J452" t="s">
        <v>27</v>
      </c>
      <c r="K452" t="s">
        <v>27</v>
      </c>
      <c r="L452">
        <v>2</v>
      </c>
      <c r="M452" t="s">
        <v>28</v>
      </c>
      <c r="N452" t="s">
        <v>64</v>
      </c>
      <c r="O452" t="s">
        <v>22</v>
      </c>
    </row>
    <row r="453" spans="1:15" x14ac:dyDescent="0.35">
      <c r="A453" t="s">
        <v>514</v>
      </c>
      <c r="B453" t="str">
        <f t="shared" si="8"/>
        <v>Salad</v>
      </c>
      <c r="C453" t="s">
        <v>42</v>
      </c>
      <c r="D453">
        <v>5</v>
      </c>
      <c r="E453">
        <v>5</v>
      </c>
      <c r="F453">
        <v>25</v>
      </c>
      <c r="G453" t="s">
        <v>25</v>
      </c>
      <c r="H453" t="s">
        <v>17</v>
      </c>
      <c r="I453" s="1">
        <v>45258</v>
      </c>
      <c r="J453" t="s">
        <v>43</v>
      </c>
      <c r="K453" t="s">
        <v>44</v>
      </c>
      <c r="L453">
        <v>4</v>
      </c>
      <c r="M453" t="s">
        <v>45</v>
      </c>
      <c r="N453" t="s">
        <v>29</v>
      </c>
      <c r="O453" t="s">
        <v>22</v>
      </c>
    </row>
    <row r="454" spans="1:15" x14ac:dyDescent="0.35">
      <c r="A454" t="s">
        <v>515</v>
      </c>
      <c r="B454" t="str">
        <f t="shared" si="8"/>
        <v>Smoothie</v>
      </c>
      <c r="C454" t="s">
        <v>58</v>
      </c>
      <c r="D454">
        <v>4</v>
      </c>
      <c r="E454">
        <v>4</v>
      </c>
      <c r="F454">
        <v>16</v>
      </c>
      <c r="G454" t="s">
        <v>36</v>
      </c>
      <c r="H454" t="s">
        <v>17</v>
      </c>
      <c r="I454" s="1">
        <v>45179</v>
      </c>
      <c r="J454" t="s">
        <v>18</v>
      </c>
      <c r="K454" t="s">
        <v>19</v>
      </c>
      <c r="L454">
        <v>3</v>
      </c>
      <c r="M454" t="s">
        <v>20</v>
      </c>
      <c r="N454" t="s">
        <v>39</v>
      </c>
      <c r="O454" t="s">
        <v>40</v>
      </c>
    </row>
    <row r="455" spans="1:15" x14ac:dyDescent="0.35">
      <c r="A455" t="s">
        <v>516</v>
      </c>
      <c r="B455" t="str">
        <f t="shared" si="8"/>
        <v>Tea</v>
      </c>
      <c r="C455" t="s">
        <v>84</v>
      </c>
      <c r="D455">
        <v>2</v>
      </c>
      <c r="E455">
        <v>1.5</v>
      </c>
      <c r="F455">
        <v>3</v>
      </c>
      <c r="G455" t="s">
        <v>16</v>
      </c>
      <c r="H455" t="s">
        <v>26</v>
      </c>
      <c r="I455" s="1">
        <v>45016</v>
      </c>
      <c r="J455" t="s">
        <v>62</v>
      </c>
      <c r="K455" t="s">
        <v>63</v>
      </c>
      <c r="L455">
        <v>1</v>
      </c>
      <c r="M455" t="s">
        <v>53</v>
      </c>
      <c r="N455" t="s">
        <v>21</v>
      </c>
      <c r="O455" t="s">
        <v>22</v>
      </c>
    </row>
    <row r="456" spans="1:15" x14ac:dyDescent="0.35">
      <c r="A456" t="s">
        <v>517</v>
      </c>
      <c r="B456" t="str">
        <f t="shared" si="8"/>
        <v>Sandwich</v>
      </c>
      <c r="C456" t="s">
        <v>47</v>
      </c>
      <c r="D456">
        <v>2</v>
      </c>
      <c r="E456">
        <v>4</v>
      </c>
      <c r="F456">
        <v>8</v>
      </c>
      <c r="G456" t="s">
        <v>36</v>
      </c>
      <c r="H456" t="s">
        <v>17</v>
      </c>
      <c r="I456" s="1">
        <v>45189</v>
      </c>
      <c r="J456" t="s">
        <v>18</v>
      </c>
      <c r="K456" t="s">
        <v>19</v>
      </c>
      <c r="L456">
        <v>3</v>
      </c>
      <c r="M456" t="s">
        <v>20</v>
      </c>
      <c r="N456" t="s">
        <v>34</v>
      </c>
      <c r="O456" t="s">
        <v>22</v>
      </c>
    </row>
    <row r="457" spans="1:15" x14ac:dyDescent="0.35">
      <c r="A457" t="s">
        <v>518</v>
      </c>
      <c r="B457" t="str">
        <f t="shared" si="8"/>
        <v>Sandwich</v>
      </c>
      <c r="C457" t="s">
        <v>47</v>
      </c>
      <c r="D457">
        <v>4</v>
      </c>
      <c r="E457">
        <v>4</v>
      </c>
      <c r="F457">
        <v>16</v>
      </c>
      <c r="G457" t="s">
        <v>36</v>
      </c>
      <c r="H457" t="s">
        <v>17</v>
      </c>
      <c r="I457" s="1">
        <v>44979</v>
      </c>
      <c r="J457" t="s">
        <v>51</v>
      </c>
      <c r="K457" t="s">
        <v>52</v>
      </c>
      <c r="L457">
        <v>1</v>
      </c>
      <c r="M457" t="s">
        <v>53</v>
      </c>
      <c r="N457" t="s">
        <v>34</v>
      </c>
      <c r="O457" t="s">
        <v>22</v>
      </c>
    </row>
    <row r="458" spans="1:15" x14ac:dyDescent="0.35">
      <c r="A458" t="s">
        <v>519</v>
      </c>
      <c r="B458" t="str">
        <f t="shared" si="8"/>
        <v>Coffee</v>
      </c>
      <c r="C458" t="s">
        <v>15</v>
      </c>
      <c r="D458">
        <v>1</v>
      </c>
      <c r="E458">
        <v>2</v>
      </c>
      <c r="F458">
        <v>2</v>
      </c>
      <c r="G458" t="s">
        <v>25</v>
      </c>
      <c r="H458" t="s">
        <v>17</v>
      </c>
      <c r="I458" s="1">
        <v>44983</v>
      </c>
      <c r="J458" t="s">
        <v>51</v>
      </c>
      <c r="K458" t="s">
        <v>52</v>
      </c>
      <c r="L458">
        <v>1</v>
      </c>
      <c r="M458" t="s">
        <v>53</v>
      </c>
      <c r="N458" t="s">
        <v>39</v>
      </c>
      <c r="O458" t="s">
        <v>40</v>
      </c>
    </row>
    <row r="459" spans="1:15" x14ac:dyDescent="0.35">
      <c r="A459" t="s">
        <v>520</v>
      </c>
      <c r="B459" t="str">
        <f t="shared" si="8"/>
        <v>Sandwich</v>
      </c>
      <c r="C459" t="s">
        <v>47</v>
      </c>
      <c r="D459">
        <v>1</v>
      </c>
      <c r="E459">
        <v>4</v>
      </c>
      <c r="F459">
        <v>4</v>
      </c>
      <c r="G459" t="s">
        <v>36</v>
      </c>
      <c r="H459" t="s">
        <v>26</v>
      </c>
      <c r="I459" s="1">
        <v>45157</v>
      </c>
      <c r="J459" t="s">
        <v>93</v>
      </c>
      <c r="K459" t="s">
        <v>94</v>
      </c>
      <c r="L459">
        <v>3</v>
      </c>
      <c r="M459" t="s">
        <v>20</v>
      </c>
      <c r="N459" t="s">
        <v>69</v>
      </c>
      <c r="O459" t="s">
        <v>40</v>
      </c>
    </row>
    <row r="460" spans="1:15" x14ac:dyDescent="0.35">
      <c r="A460" t="s">
        <v>521</v>
      </c>
      <c r="B460" t="str">
        <f t="shared" si="8"/>
        <v>Cake</v>
      </c>
      <c r="C460" t="s">
        <v>24</v>
      </c>
      <c r="D460">
        <v>4</v>
      </c>
      <c r="E460">
        <v>3</v>
      </c>
      <c r="F460">
        <v>12</v>
      </c>
      <c r="G460" t="s">
        <v>25</v>
      </c>
      <c r="H460" t="s">
        <v>17</v>
      </c>
      <c r="I460" s="1">
        <v>45224</v>
      </c>
      <c r="J460" t="s">
        <v>74</v>
      </c>
      <c r="K460" t="s">
        <v>75</v>
      </c>
      <c r="L460">
        <v>4</v>
      </c>
      <c r="M460" t="s">
        <v>45</v>
      </c>
      <c r="N460" t="s">
        <v>34</v>
      </c>
      <c r="O460" t="s">
        <v>22</v>
      </c>
    </row>
    <row r="461" spans="1:15" x14ac:dyDescent="0.35">
      <c r="A461" t="s">
        <v>522</v>
      </c>
      <c r="B461" t="str">
        <f t="shared" si="8"/>
        <v>Smoothie</v>
      </c>
      <c r="C461" t="s">
        <v>58</v>
      </c>
      <c r="D461">
        <v>5</v>
      </c>
      <c r="E461">
        <v>4</v>
      </c>
      <c r="F461">
        <v>20</v>
      </c>
      <c r="G461" t="s">
        <v>36</v>
      </c>
      <c r="H461" t="s">
        <v>26</v>
      </c>
      <c r="I461" s="1">
        <v>45109</v>
      </c>
      <c r="J461" t="s">
        <v>32</v>
      </c>
      <c r="K461" t="s">
        <v>33</v>
      </c>
      <c r="L461">
        <v>3</v>
      </c>
      <c r="M461" t="s">
        <v>20</v>
      </c>
      <c r="N461" t="s">
        <v>39</v>
      </c>
      <c r="O461" t="s">
        <v>40</v>
      </c>
    </row>
    <row r="462" spans="1:15" x14ac:dyDescent="0.35">
      <c r="A462" t="s">
        <v>523</v>
      </c>
      <c r="B462" t="str">
        <f t="shared" si="8"/>
        <v>Cookie</v>
      </c>
      <c r="C462" t="s">
        <v>31</v>
      </c>
      <c r="D462">
        <v>2</v>
      </c>
      <c r="E462">
        <v>1</v>
      </c>
      <c r="F462">
        <v>2</v>
      </c>
      <c r="G462" t="s">
        <v>36</v>
      </c>
      <c r="H462" t="s">
        <v>26</v>
      </c>
      <c r="I462" s="1">
        <v>45242</v>
      </c>
      <c r="J462" t="s">
        <v>43</v>
      </c>
      <c r="K462" t="s">
        <v>44</v>
      </c>
      <c r="L462">
        <v>4</v>
      </c>
      <c r="M462" t="s">
        <v>45</v>
      </c>
      <c r="N462" t="s">
        <v>39</v>
      </c>
      <c r="O462" t="s">
        <v>40</v>
      </c>
    </row>
    <row r="463" spans="1:15" x14ac:dyDescent="0.35">
      <c r="A463" t="s">
        <v>524</v>
      </c>
      <c r="B463" t="str">
        <f t="shared" si="8"/>
        <v>Cookie</v>
      </c>
      <c r="C463" t="s">
        <v>31</v>
      </c>
      <c r="D463">
        <v>2</v>
      </c>
      <c r="E463">
        <v>1</v>
      </c>
      <c r="F463">
        <v>2</v>
      </c>
      <c r="G463" t="s">
        <v>16</v>
      </c>
      <c r="H463" t="s">
        <v>17</v>
      </c>
      <c r="I463" s="1">
        <v>44987</v>
      </c>
      <c r="J463" t="s">
        <v>62</v>
      </c>
      <c r="K463" t="s">
        <v>63</v>
      </c>
      <c r="L463">
        <v>1</v>
      </c>
      <c r="M463" t="s">
        <v>53</v>
      </c>
      <c r="N463" t="s">
        <v>64</v>
      </c>
      <c r="O463" t="s">
        <v>22</v>
      </c>
    </row>
    <row r="464" spans="1:15" x14ac:dyDescent="0.35">
      <c r="A464" t="s">
        <v>525</v>
      </c>
      <c r="B464" t="str">
        <f t="shared" si="8"/>
        <v>Cookie</v>
      </c>
      <c r="C464" t="s">
        <v>31</v>
      </c>
      <c r="D464">
        <v>1</v>
      </c>
      <c r="E464">
        <v>1</v>
      </c>
      <c r="F464">
        <v>1</v>
      </c>
      <c r="G464" t="s">
        <v>36</v>
      </c>
      <c r="H464" t="s">
        <v>26</v>
      </c>
      <c r="I464" s="1">
        <v>45264</v>
      </c>
      <c r="J464" t="s">
        <v>66</v>
      </c>
      <c r="K464" t="s">
        <v>67</v>
      </c>
      <c r="L464">
        <v>4</v>
      </c>
      <c r="M464" t="s">
        <v>45</v>
      </c>
      <c r="N464" t="s">
        <v>72</v>
      </c>
      <c r="O464" t="s">
        <v>22</v>
      </c>
    </row>
    <row r="465" spans="1:15" x14ac:dyDescent="0.35">
      <c r="A465" t="s">
        <v>526</v>
      </c>
      <c r="B465" t="str">
        <f t="shared" si="8"/>
        <v>Coffee</v>
      </c>
      <c r="C465" t="s">
        <v>15</v>
      </c>
      <c r="D465">
        <v>4</v>
      </c>
      <c r="E465">
        <v>2</v>
      </c>
      <c r="F465">
        <v>8</v>
      </c>
      <c r="G465" t="s">
        <v>36</v>
      </c>
      <c r="H465" t="s">
        <v>17</v>
      </c>
      <c r="I465" s="1">
        <v>45116</v>
      </c>
      <c r="J465" t="s">
        <v>32</v>
      </c>
      <c r="K465" t="s">
        <v>33</v>
      </c>
      <c r="L465">
        <v>3</v>
      </c>
      <c r="M465" t="s">
        <v>20</v>
      </c>
      <c r="N465" t="s">
        <v>39</v>
      </c>
      <c r="O465" t="s">
        <v>40</v>
      </c>
    </row>
    <row r="466" spans="1:15" x14ac:dyDescent="0.35">
      <c r="A466" t="s">
        <v>527</v>
      </c>
      <c r="B466" t="str">
        <f t="shared" si="8"/>
        <v>Smoothie</v>
      </c>
      <c r="C466" t="s">
        <v>58</v>
      </c>
      <c r="D466">
        <v>3</v>
      </c>
      <c r="E466">
        <v>4</v>
      </c>
      <c r="F466">
        <v>12</v>
      </c>
      <c r="G466" t="s">
        <v>25</v>
      </c>
      <c r="H466" t="s">
        <v>26</v>
      </c>
      <c r="I466" s="1">
        <v>44998</v>
      </c>
      <c r="J466" t="s">
        <v>62</v>
      </c>
      <c r="K466" t="s">
        <v>63</v>
      </c>
      <c r="L466">
        <v>1</v>
      </c>
      <c r="M466" t="s">
        <v>53</v>
      </c>
      <c r="N466" t="s">
        <v>72</v>
      </c>
      <c r="O466" t="s">
        <v>22</v>
      </c>
    </row>
    <row r="467" spans="1:15" x14ac:dyDescent="0.35">
      <c r="A467" t="s">
        <v>528</v>
      </c>
      <c r="B467" t="str">
        <f t="shared" si="8"/>
        <v>Cake</v>
      </c>
      <c r="C467" t="s">
        <v>24</v>
      </c>
      <c r="D467">
        <v>1</v>
      </c>
      <c r="E467">
        <v>3</v>
      </c>
      <c r="F467">
        <v>3</v>
      </c>
      <c r="G467" t="s">
        <v>25</v>
      </c>
      <c r="H467" t="s">
        <v>17</v>
      </c>
      <c r="I467" s="1">
        <v>45214</v>
      </c>
      <c r="J467" t="s">
        <v>74</v>
      </c>
      <c r="K467" t="s">
        <v>75</v>
      </c>
      <c r="L467">
        <v>4</v>
      </c>
      <c r="M467" t="s">
        <v>45</v>
      </c>
      <c r="N467" t="s">
        <v>39</v>
      </c>
      <c r="O467" t="s">
        <v>40</v>
      </c>
    </row>
    <row r="468" spans="1:15" x14ac:dyDescent="0.35">
      <c r="A468" t="s">
        <v>529</v>
      </c>
      <c r="B468" t="str">
        <f t="shared" si="8"/>
        <v>Cookie</v>
      </c>
      <c r="C468" t="s">
        <v>31</v>
      </c>
      <c r="D468">
        <v>2</v>
      </c>
      <c r="E468">
        <v>1</v>
      </c>
      <c r="F468">
        <v>2</v>
      </c>
      <c r="G468" t="s">
        <v>36</v>
      </c>
      <c r="H468" t="s">
        <v>26</v>
      </c>
      <c r="I468" s="1">
        <v>45249</v>
      </c>
      <c r="J468" t="s">
        <v>43</v>
      </c>
      <c r="K468" t="s">
        <v>44</v>
      </c>
      <c r="L468">
        <v>4</v>
      </c>
      <c r="M468" t="s">
        <v>45</v>
      </c>
      <c r="N468" t="s">
        <v>39</v>
      </c>
      <c r="O468" t="s">
        <v>40</v>
      </c>
    </row>
    <row r="469" spans="1:15" x14ac:dyDescent="0.35">
      <c r="A469" t="s">
        <v>530</v>
      </c>
      <c r="B469" t="str">
        <f t="shared" si="8"/>
        <v>Coffee</v>
      </c>
      <c r="C469" t="s">
        <v>15</v>
      </c>
      <c r="D469">
        <v>3</v>
      </c>
      <c r="E469">
        <v>2</v>
      </c>
      <c r="F469">
        <v>6</v>
      </c>
      <c r="G469" t="s">
        <v>36</v>
      </c>
      <c r="H469" t="s">
        <v>26</v>
      </c>
      <c r="I469" s="1">
        <v>45289</v>
      </c>
      <c r="J469" t="s">
        <v>66</v>
      </c>
      <c r="K469" t="s">
        <v>67</v>
      </c>
      <c r="L469">
        <v>4</v>
      </c>
      <c r="M469" t="s">
        <v>45</v>
      </c>
      <c r="N469" t="s">
        <v>21</v>
      </c>
      <c r="O469" t="s">
        <v>22</v>
      </c>
    </row>
    <row r="470" spans="1:15" x14ac:dyDescent="0.35">
      <c r="A470" t="s">
        <v>531</v>
      </c>
      <c r="B470" t="str">
        <f t="shared" si="8"/>
        <v>Smoothie</v>
      </c>
      <c r="C470" t="s">
        <v>58</v>
      </c>
      <c r="D470">
        <v>5</v>
      </c>
      <c r="E470">
        <v>4</v>
      </c>
      <c r="F470">
        <v>20</v>
      </c>
      <c r="G470" t="s">
        <v>25</v>
      </c>
      <c r="H470" t="s">
        <v>17</v>
      </c>
      <c r="I470" s="1">
        <v>45267</v>
      </c>
      <c r="J470" t="s">
        <v>66</v>
      </c>
      <c r="K470" t="s">
        <v>67</v>
      </c>
      <c r="L470">
        <v>4</v>
      </c>
      <c r="M470" t="s">
        <v>45</v>
      </c>
      <c r="N470" t="s">
        <v>64</v>
      </c>
      <c r="O470" t="s">
        <v>22</v>
      </c>
    </row>
    <row r="471" spans="1:15" x14ac:dyDescent="0.35">
      <c r="A471" t="s">
        <v>532</v>
      </c>
      <c r="B471" t="str">
        <f t="shared" si="8"/>
        <v>Coffee</v>
      </c>
      <c r="C471" t="s">
        <v>15</v>
      </c>
      <c r="D471">
        <v>4</v>
      </c>
      <c r="E471">
        <v>2</v>
      </c>
      <c r="F471">
        <v>8</v>
      </c>
      <c r="G471" t="s">
        <v>25</v>
      </c>
      <c r="H471" t="s">
        <v>17</v>
      </c>
      <c r="I471" s="1">
        <v>45013</v>
      </c>
      <c r="J471" t="s">
        <v>62</v>
      </c>
      <c r="K471" t="s">
        <v>63</v>
      </c>
      <c r="L471">
        <v>1</v>
      </c>
      <c r="M471" t="s">
        <v>53</v>
      </c>
      <c r="N471" t="s">
        <v>29</v>
      </c>
      <c r="O471" t="s">
        <v>22</v>
      </c>
    </row>
    <row r="472" spans="1:15" x14ac:dyDescent="0.35">
      <c r="A472" t="s">
        <v>533</v>
      </c>
      <c r="B472" t="str">
        <f t="shared" si="8"/>
        <v>Cake</v>
      </c>
      <c r="C472" t="s">
        <v>24</v>
      </c>
      <c r="D472">
        <v>5</v>
      </c>
      <c r="E472">
        <v>3</v>
      </c>
      <c r="F472">
        <v>15</v>
      </c>
      <c r="G472" t="s">
        <v>16</v>
      </c>
      <c r="H472" t="s">
        <v>17</v>
      </c>
      <c r="I472" s="1">
        <v>44960</v>
      </c>
      <c r="J472" t="s">
        <v>51</v>
      </c>
      <c r="K472" t="s">
        <v>52</v>
      </c>
      <c r="L472">
        <v>1</v>
      </c>
      <c r="M472" t="s">
        <v>53</v>
      </c>
      <c r="N472" t="s">
        <v>21</v>
      </c>
      <c r="O472" t="s">
        <v>22</v>
      </c>
    </row>
    <row r="473" spans="1:15" x14ac:dyDescent="0.35">
      <c r="A473" t="s">
        <v>534</v>
      </c>
      <c r="B473" t="str">
        <f t="shared" si="8"/>
        <v>Tea</v>
      </c>
      <c r="C473" t="s">
        <v>84</v>
      </c>
      <c r="D473">
        <v>1</v>
      </c>
      <c r="E473">
        <v>1.5</v>
      </c>
      <c r="F473">
        <v>1.5</v>
      </c>
      <c r="G473" t="s">
        <v>25</v>
      </c>
      <c r="H473" t="s">
        <v>17</v>
      </c>
      <c r="I473" s="1">
        <v>45181</v>
      </c>
      <c r="J473" t="s">
        <v>18</v>
      </c>
      <c r="K473" t="s">
        <v>19</v>
      </c>
      <c r="L473">
        <v>3</v>
      </c>
      <c r="M473" t="s">
        <v>20</v>
      </c>
      <c r="N473" t="s">
        <v>29</v>
      </c>
      <c r="O473" t="s">
        <v>22</v>
      </c>
    </row>
    <row r="474" spans="1:15" x14ac:dyDescent="0.35">
      <c r="A474" t="s">
        <v>535</v>
      </c>
      <c r="B474" t="str">
        <f t="shared" si="8"/>
        <v>Sandwich</v>
      </c>
      <c r="C474" t="s">
        <v>47</v>
      </c>
      <c r="D474">
        <v>4</v>
      </c>
      <c r="E474">
        <v>4</v>
      </c>
      <c r="F474">
        <v>16</v>
      </c>
      <c r="G474" t="s">
        <v>25</v>
      </c>
      <c r="H474" t="s">
        <v>17</v>
      </c>
      <c r="I474" s="1">
        <v>45190</v>
      </c>
      <c r="J474" t="s">
        <v>18</v>
      </c>
      <c r="K474" t="s">
        <v>19</v>
      </c>
      <c r="L474">
        <v>3</v>
      </c>
      <c r="M474" t="s">
        <v>20</v>
      </c>
      <c r="N474" t="s">
        <v>64</v>
      </c>
      <c r="O474" t="s">
        <v>22</v>
      </c>
    </row>
    <row r="475" spans="1:15" x14ac:dyDescent="0.35">
      <c r="A475" t="s">
        <v>536</v>
      </c>
      <c r="B475" t="str">
        <f t="shared" si="8"/>
        <v>Sandwich</v>
      </c>
      <c r="C475" t="s">
        <v>47</v>
      </c>
      <c r="D475">
        <v>1</v>
      </c>
      <c r="E475">
        <v>4</v>
      </c>
      <c r="F475">
        <v>4</v>
      </c>
      <c r="G475" t="s">
        <v>25</v>
      </c>
      <c r="H475" t="s">
        <v>17</v>
      </c>
      <c r="I475" s="1">
        <v>45105</v>
      </c>
      <c r="J475" t="s">
        <v>37</v>
      </c>
      <c r="K475" t="s">
        <v>38</v>
      </c>
      <c r="L475">
        <v>2</v>
      </c>
      <c r="M475" t="s">
        <v>28</v>
      </c>
      <c r="N475" t="s">
        <v>34</v>
      </c>
      <c r="O475" t="s">
        <v>22</v>
      </c>
    </row>
    <row r="476" spans="1:15" x14ac:dyDescent="0.35">
      <c r="A476" t="s">
        <v>537</v>
      </c>
      <c r="B476" t="str">
        <f t="shared" si="8"/>
        <v>Coffee</v>
      </c>
      <c r="C476" t="s">
        <v>15</v>
      </c>
      <c r="D476">
        <v>5</v>
      </c>
      <c r="E476">
        <v>2</v>
      </c>
      <c r="F476">
        <v>10</v>
      </c>
      <c r="G476" t="s">
        <v>16</v>
      </c>
      <c r="H476" t="s">
        <v>17</v>
      </c>
      <c r="I476" s="1">
        <v>44990</v>
      </c>
      <c r="J476" t="s">
        <v>62</v>
      </c>
      <c r="K476" t="s">
        <v>63</v>
      </c>
      <c r="L476">
        <v>1</v>
      </c>
      <c r="M476" t="s">
        <v>53</v>
      </c>
      <c r="N476" t="s">
        <v>39</v>
      </c>
      <c r="O476" t="s">
        <v>40</v>
      </c>
    </row>
    <row r="477" spans="1:15" x14ac:dyDescent="0.35">
      <c r="A477" t="s">
        <v>538</v>
      </c>
      <c r="B477" t="str">
        <f t="shared" si="8"/>
        <v>Coffee</v>
      </c>
      <c r="C477" t="s">
        <v>15</v>
      </c>
      <c r="D477">
        <v>1</v>
      </c>
      <c r="E477">
        <v>2</v>
      </c>
      <c r="F477">
        <v>2</v>
      </c>
      <c r="G477" t="s">
        <v>16</v>
      </c>
      <c r="H477" t="s">
        <v>17</v>
      </c>
      <c r="I477" s="1">
        <v>45277</v>
      </c>
      <c r="J477" t="s">
        <v>66</v>
      </c>
      <c r="K477" t="s">
        <v>67</v>
      </c>
      <c r="L477">
        <v>4</v>
      </c>
      <c r="M477" t="s">
        <v>45</v>
      </c>
      <c r="N477" t="s">
        <v>39</v>
      </c>
      <c r="O477" t="s">
        <v>40</v>
      </c>
    </row>
    <row r="478" spans="1:15" x14ac:dyDescent="0.35">
      <c r="A478" t="s">
        <v>539</v>
      </c>
      <c r="B478" t="str">
        <f t="shared" si="8"/>
        <v>Cake</v>
      </c>
      <c r="C478" t="s">
        <v>24</v>
      </c>
      <c r="D478">
        <v>3</v>
      </c>
      <c r="E478">
        <v>3</v>
      </c>
      <c r="F478">
        <v>9</v>
      </c>
      <c r="G478" t="s">
        <v>25</v>
      </c>
      <c r="H478" t="s">
        <v>17</v>
      </c>
      <c r="I478" s="1">
        <v>45136</v>
      </c>
      <c r="J478" t="s">
        <v>32</v>
      </c>
      <c r="K478" t="s">
        <v>33</v>
      </c>
      <c r="L478">
        <v>3</v>
      </c>
      <c r="M478" t="s">
        <v>20</v>
      </c>
      <c r="N478" t="s">
        <v>69</v>
      </c>
      <c r="O478" t="s">
        <v>40</v>
      </c>
    </row>
    <row r="479" spans="1:15" x14ac:dyDescent="0.35">
      <c r="A479" t="s">
        <v>540</v>
      </c>
      <c r="B479" t="str">
        <f t="shared" si="8"/>
        <v>Juice</v>
      </c>
      <c r="C479" t="s">
        <v>50</v>
      </c>
      <c r="D479">
        <v>1</v>
      </c>
      <c r="E479">
        <v>3</v>
      </c>
      <c r="F479">
        <v>3</v>
      </c>
      <c r="G479" t="s">
        <v>16</v>
      </c>
      <c r="H479" t="s">
        <v>17</v>
      </c>
      <c r="I479" s="1">
        <v>45101</v>
      </c>
      <c r="J479" t="s">
        <v>37</v>
      </c>
      <c r="K479" t="s">
        <v>38</v>
      </c>
      <c r="L479">
        <v>2</v>
      </c>
      <c r="M479" t="s">
        <v>28</v>
      </c>
      <c r="N479" t="s">
        <v>69</v>
      </c>
      <c r="O479" t="s">
        <v>40</v>
      </c>
    </row>
    <row r="480" spans="1:15" x14ac:dyDescent="0.35">
      <c r="A480" t="s">
        <v>541</v>
      </c>
      <c r="B480" t="str">
        <f t="shared" si="8"/>
        <v>Smoothie</v>
      </c>
      <c r="C480" t="s">
        <v>58</v>
      </c>
      <c r="D480">
        <v>1</v>
      </c>
      <c r="E480">
        <v>4</v>
      </c>
      <c r="F480">
        <v>4</v>
      </c>
      <c r="G480" t="s">
        <v>36</v>
      </c>
      <c r="H480" t="s">
        <v>17</v>
      </c>
      <c r="I480" s="1">
        <v>45044</v>
      </c>
      <c r="J480" t="s">
        <v>59</v>
      </c>
      <c r="K480" t="s">
        <v>60</v>
      </c>
      <c r="L480">
        <v>2</v>
      </c>
      <c r="M480" t="s">
        <v>28</v>
      </c>
      <c r="N480" t="s">
        <v>21</v>
      </c>
      <c r="O480" t="s">
        <v>22</v>
      </c>
    </row>
    <row r="481" spans="1:15" x14ac:dyDescent="0.35">
      <c r="A481" t="s">
        <v>542</v>
      </c>
      <c r="B481" t="str">
        <f t="shared" si="8"/>
        <v>Cookie</v>
      </c>
      <c r="C481" t="s">
        <v>31</v>
      </c>
      <c r="D481">
        <v>1</v>
      </c>
      <c r="E481">
        <v>1</v>
      </c>
      <c r="F481">
        <v>1</v>
      </c>
      <c r="G481" t="s">
        <v>36</v>
      </c>
      <c r="H481" t="s">
        <v>17</v>
      </c>
      <c r="I481" s="1">
        <v>45128</v>
      </c>
      <c r="J481" t="s">
        <v>32</v>
      </c>
      <c r="K481" t="s">
        <v>33</v>
      </c>
      <c r="L481">
        <v>3</v>
      </c>
      <c r="M481" t="s">
        <v>20</v>
      </c>
      <c r="N481" t="s">
        <v>21</v>
      </c>
      <c r="O481" t="s">
        <v>22</v>
      </c>
    </row>
    <row r="482" spans="1:15" x14ac:dyDescent="0.35">
      <c r="A482" t="s">
        <v>543</v>
      </c>
      <c r="B482" t="str">
        <f t="shared" si="8"/>
        <v>Cookie</v>
      </c>
      <c r="C482" t="s">
        <v>31</v>
      </c>
      <c r="D482">
        <v>2</v>
      </c>
      <c r="E482">
        <v>1</v>
      </c>
      <c r="F482">
        <v>2</v>
      </c>
      <c r="G482" t="s">
        <v>36</v>
      </c>
      <c r="H482" t="s">
        <v>17</v>
      </c>
      <c r="I482" s="1">
        <v>44965</v>
      </c>
      <c r="J482" t="s">
        <v>51</v>
      </c>
      <c r="K482" t="s">
        <v>52</v>
      </c>
      <c r="L482">
        <v>1</v>
      </c>
      <c r="M482" t="s">
        <v>53</v>
      </c>
      <c r="N482" t="s">
        <v>34</v>
      </c>
      <c r="O482" t="s">
        <v>22</v>
      </c>
    </row>
    <row r="483" spans="1:15" x14ac:dyDescent="0.35">
      <c r="A483" t="s">
        <v>544</v>
      </c>
      <c r="B483" t="str">
        <f t="shared" si="8"/>
        <v>Cake</v>
      </c>
      <c r="C483" t="s">
        <v>24</v>
      </c>
      <c r="D483">
        <v>2</v>
      </c>
      <c r="E483">
        <v>3</v>
      </c>
      <c r="F483">
        <v>6</v>
      </c>
      <c r="G483" t="s">
        <v>16</v>
      </c>
      <c r="H483" t="s">
        <v>17</v>
      </c>
      <c r="I483" s="1">
        <v>44988</v>
      </c>
      <c r="J483" t="s">
        <v>62</v>
      </c>
      <c r="K483" t="s">
        <v>63</v>
      </c>
      <c r="L483">
        <v>1</v>
      </c>
      <c r="M483" t="s">
        <v>53</v>
      </c>
      <c r="N483" t="s">
        <v>21</v>
      </c>
      <c r="O483" t="s">
        <v>22</v>
      </c>
    </row>
    <row r="484" spans="1:15" x14ac:dyDescent="0.35">
      <c r="A484" t="s">
        <v>545</v>
      </c>
      <c r="B484" t="str">
        <f t="shared" si="8"/>
        <v>Salad</v>
      </c>
      <c r="C484" t="s">
        <v>42</v>
      </c>
      <c r="D484">
        <v>4</v>
      </c>
      <c r="E484">
        <v>5</v>
      </c>
      <c r="F484">
        <v>20</v>
      </c>
      <c r="G484" t="s">
        <v>16</v>
      </c>
      <c r="H484" t="s">
        <v>26</v>
      </c>
      <c r="I484" s="1">
        <v>44947</v>
      </c>
      <c r="J484" t="s">
        <v>55</v>
      </c>
      <c r="K484" t="s">
        <v>56</v>
      </c>
      <c r="L484">
        <v>1</v>
      </c>
      <c r="M484" t="s">
        <v>53</v>
      </c>
      <c r="N484" t="s">
        <v>69</v>
      </c>
      <c r="O484" t="s">
        <v>40</v>
      </c>
    </row>
    <row r="485" spans="1:15" x14ac:dyDescent="0.35">
      <c r="A485" t="s">
        <v>546</v>
      </c>
      <c r="B485" t="str">
        <f t="shared" si="8"/>
        <v>Coffee</v>
      </c>
      <c r="C485" t="s">
        <v>15</v>
      </c>
      <c r="D485">
        <v>5</v>
      </c>
      <c r="E485">
        <v>2</v>
      </c>
      <c r="F485">
        <v>10</v>
      </c>
      <c r="G485" t="s">
        <v>25</v>
      </c>
      <c r="H485" t="s">
        <v>17</v>
      </c>
      <c r="I485" s="1">
        <v>45111</v>
      </c>
      <c r="J485" t="s">
        <v>32</v>
      </c>
      <c r="K485" t="s">
        <v>33</v>
      </c>
      <c r="L485">
        <v>3</v>
      </c>
      <c r="M485" t="s">
        <v>20</v>
      </c>
      <c r="N485" t="s">
        <v>29</v>
      </c>
      <c r="O485" t="s">
        <v>22</v>
      </c>
    </row>
    <row r="486" spans="1:15" x14ac:dyDescent="0.35">
      <c r="A486" t="s">
        <v>547</v>
      </c>
      <c r="B486" t="str">
        <f t="shared" si="8"/>
        <v>Cake</v>
      </c>
      <c r="C486" t="s">
        <v>24</v>
      </c>
      <c r="D486">
        <v>1</v>
      </c>
      <c r="E486">
        <v>3</v>
      </c>
      <c r="F486">
        <v>3</v>
      </c>
      <c r="G486" t="s">
        <v>36</v>
      </c>
      <c r="H486" t="s">
        <v>17</v>
      </c>
      <c r="I486" s="1">
        <v>45276</v>
      </c>
      <c r="J486" t="s">
        <v>66</v>
      </c>
      <c r="K486" t="s">
        <v>67</v>
      </c>
      <c r="L486">
        <v>4</v>
      </c>
      <c r="M486" t="s">
        <v>45</v>
      </c>
      <c r="N486" t="s">
        <v>69</v>
      </c>
      <c r="O486" t="s">
        <v>40</v>
      </c>
    </row>
    <row r="487" spans="1:15" x14ac:dyDescent="0.35">
      <c r="A487" t="s">
        <v>548</v>
      </c>
      <c r="B487" t="str">
        <f t="shared" si="8"/>
        <v>Smoothie</v>
      </c>
      <c r="C487" t="s">
        <v>58</v>
      </c>
      <c r="D487">
        <v>4</v>
      </c>
      <c r="E487">
        <v>4</v>
      </c>
      <c r="F487">
        <v>16</v>
      </c>
      <c r="G487" t="s">
        <v>25</v>
      </c>
      <c r="H487" t="s">
        <v>17</v>
      </c>
      <c r="I487" s="1">
        <v>45120</v>
      </c>
      <c r="J487" t="s">
        <v>32</v>
      </c>
      <c r="K487" t="s">
        <v>33</v>
      </c>
      <c r="L487">
        <v>3</v>
      </c>
      <c r="M487" t="s">
        <v>20</v>
      </c>
      <c r="N487" t="s">
        <v>64</v>
      </c>
      <c r="O487" t="s">
        <v>22</v>
      </c>
    </row>
    <row r="488" spans="1:15" x14ac:dyDescent="0.35">
      <c r="A488" t="s">
        <v>549</v>
      </c>
      <c r="B488" t="str">
        <f t="shared" si="8"/>
        <v>Salad</v>
      </c>
      <c r="C488" t="s">
        <v>42</v>
      </c>
      <c r="D488">
        <v>1</v>
      </c>
      <c r="E488">
        <v>5</v>
      </c>
      <c r="F488">
        <v>5</v>
      </c>
      <c r="G488" t="s">
        <v>25</v>
      </c>
      <c r="H488" t="s">
        <v>17</v>
      </c>
      <c r="I488" s="1">
        <v>45291</v>
      </c>
      <c r="J488" t="s">
        <v>66</v>
      </c>
      <c r="K488" t="s">
        <v>67</v>
      </c>
      <c r="L488">
        <v>4</v>
      </c>
      <c r="M488" t="s">
        <v>45</v>
      </c>
      <c r="N488" t="s">
        <v>39</v>
      </c>
      <c r="O488" t="s">
        <v>40</v>
      </c>
    </row>
    <row r="489" spans="1:15" x14ac:dyDescent="0.35">
      <c r="A489" t="s">
        <v>550</v>
      </c>
      <c r="B489" t="str">
        <f t="shared" si="8"/>
        <v>Cake</v>
      </c>
      <c r="C489" t="s">
        <v>24</v>
      </c>
      <c r="D489">
        <v>5</v>
      </c>
      <c r="E489">
        <v>3</v>
      </c>
      <c r="F489">
        <v>15</v>
      </c>
      <c r="G489" t="s">
        <v>25</v>
      </c>
      <c r="H489" t="s">
        <v>17</v>
      </c>
      <c r="I489" s="1">
        <v>45232</v>
      </c>
      <c r="J489" t="s">
        <v>43</v>
      </c>
      <c r="K489" t="s">
        <v>44</v>
      </c>
      <c r="L489">
        <v>4</v>
      </c>
      <c r="M489" t="s">
        <v>45</v>
      </c>
      <c r="N489" t="s">
        <v>64</v>
      </c>
      <c r="O489" t="s">
        <v>22</v>
      </c>
    </row>
    <row r="490" spans="1:15" x14ac:dyDescent="0.35">
      <c r="A490" t="s">
        <v>551</v>
      </c>
      <c r="B490" t="str">
        <f t="shared" si="8"/>
        <v>Cake</v>
      </c>
      <c r="C490" t="s">
        <v>24</v>
      </c>
      <c r="D490">
        <v>3</v>
      </c>
      <c r="E490">
        <v>3</v>
      </c>
      <c r="F490">
        <v>9</v>
      </c>
      <c r="G490" t="s">
        <v>25</v>
      </c>
      <c r="H490" t="s">
        <v>17</v>
      </c>
      <c r="I490" s="1">
        <v>44993</v>
      </c>
      <c r="J490" t="s">
        <v>62</v>
      </c>
      <c r="K490" t="s">
        <v>63</v>
      </c>
      <c r="L490">
        <v>1</v>
      </c>
      <c r="M490" t="s">
        <v>53</v>
      </c>
      <c r="N490" t="s">
        <v>34</v>
      </c>
      <c r="O490" t="s">
        <v>22</v>
      </c>
    </row>
    <row r="491" spans="1:15" x14ac:dyDescent="0.35">
      <c r="A491" t="s">
        <v>552</v>
      </c>
      <c r="B491" t="str">
        <f t="shared" si="8"/>
        <v>Cake</v>
      </c>
      <c r="C491" t="s">
        <v>24</v>
      </c>
      <c r="D491">
        <v>4</v>
      </c>
      <c r="E491">
        <v>3</v>
      </c>
      <c r="F491">
        <v>12</v>
      </c>
      <c r="G491" t="s">
        <v>16</v>
      </c>
      <c r="H491" t="s">
        <v>26</v>
      </c>
      <c r="I491" s="1">
        <v>44982</v>
      </c>
      <c r="J491" t="s">
        <v>51</v>
      </c>
      <c r="K491" t="s">
        <v>52</v>
      </c>
      <c r="L491">
        <v>1</v>
      </c>
      <c r="M491" t="s">
        <v>53</v>
      </c>
      <c r="N491" t="s">
        <v>69</v>
      </c>
      <c r="O491" t="s">
        <v>40</v>
      </c>
    </row>
    <row r="492" spans="1:15" x14ac:dyDescent="0.35">
      <c r="A492" t="s">
        <v>553</v>
      </c>
      <c r="B492" t="str">
        <f t="shared" si="8"/>
        <v>Coffee</v>
      </c>
      <c r="C492" t="s">
        <v>15</v>
      </c>
      <c r="D492">
        <v>3</v>
      </c>
      <c r="E492">
        <v>2</v>
      </c>
      <c r="F492">
        <v>6</v>
      </c>
      <c r="G492" t="s">
        <v>16</v>
      </c>
      <c r="H492" t="s">
        <v>26</v>
      </c>
      <c r="I492" s="1">
        <v>45271</v>
      </c>
      <c r="J492" t="s">
        <v>66</v>
      </c>
      <c r="K492" t="s">
        <v>67</v>
      </c>
      <c r="L492">
        <v>4</v>
      </c>
      <c r="M492" t="s">
        <v>45</v>
      </c>
      <c r="N492" t="s">
        <v>72</v>
      </c>
      <c r="O492" t="s">
        <v>22</v>
      </c>
    </row>
    <row r="493" spans="1:15" x14ac:dyDescent="0.35">
      <c r="A493" t="s">
        <v>554</v>
      </c>
      <c r="B493" t="str">
        <f t="shared" si="8"/>
        <v>Sandwich</v>
      </c>
      <c r="C493" t="s">
        <v>47</v>
      </c>
      <c r="D493">
        <v>5</v>
      </c>
      <c r="E493">
        <v>4</v>
      </c>
      <c r="F493">
        <v>20</v>
      </c>
      <c r="G493" t="s">
        <v>25</v>
      </c>
      <c r="H493" t="s">
        <v>26</v>
      </c>
      <c r="I493" s="1">
        <v>45127</v>
      </c>
      <c r="J493" t="s">
        <v>32</v>
      </c>
      <c r="K493" t="s">
        <v>33</v>
      </c>
      <c r="L493">
        <v>3</v>
      </c>
      <c r="M493" t="s">
        <v>20</v>
      </c>
      <c r="N493" t="s">
        <v>64</v>
      </c>
      <c r="O493" t="s">
        <v>22</v>
      </c>
    </row>
    <row r="494" spans="1:15" x14ac:dyDescent="0.35">
      <c r="A494" t="s">
        <v>555</v>
      </c>
      <c r="B494" t="str">
        <f t="shared" si="8"/>
        <v>Cookie</v>
      </c>
      <c r="C494" t="s">
        <v>31</v>
      </c>
      <c r="D494">
        <v>5</v>
      </c>
      <c r="E494">
        <v>1</v>
      </c>
      <c r="F494">
        <v>5</v>
      </c>
      <c r="G494" t="s">
        <v>16</v>
      </c>
      <c r="H494" t="s">
        <v>26</v>
      </c>
      <c r="I494" s="1">
        <v>45082</v>
      </c>
      <c r="J494" t="s">
        <v>37</v>
      </c>
      <c r="K494" t="s">
        <v>38</v>
      </c>
      <c r="L494">
        <v>2</v>
      </c>
      <c r="M494" t="s">
        <v>28</v>
      </c>
      <c r="N494" t="s">
        <v>72</v>
      </c>
      <c r="O494" t="s">
        <v>22</v>
      </c>
    </row>
    <row r="495" spans="1:15" x14ac:dyDescent="0.35">
      <c r="A495" t="s">
        <v>556</v>
      </c>
      <c r="B495" t="str">
        <f t="shared" si="8"/>
        <v>Cookie</v>
      </c>
      <c r="C495" t="s">
        <v>31</v>
      </c>
      <c r="D495">
        <v>1</v>
      </c>
      <c r="E495">
        <v>1</v>
      </c>
      <c r="F495">
        <v>1</v>
      </c>
      <c r="G495" t="s">
        <v>36</v>
      </c>
      <c r="H495" t="s">
        <v>26</v>
      </c>
      <c r="I495" s="1">
        <v>44932</v>
      </c>
      <c r="J495" t="s">
        <v>55</v>
      </c>
      <c r="K495" t="s">
        <v>56</v>
      </c>
      <c r="L495">
        <v>1</v>
      </c>
      <c r="M495" t="s">
        <v>53</v>
      </c>
      <c r="N495" t="s">
        <v>21</v>
      </c>
      <c r="O495" t="s">
        <v>22</v>
      </c>
    </row>
    <row r="496" spans="1:15" x14ac:dyDescent="0.35">
      <c r="A496" t="s">
        <v>557</v>
      </c>
      <c r="B496" t="str">
        <f t="shared" si="8"/>
        <v>Cookie</v>
      </c>
      <c r="C496" t="s">
        <v>31</v>
      </c>
      <c r="D496">
        <v>5</v>
      </c>
      <c r="E496">
        <v>1</v>
      </c>
      <c r="F496">
        <v>5</v>
      </c>
      <c r="G496" t="s">
        <v>25</v>
      </c>
      <c r="H496" t="s">
        <v>26</v>
      </c>
      <c r="I496" s="1">
        <v>45185</v>
      </c>
      <c r="J496" t="s">
        <v>18</v>
      </c>
      <c r="K496" t="s">
        <v>19</v>
      </c>
      <c r="L496">
        <v>3</v>
      </c>
      <c r="M496" t="s">
        <v>20</v>
      </c>
      <c r="N496" t="s">
        <v>69</v>
      </c>
      <c r="O496" t="s">
        <v>40</v>
      </c>
    </row>
    <row r="497" spans="1:15" x14ac:dyDescent="0.35">
      <c r="A497" t="s">
        <v>558</v>
      </c>
      <c r="B497" t="str">
        <f t="shared" si="8"/>
        <v>Salad</v>
      </c>
      <c r="C497" t="s">
        <v>42</v>
      </c>
      <c r="D497">
        <v>3</v>
      </c>
      <c r="E497">
        <v>5</v>
      </c>
      <c r="F497">
        <v>15</v>
      </c>
      <c r="G497" t="s">
        <v>36</v>
      </c>
      <c r="H497" t="s">
        <v>17</v>
      </c>
      <c r="I497" s="1">
        <v>45253</v>
      </c>
      <c r="J497" t="s">
        <v>43</v>
      </c>
      <c r="K497" t="s">
        <v>44</v>
      </c>
      <c r="L497">
        <v>4</v>
      </c>
      <c r="M497" t="s">
        <v>45</v>
      </c>
      <c r="N497" t="s">
        <v>64</v>
      </c>
      <c r="O497" t="s">
        <v>22</v>
      </c>
    </row>
    <row r="498" spans="1:15" x14ac:dyDescent="0.35">
      <c r="A498" t="s">
        <v>559</v>
      </c>
      <c r="B498" t="str">
        <f t="shared" si="8"/>
        <v>Coffee</v>
      </c>
      <c r="C498" t="s">
        <v>15</v>
      </c>
      <c r="D498">
        <v>2</v>
      </c>
      <c r="E498">
        <v>2</v>
      </c>
      <c r="F498">
        <v>4</v>
      </c>
      <c r="G498" t="s">
        <v>16</v>
      </c>
      <c r="H498" t="s">
        <v>26</v>
      </c>
      <c r="I498" s="1">
        <v>45234</v>
      </c>
      <c r="J498" t="s">
        <v>43</v>
      </c>
      <c r="K498" t="s">
        <v>44</v>
      </c>
      <c r="L498">
        <v>4</v>
      </c>
      <c r="M498" t="s">
        <v>45</v>
      </c>
      <c r="N498" t="s">
        <v>69</v>
      </c>
      <c r="O498" t="s">
        <v>40</v>
      </c>
    </row>
    <row r="499" spans="1:15" x14ac:dyDescent="0.35">
      <c r="A499" t="s">
        <v>560</v>
      </c>
      <c r="B499" t="str">
        <f t="shared" si="8"/>
        <v>Cookie</v>
      </c>
      <c r="C499" t="s">
        <v>31</v>
      </c>
      <c r="D499">
        <v>1</v>
      </c>
      <c r="E499">
        <v>1</v>
      </c>
      <c r="F499">
        <v>1</v>
      </c>
      <c r="G499" t="s">
        <v>25</v>
      </c>
      <c r="H499" t="s">
        <v>17</v>
      </c>
      <c r="I499" s="1">
        <v>45024</v>
      </c>
      <c r="J499" t="s">
        <v>59</v>
      </c>
      <c r="K499" t="s">
        <v>60</v>
      </c>
      <c r="L499">
        <v>2</v>
      </c>
      <c r="M499" t="s">
        <v>28</v>
      </c>
      <c r="N499" t="s">
        <v>69</v>
      </c>
      <c r="O499" t="s">
        <v>40</v>
      </c>
    </row>
    <row r="500" spans="1:15" x14ac:dyDescent="0.35">
      <c r="A500" t="s">
        <v>561</v>
      </c>
      <c r="B500" t="str">
        <f t="shared" si="8"/>
        <v>Tea</v>
      </c>
      <c r="C500" t="s">
        <v>84</v>
      </c>
      <c r="D500">
        <v>2</v>
      </c>
      <c r="E500">
        <v>1.5</v>
      </c>
      <c r="F500">
        <v>3</v>
      </c>
      <c r="G500" t="s">
        <v>36</v>
      </c>
      <c r="H500" t="s">
        <v>26</v>
      </c>
      <c r="I500" s="1">
        <v>45013</v>
      </c>
      <c r="J500" t="s">
        <v>62</v>
      </c>
      <c r="K500" t="s">
        <v>63</v>
      </c>
      <c r="L500">
        <v>1</v>
      </c>
      <c r="M500" t="s">
        <v>53</v>
      </c>
      <c r="N500" t="s">
        <v>29</v>
      </c>
      <c r="O500" t="s">
        <v>22</v>
      </c>
    </row>
    <row r="501" spans="1:15" x14ac:dyDescent="0.35">
      <c r="A501" t="s">
        <v>562</v>
      </c>
      <c r="B501" t="str">
        <f t="shared" si="8"/>
        <v>Salad</v>
      </c>
      <c r="C501" t="s">
        <v>42</v>
      </c>
      <c r="D501">
        <v>2</v>
      </c>
      <c r="E501">
        <v>5</v>
      </c>
      <c r="F501">
        <v>10</v>
      </c>
      <c r="G501" t="s">
        <v>36</v>
      </c>
      <c r="H501" t="s">
        <v>17</v>
      </c>
      <c r="I501" s="1">
        <v>45287</v>
      </c>
      <c r="J501" t="s">
        <v>66</v>
      </c>
      <c r="K501" t="s">
        <v>67</v>
      </c>
      <c r="L501">
        <v>4</v>
      </c>
      <c r="M501" t="s">
        <v>45</v>
      </c>
      <c r="N501" t="s">
        <v>34</v>
      </c>
      <c r="O501" t="s">
        <v>22</v>
      </c>
    </row>
    <row r="502" spans="1:15" x14ac:dyDescent="0.35">
      <c r="A502" t="s">
        <v>563</v>
      </c>
      <c r="B502" t="str">
        <f t="shared" si="8"/>
        <v>Cake</v>
      </c>
      <c r="C502" t="s">
        <v>24</v>
      </c>
      <c r="D502">
        <v>3</v>
      </c>
      <c r="E502">
        <v>3</v>
      </c>
      <c r="F502">
        <v>9</v>
      </c>
      <c r="G502" t="s">
        <v>16</v>
      </c>
      <c r="H502" t="s">
        <v>17</v>
      </c>
      <c r="I502" s="1">
        <v>44953</v>
      </c>
      <c r="J502" t="s">
        <v>55</v>
      </c>
      <c r="K502" t="s">
        <v>56</v>
      </c>
      <c r="L502">
        <v>1</v>
      </c>
      <c r="M502" t="s">
        <v>53</v>
      </c>
      <c r="N502" t="s">
        <v>21</v>
      </c>
      <c r="O502" t="s">
        <v>22</v>
      </c>
    </row>
    <row r="503" spans="1:15" x14ac:dyDescent="0.35">
      <c r="A503" t="s">
        <v>564</v>
      </c>
      <c r="B503" t="str">
        <f t="shared" si="8"/>
        <v>Smoothie</v>
      </c>
      <c r="C503" t="s">
        <v>58</v>
      </c>
      <c r="D503">
        <v>4</v>
      </c>
      <c r="E503">
        <v>4</v>
      </c>
      <c r="F503">
        <v>16</v>
      </c>
      <c r="G503" t="s">
        <v>16</v>
      </c>
      <c r="H503" t="s">
        <v>17</v>
      </c>
      <c r="I503" s="1">
        <v>45034</v>
      </c>
      <c r="J503" t="s">
        <v>59</v>
      </c>
      <c r="K503" t="s">
        <v>60</v>
      </c>
      <c r="L503">
        <v>2</v>
      </c>
      <c r="M503" t="s">
        <v>28</v>
      </c>
      <c r="N503" t="s">
        <v>29</v>
      </c>
      <c r="O503" t="s">
        <v>22</v>
      </c>
    </row>
    <row r="504" spans="1:15" x14ac:dyDescent="0.35">
      <c r="A504" t="s">
        <v>565</v>
      </c>
      <c r="B504" t="str">
        <f t="shared" si="8"/>
        <v>Salad</v>
      </c>
      <c r="C504" t="s">
        <v>42</v>
      </c>
      <c r="D504">
        <v>5</v>
      </c>
      <c r="E504">
        <v>5</v>
      </c>
      <c r="F504">
        <v>25</v>
      </c>
      <c r="G504" t="s">
        <v>36</v>
      </c>
      <c r="H504" t="s">
        <v>17</v>
      </c>
      <c r="I504" s="1">
        <v>44939</v>
      </c>
      <c r="J504" t="s">
        <v>55</v>
      </c>
      <c r="K504" t="s">
        <v>56</v>
      </c>
      <c r="L504">
        <v>1</v>
      </c>
      <c r="M504" t="s">
        <v>53</v>
      </c>
      <c r="N504" t="s">
        <v>21</v>
      </c>
      <c r="O504" t="s">
        <v>22</v>
      </c>
    </row>
    <row r="505" spans="1:15" x14ac:dyDescent="0.35">
      <c r="A505" t="s">
        <v>566</v>
      </c>
      <c r="B505" t="str">
        <f t="shared" si="8"/>
        <v>Cookie</v>
      </c>
      <c r="C505" t="s">
        <v>31</v>
      </c>
      <c r="D505">
        <v>5</v>
      </c>
      <c r="E505">
        <v>1</v>
      </c>
      <c r="F505">
        <v>5</v>
      </c>
      <c r="G505" t="s">
        <v>36</v>
      </c>
      <c r="H505" t="s">
        <v>17</v>
      </c>
      <c r="I505" s="1">
        <v>45063</v>
      </c>
      <c r="J505" t="s">
        <v>27</v>
      </c>
      <c r="K505" t="s">
        <v>27</v>
      </c>
      <c r="L505">
        <v>2</v>
      </c>
      <c r="M505" t="s">
        <v>28</v>
      </c>
      <c r="N505" t="s">
        <v>34</v>
      </c>
      <c r="O505" t="s">
        <v>22</v>
      </c>
    </row>
    <row r="506" spans="1:15" x14ac:dyDescent="0.35">
      <c r="A506" t="s">
        <v>567</v>
      </c>
      <c r="B506" t="str">
        <f t="shared" si="8"/>
        <v>Coffee</v>
      </c>
      <c r="C506" t="s">
        <v>15</v>
      </c>
      <c r="D506">
        <v>5</v>
      </c>
      <c r="E506">
        <v>2</v>
      </c>
      <c r="F506">
        <v>10</v>
      </c>
      <c r="G506" t="s">
        <v>16</v>
      </c>
      <c r="H506" t="s">
        <v>17</v>
      </c>
      <c r="I506" s="1">
        <v>45069</v>
      </c>
      <c r="J506" t="s">
        <v>27</v>
      </c>
      <c r="K506" t="s">
        <v>27</v>
      </c>
      <c r="L506">
        <v>2</v>
      </c>
      <c r="M506" t="s">
        <v>28</v>
      </c>
      <c r="N506" t="s">
        <v>29</v>
      </c>
      <c r="O506" t="s">
        <v>22</v>
      </c>
    </row>
    <row r="507" spans="1:15" x14ac:dyDescent="0.35">
      <c r="A507" t="s">
        <v>568</v>
      </c>
      <c r="B507" t="str">
        <f t="shared" si="8"/>
        <v>Juice</v>
      </c>
      <c r="C507" t="s">
        <v>50</v>
      </c>
      <c r="D507">
        <v>3</v>
      </c>
      <c r="E507">
        <v>3</v>
      </c>
      <c r="F507">
        <v>9</v>
      </c>
      <c r="G507" t="s">
        <v>25</v>
      </c>
      <c r="H507" t="s">
        <v>17</v>
      </c>
      <c r="I507" s="1">
        <v>44966</v>
      </c>
      <c r="J507" t="s">
        <v>51</v>
      </c>
      <c r="K507" t="s">
        <v>52</v>
      </c>
      <c r="L507">
        <v>1</v>
      </c>
      <c r="M507" t="s">
        <v>53</v>
      </c>
      <c r="N507" t="s">
        <v>64</v>
      </c>
      <c r="O507" t="s">
        <v>22</v>
      </c>
    </row>
    <row r="508" spans="1:15" x14ac:dyDescent="0.35">
      <c r="A508" t="s">
        <v>569</v>
      </c>
      <c r="B508" t="str">
        <f t="shared" si="8"/>
        <v>Coffee</v>
      </c>
      <c r="C508" t="s">
        <v>15</v>
      </c>
      <c r="D508">
        <v>3</v>
      </c>
      <c r="E508">
        <v>2</v>
      </c>
      <c r="F508">
        <v>6</v>
      </c>
      <c r="G508" t="s">
        <v>36</v>
      </c>
      <c r="H508" t="s">
        <v>17</v>
      </c>
      <c r="I508" s="1">
        <v>45249</v>
      </c>
      <c r="J508" t="s">
        <v>43</v>
      </c>
      <c r="K508" t="s">
        <v>44</v>
      </c>
      <c r="L508">
        <v>4</v>
      </c>
      <c r="M508" t="s">
        <v>45</v>
      </c>
      <c r="N508" t="s">
        <v>39</v>
      </c>
      <c r="O508" t="s">
        <v>40</v>
      </c>
    </row>
    <row r="509" spans="1:15" x14ac:dyDescent="0.35">
      <c r="A509" t="s">
        <v>570</v>
      </c>
      <c r="B509" t="str">
        <f t="shared" si="8"/>
        <v>Coffee</v>
      </c>
      <c r="C509" t="s">
        <v>15</v>
      </c>
      <c r="D509">
        <v>1</v>
      </c>
      <c r="E509">
        <v>2</v>
      </c>
      <c r="F509">
        <v>2</v>
      </c>
      <c r="G509" t="s">
        <v>25</v>
      </c>
      <c r="H509" t="s">
        <v>17</v>
      </c>
      <c r="I509" s="1">
        <v>45179</v>
      </c>
      <c r="J509" t="s">
        <v>18</v>
      </c>
      <c r="K509" t="s">
        <v>19</v>
      </c>
      <c r="L509">
        <v>3</v>
      </c>
      <c r="M509" t="s">
        <v>20</v>
      </c>
      <c r="N509" t="s">
        <v>39</v>
      </c>
      <c r="O509" t="s">
        <v>40</v>
      </c>
    </row>
    <row r="510" spans="1:15" x14ac:dyDescent="0.35">
      <c r="A510" t="s">
        <v>571</v>
      </c>
      <c r="B510" t="str">
        <f t="shared" si="8"/>
        <v>Sandwich</v>
      </c>
      <c r="C510" t="s">
        <v>47</v>
      </c>
      <c r="D510">
        <v>4</v>
      </c>
      <c r="E510">
        <v>4</v>
      </c>
      <c r="F510">
        <v>16</v>
      </c>
      <c r="G510" t="s">
        <v>25</v>
      </c>
      <c r="H510" t="s">
        <v>26</v>
      </c>
      <c r="I510" s="1">
        <v>44931</v>
      </c>
      <c r="J510" t="s">
        <v>55</v>
      </c>
      <c r="K510" t="s">
        <v>56</v>
      </c>
      <c r="L510">
        <v>1</v>
      </c>
      <c r="M510" t="s">
        <v>53</v>
      </c>
      <c r="N510" t="s">
        <v>64</v>
      </c>
      <c r="O510" t="s">
        <v>22</v>
      </c>
    </row>
    <row r="511" spans="1:15" x14ac:dyDescent="0.35">
      <c r="A511" t="s">
        <v>572</v>
      </c>
      <c r="B511" t="str">
        <f t="shared" si="8"/>
        <v>Cake</v>
      </c>
      <c r="C511" t="s">
        <v>24</v>
      </c>
      <c r="D511">
        <v>4</v>
      </c>
      <c r="E511">
        <v>3</v>
      </c>
      <c r="F511">
        <v>12</v>
      </c>
      <c r="G511" t="s">
        <v>36</v>
      </c>
      <c r="H511" t="s">
        <v>17</v>
      </c>
      <c r="I511" s="1">
        <v>45008</v>
      </c>
      <c r="J511" t="s">
        <v>62</v>
      </c>
      <c r="K511" t="s">
        <v>63</v>
      </c>
      <c r="L511">
        <v>1</v>
      </c>
      <c r="M511" t="s">
        <v>53</v>
      </c>
      <c r="N511" t="s">
        <v>64</v>
      </c>
      <c r="O511" t="s">
        <v>22</v>
      </c>
    </row>
    <row r="512" spans="1:15" x14ac:dyDescent="0.35">
      <c r="A512" t="s">
        <v>573</v>
      </c>
      <c r="B512" t="str">
        <f t="shared" si="8"/>
        <v>Sandwich</v>
      </c>
      <c r="C512" t="s">
        <v>47</v>
      </c>
      <c r="D512">
        <v>1</v>
      </c>
      <c r="E512">
        <v>4</v>
      </c>
      <c r="F512">
        <v>4</v>
      </c>
      <c r="G512" t="s">
        <v>36</v>
      </c>
      <c r="H512" t="s">
        <v>26</v>
      </c>
      <c r="I512" s="1">
        <v>45070</v>
      </c>
      <c r="J512" t="s">
        <v>27</v>
      </c>
      <c r="K512" t="s">
        <v>27</v>
      </c>
      <c r="L512">
        <v>2</v>
      </c>
      <c r="M512" t="s">
        <v>28</v>
      </c>
      <c r="N512" t="s">
        <v>34</v>
      </c>
      <c r="O512" t="s">
        <v>22</v>
      </c>
    </row>
    <row r="513" spans="1:15" x14ac:dyDescent="0.35">
      <c r="A513" t="s">
        <v>574</v>
      </c>
      <c r="B513" t="str">
        <f t="shared" si="8"/>
        <v>Cake</v>
      </c>
      <c r="C513" t="s">
        <v>24</v>
      </c>
      <c r="D513">
        <v>3</v>
      </c>
      <c r="E513">
        <v>3</v>
      </c>
      <c r="F513">
        <v>9</v>
      </c>
      <c r="G513" t="s">
        <v>36</v>
      </c>
      <c r="H513" t="s">
        <v>26</v>
      </c>
      <c r="I513" s="1">
        <v>45267</v>
      </c>
      <c r="J513" t="s">
        <v>66</v>
      </c>
      <c r="K513" t="s">
        <v>67</v>
      </c>
      <c r="L513">
        <v>4</v>
      </c>
      <c r="M513" t="s">
        <v>45</v>
      </c>
      <c r="N513" t="s">
        <v>64</v>
      </c>
      <c r="O513" t="s">
        <v>22</v>
      </c>
    </row>
    <row r="514" spans="1:15" x14ac:dyDescent="0.35">
      <c r="A514" t="s">
        <v>575</v>
      </c>
      <c r="B514" t="str">
        <f t="shared" ref="B514:B577" si="9">TRIM(CLEAN(C514))</f>
        <v>Cake</v>
      </c>
      <c r="C514" t="s">
        <v>24</v>
      </c>
      <c r="D514">
        <v>3</v>
      </c>
      <c r="E514">
        <v>3</v>
      </c>
      <c r="F514">
        <v>9</v>
      </c>
      <c r="G514" t="s">
        <v>36</v>
      </c>
      <c r="H514" t="s">
        <v>17</v>
      </c>
      <c r="I514" s="1">
        <v>45169</v>
      </c>
      <c r="J514" t="s">
        <v>93</v>
      </c>
      <c r="K514" t="s">
        <v>94</v>
      </c>
      <c r="L514">
        <v>3</v>
      </c>
      <c r="M514" t="s">
        <v>20</v>
      </c>
      <c r="N514" t="s">
        <v>64</v>
      </c>
      <c r="O514" t="s">
        <v>22</v>
      </c>
    </row>
    <row r="515" spans="1:15" x14ac:dyDescent="0.35">
      <c r="A515" t="s">
        <v>576</v>
      </c>
      <c r="B515" t="str">
        <f t="shared" si="9"/>
        <v>Cake</v>
      </c>
      <c r="C515" t="s">
        <v>24</v>
      </c>
      <c r="D515">
        <v>3</v>
      </c>
      <c r="E515">
        <v>3</v>
      </c>
      <c r="F515">
        <v>9</v>
      </c>
      <c r="G515" t="s">
        <v>25</v>
      </c>
      <c r="H515" t="s">
        <v>26</v>
      </c>
      <c r="I515" s="1">
        <v>45140</v>
      </c>
      <c r="J515" t="s">
        <v>93</v>
      </c>
      <c r="K515" t="s">
        <v>94</v>
      </c>
      <c r="L515">
        <v>3</v>
      </c>
      <c r="M515" t="s">
        <v>20</v>
      </c>
      <c r="N515" t="s">
        <v>34</v>
      </c>
      <c r="O515" t="s">
        <v>22</v>
      </c>
    </row>
    <row r="516" spans="1:15" x14ac:dyDescent="0.35">
      <c r="A516" t="s">
        <v>577</v>
      </c>
      <c r="B516" t="str">
        <f t="shared" si="9"/>
        <v>Cookie</v>
      </c>
      <c r="C516" t="s">
        <v>31</v>
      </c>
      <c r="D516">
        <v>2</v>
      </c>
      <c r="E516">
        <v>1</v>
      </c>
      <c r="F516">
        <v>2</v>
      </c>
      <c r="G516" t="s">
        <v>36</v>
      </c>
      <c r="H516" t="s">
        <v>17</v>
      </c>
      <c r="I516" s="1">
        <v>45220</v>
      </c>
      <c r="J516" t="s">
        <v>74</v>
      </c>
      <c r="K516" t="s">
        <v>75</v>
      </c>
      <c r="L516">
        <v>4</v>
      </c>
      <c r="M516" t="s">
        <v>45</v>
      </c>
      <c r="N516" t="s">
        <v>69</v>
      </c>
      <c r="O516" t="s">
        <v>40</v>
      </c>
    </row>
    <row r="517" spans="1:15" x14ac:dyDescent="0.35">
      <c r="A517" t="s">
        <v>578</v>
      </c>
      <c r="B517" t="str">
        <f t="shared" si="9"/>
        <v>Juice</v>
      </c>
      <c r="C517" t="s">
        <v>50</v>
      </c>
      <c r="D517">
        <v>1</v>
      </c>
      <c r="E517">
        <v>3</v>
      </c>
      <c r="F517">
        <v>3</v>
      </c>
      <c r="G517" t="s">
        <v>36</v>
      </c>
      <c r="H517" t="s">
        <v>17</v>
      </c>
      <c r="I517" s="1">
        <v>45281</v>
      </c>
      <c r="J517" t="s">
        <v>66</v>
      </c>
      <c r="K517" t="s">
        <v>67</v>
      </c>
      <c r="L517">
        <v>4</v>
      </c>
      <c r="M517" t="s">
        <v>45</v>
      </c>
      <c r="N517" t="s">
        <v>64</v>
      </c>
      <c r="O517" t="s">
        <v>22</v>
      </c>
    </row>
    <row r="518" spans="1:15" x14ac:dyDescent="0.35">
      <c r="A518" t="s">
        <v>579</v>
      </c>
      <c r="B518" t="str">
        <f t="shared" si="9"/>
        <v>Juice</v>
      </c>
      <c r="C518" t="s">
        <v>50</v>
      </c>
      <c r="D518">
        <v>2</v>
      </c>
      <c r="E518">
        <v>3</v>
      </c>
      <c r="F518">
        <v>6</v>
      </c>
      <c r="G518" t="s">
        <v>36</v>
      </c>
      <c r="H518" t="s">
        <v>17</v>
      </c>
      <c r="I518" s="1">
        <v>45153</v>
      </c>
      <c r="J518" t="s">
        <v>93</v>
      </c>
      <c r="K518" t="s">
        <v>94</v>
      </c>
      <c r="L518">
        <v>3</v>
      </c>
      <c r="M518" t="s">
        <v>20</v>
      </c>
      <c r="N518" t="s">
        <v>29</v>
      </c>
      <c r="O518" t="s">
        <v>22</v>
      </c>
    </row>
    <row r="519" spans="1:15" x14ac:dyDescent="0.35">
      <c r="A519" t="s">
        <v>580</v>
      </c>
      <c r="B519" t="str">
        <f t="shared" si="9"/>
        <v>Sandwich</v>
      </c>
      <c r="C519" t="s">
        <v>47</v>
      </c>
      <c r="D519">
        <v>5</v>
      </c>
      <c r="E519">
        <v>4</v>
      </c>
      <c r="F519">
        <v>20</v>
      </c>
      <c r="G519" t="s">
        <v>36</v>
      </c>
      <c r="H519" t="s">
        <v>17</v>
      </c>
      <c r="I519" s="1">
        <v>45243</v>
      </c>
      <c r="J519" t="s">
        <v>43</v>
      </c>
      <c r="K519" t="s">
        <v>44</v>
      </c>
      <c r="L519">
        <v>4</v>
      </c>
      <c r="M519" t="s">
        <v>45</v>
      </c>
      <c r="N519" t="s">
        <v>72</v>
      </c>
      <c r="O519" t="s">
        <v>22</v>
      </c>
    </row>
    <row r="520" spans="1:15" x14ac:dyDescent="0.35">
      <c r="A520" t="s">
        <v>581</v>
      </c>
      <c r="B520" t="str">
        <f t="shared" si="9"/>
        <v>Coffee</v>
      </c>
      <c r="C520" t="s">
        <v>15</v>
      </c>
      <c r="D520">
        <v>2</v>
      </c>
      <c r="E520">
        <v>2</v>
      </c>
      <c r="F520">
        <v>4</v>
      </c>
      <c r="G520" t="s">
        <v>16</v>
      </c>
      <c r="H520" t="s">
        <v>17</v>
      </c>
      <c r="I520" s="1">
        <v>44973</v>
      </c>
      <c r="J520" t="s">
        <v>51</v>
      </c>
      <c r="K520" t="s">
        <v>52</v>
      </c>
      <c r="L520">
        <v>1</v>
      </c>
      <c r="M520" t="s">
        <v>53</v>
      </c>
      <c r="N520" t="s">
        <v>64</v>
      </c>
      <c r="O520" t="s">
        <v>22</v>
      </c>
    </row>
    <row r="521" spans="1:15" x14ac:dyDescent="0.35">
      <c r="A521" t="s">
        <v>582</v>
      </c>
      <c r="B521" t="str">
        <f t="shared" si="9"/>
        <v>Sandwich</v>
      </c>
      <c r="C521" t="s">
        <v>47</v>
      </c>
      <c r="D521">
        <v>5</v>
      </c>
      <c r="E521">
        <v>4</v>
      </c>
      <c r="F521">
        <v>20</v>
      </c>
      <c r="G521" t="s">
        <v>16</v>
      </c>
      <c r="H521" t="s">
        <v>26</v>
      </c>
      <c r="I521" s="1">
        <v>45083</v>
      </c>
      <c r="J521" t="s">
        <v>37</v>
      </c>
      <c r="K521" t="s">
        <v>38</v>
      </c>
      <c r="L521">
        <v>2</v>
      </c>
      <c r="M521" t="s">
        <v>28</v>
      </c>
      <c r="N521" t="s">
        <v>29</v>
      </c>
      <c r="O521" t="s">
        <v>22</v>
      </c>
    </row>
    <row r="522" spans="1:15" x14ac:dyDescent="0.35">
      <c r="A522" t="s">
        <v>583</v>
      </c>
      <c r="B522" t="str">
        <f t="shared" si="9"/>
        <v>Salad</v>
      </c>
      <c r="C522" t="s">
        <v>42</v>
      </c>
      <c r="D522">
        <v>5</v>
      </c>
      <c r="E522">
        <v>5</v>
      </c>
      <c r="F522">
        <v>25</v>
      </c>
      <c r="G522" t="s">
        <v>36</v>
      </c>
      <c r="H522" t="s">
        <v>17</v>
      </c>
      <c r="I522" s="1">
        <v>45130</v>
      </c>
      <c r="J522" t="s">
        <v>32</v>
      </c>
      <c r="K522" t="s">
        <v>33</v>
      </c>
      <c r="L522">
        <v>3</v>
      </c>
      <c r="M522" t="s">
        <v>20</v>
      </c>
      <c r="N522" t="s">
        <v>39</v>
      </c>
      <c r="O522" t="s">
        <v>40</v>
      </c>
    </row>
    <row r="523" spans="1:15" x14ac:dyDescent="0.35">
      <c r="A523" t="s">
        <v>584</v>
      </c>
      <c r="B523" t="str">
        <f t="shared" si="9"/>
        <v>Sandwich</v>
      </c>
      <c r="C523" t="s">
        <v>47</v>
      </c>
      <c r="D523">
        <v>1</v>
      </c>
      <c r="E523">
        <v>4</v>
      </c>
      <c r="F523">
        <v>4</v>
      </c>
      <c r="G523" t="s">
        <v>25</v>
      </c>
      <c r="H523" t="s">
        <v>26</v>
      </c>
      <c r="I523" s="1">
        <v>45213</v>
      </c>
      <c r="J523" t="s">
        <v>74</v>
      </c>
      <c r="K523" t="s">
        <v>75</v>
      </c>
      <c r="L523">
        <v>4</v>
      </c>
      <c r="M523" t="s">
        <v>45</v>
      </c>
      <c r="N523" t="s">
        <v>69</v>
      </c>
      <c r="O523" t="s">
        <v>40</v>
      </c>
    </row>
    <row r="524" spans="1:15" x14ac:dyDescent="0.35">
      <c r="A524" t="s">
        <v>585</v>
      </c>
      <c r="B524" t="str">
        <f t="shared" si="9"/>
        <v>Juice</v>
      </c>
      <c r="C524" t="s">
        <v>50</v>
      </c>
      <c r="D524">
        <v>2</v>
      </c>
      <c r="E524">
        <v>3</v>
      </c>
      <c r="F524">
        <v>6</v>
      </c>
      <c r="G524" t="s">
        <v>25</v>
      </c>
      <c r="H524" t="s">
        <v>17</v>
      </c>
      <c r="I524" s="1">
        <v>44964</v>
      </c>
      <c r="J524" t="s">
        <v>51</v>
      </c>
      <c r="K524" t="s">
        <v>52</v>
      </c>
      <c r="L524">
        <v>1</v>
      </c>
      <c r="M524" t="s">
        <v>53</v>
      </c>
      <c r="N524" t="s">
        <v>29</v>
      </c>
      <c r="O524" t="s">
        <v>22</v>
      </c>
    </row>
    <row r="525" spans="1:15" x14ac:dyDescent="0.35">
      <c r="A525" t="s">
        <v>586</v>
      </c>
      <c r="B525" t="str">
        <f t="shared" si="9"/>
        <v>Sandwich</v>
      </c>
      <c r="C525" t="s">
        <v>47</v>
      </c>
      <c r="D525">
        <v>5</v>
      </c>
      <c r="E525">
        <v>4</v>
      </c>
      <c r="F525">
        <v>20</v>
      </c>
      <c r="G525" t="s">
        <v>16</v>
      </c>
      <c r="H525" t="s">
        <v>17</v>
      </c>
      <c r="I525" s="1">
        <v>44994</v>
      </c>
      <c r="J525" t="s">
        <v>62</v>
      </c>
      <c r="K525" t="s">
        <v>63</v>
      </c>
      <c r="L525">
        <v>1</v>
      </c>
      <c r="M525" t="s">
        <v>53</v>
      </c>
      <c r="N525" t="s">
        <v>64</v>
      </c>
      <c r="O525" t="s">
        <v>22</v>
      </c>
    </row>
    <row r="526" spans="1:15" x14ac:dyDescent="0.35">
      <c r="A526" t="s">
        <v>587</v>
      </c>
      <c r="B526" t="str">
        <f t="shared" si="9"/>
        <v>Juice</v>
      </c>
      <c r="C526" t="s">
        <v>50</v>
      </c>
      <c r="D526">
        <v>1</v>
      </c>
      <c r="E526">
        <v>3</v>
      </c>
      <c r="F526">
        <v>3</v>
      </c>
      <c r="G526" t="s">
        <v>25</v>
      </c>
      <c r="H526" t="s">
        <v>26</v>
      </c>
      <c r="I526" s="1">
        <v>45126</v>
      </c>
      <c r="J526" t="s">
        <v>32</v>
      </c>
      <c r="K526" t="s">
        <v>33</v>
      </c>
      <c r="L526">
        <v>3</v>
      </c>
      <c r="M526" t="s">
        <v>20</v>
      </c>
      <c r="N526" t="s">
        <v>34</v>
      </c>
      <c r="O526" t="s">
        <v>22</v>
      </c>
    </row>
    <row r="527" spans="1:15" x14ac:dyDescent="0.35">
      <c r="A527" t="s">
        <v>588</v>
      </c>
      <c r="B527" t="str">
        <f t="shared" si="9"/>
        <v>Cake</v>
      </c>
      <c r="C527" t="s">
        <v>24</v>
      </c>
      <c r="D527">
        <v>4</v>
      </c>
      <c r="E527">
        <v>3</v>
      </c>
      <c r="F527">
        <v>12</v>
      </c>
      <c r="G527" t="s">
        <v>25</v>
      </c>
      <c r="H527" t="s">
        <v>26</v>
      </c>
      <c r="I527" s="1">
        <v>45116</v>
      </c>
      <c r="J527" t="s">
        <v>32</v>
      </c>
      <c r="K527" t="s">
        <v>33</v>
      </c>
      <c r="L527">
        <v>3</v>
      </c>
      <c r="M527" t="s">
        <v>20</v>
      </c>
      <c r="N527" t="s">
        <v>39</v>
      </c>
      <c r="O527" t="s">
        <v>40</v>
      </c>
    </row>
    <row r="528" spans="1:15" x14ac:dyDescent="0.35">
      <c r="A528" t="s">
        <v>589</v>
      </c>
      <c r="B528" t="str">
        <f t="shared" si="9"/>
        <v>Tea</v>
      </c>
      <c r="C528" t="s">
        <v>84</v>
      </c>
      <c r="D528">
        <v>2</v>
      </c>
      <c r="E528">
        <v>1.5</v>
      </c>
      <c r="F528">
        <v>3</v>
      </c>
      <c r="G528" t="s">
        <v>16</v>
      </c>
      <c r="H528" t="s">
        <v>17</v>
      </c>
      <c r="I528" s="1">
        <v>45125</v>
      </c>
      <c r="J528" t="s">
        <v>32</v>
      </c>
      <c r="K528" t="s">
        <v>33</v>
      </c>
      <c r="L528">
        <v>3</v>
      </c>
      <c r="M528" t="s">
        <v>20</v>
      </c>
      <c r="N528" t="s">
        <v>29</v>
      </c>
      <c r="O528" t="s">
        <v>22</v>
      </c>
    </row>
    <row r="529" spans="1:15" x14ac:dyDescent="0.35">
      <c r="A529" t="s">
        <v>590</v>
      </c>
      <c r="B529" t="str">
        <f t="shared" si="9"/>
        <v>Tea</v>
      </c>
      <c r="C529" t="s">
        <v>84</v>
      </c>
      <c r="D529">
        <v>4</v>
      </c>
      <c r="E529">
        <v>1.5</v>
      </c>
      <c r="F529">
        <v>6</v>
      </c>
      <c r="G529" t="s">
        <v>36</v>
      </c>
      <c r="H529" t="s">
        <v>17</v>
      </c>
      <c r="I529" s="1">
        <v>44953</v>
      </c>
      <c r="J529" t="s">
        <v>55</v>
      </c>
      <c r="K529" t="s">
        <v>56</v>
      </c>
      <c r="L529">
        <v>1</v>
      </c>
      <c r="M529" t="s">
        <v>53</v>
      </c>
      <c r="N529" t="s">
        <v>21</v>
      </c>
      <c r="O529" t="s">
        <v>22</v>
      </c>
    </row>
    <row r="530" spans="1:15" x14ac:dyDescent="0.35">
      <c r="A530" t="s">
        <v>591</v>
      </c>
      <c r="B530" t="str">
        <f t="shared" si="9"/>
        <v>Cake</v>
      </c>
      <c r="C530" t="s">
        <v>24</v>
      </c>
      <c r="D530">
        <v>1</v>
      </c>
      <c r="E530">
        <v>3</v>
      </c>
      <c r="F530">
        <v>3</v>
      </c>
      <c r="G530" t="s">
        <v>16</v>
      </c>
      <c r="H530" t="s">
        <v>17</v>
      </c>
      <c r="I530" s="1">
        <v>44989</v>
      </c>
      <c r="J530" t="s">
        <v>62</v>
      </c>
      <c r="K530" t="s">
        <v>63</v>
      </c>
      <c r="L530">
        <v>1</v>
      </c>
      <c r="M530" t="s">
        <v>53</v>
      </c>
      <c r="N530" t="s">
        <v>69</v>
      </c>
      <c r="O530" t="s">
        <v>40</v>
      </c>
    </row>
    <row r="531" spans="1:15" x14ac:dyDescent="0.35">
      <c r="A531" t="s">
        <v>592</v>
      </c>
      <c r="B531" t="str">
        <f t="shared" si="9"/>
        <v>Tea</v>
      </c>
      <c r="C531" t="s">
        <v>84</v>
      </c>
      <c r="D531">
        <v>5</v>
      </c>
      <c r="E531">
        <v>1.5</v>
      </c>
      <c r="F531">
        <v>7.5</v>
      </c>
      <c r="G531" t="s">
        <v>16</v>
      </c>
      <c r="H531" t="s">
        <v>17</v>
      </c>
      <c r="I531" s="1">
        <v>45095</v>
      </c>
      <c r="J531" t="s">
        <v>37</v>
      </c>
      <c r="K531" t="s">
        <v>38</v>
      </c>
      <c r="L531">
        <v>2</v>
      </c>
      <c r="M531" t="s">
        <v>28</v>
      </c>
      <c r="N531" t="s">
        <v>39</v>
      </c>
      <c r="O531" t="s">
        <v>40</v>
      </c>
    </row>
    <row r="532" spans="1:15" x14ac:dyDescent="0.35">
      <c r="A532" t="s">
        <v>593</v>
      </c>
      <c r="B532" t="str">
        <f t="shared" si="9"/>
        <v>Cookie</v>
      </c>
      <c r="C532" t="s">
        <v>31</v>
      </c>
      <c r="D532">
        <v>4</v>
      </c>
      <c r="E532">
        <v>1</v>
      </c>
      <c r="F532">
        <v>4</v>
      </c>
      <c r="G532" t="s">
        <v>16</v>
      </c>
      <c r="H532" t="s">
        <v>17</v>
      </c>
      <c r="I532" s="1">
        <v>44958</v>
      </c>
      <c r="J532" t="s">
        <v>51</v>
      </c>
      <c r="K532" t="s">
        <v>52</v>
      </c>
      <c r="L532">
        <v>1</v>
      </c>
      <c r="M532" t="s">
        <v>53</v>
      </c>
      <c r="N532" t="s">
        <v>34</v>
      </c>
      <c r="O532" t="s">
        <v>22</v>
      </c>
    </row>
    <row r="533" spans="1:15" x14ac:dyDescent="0.35">
      <c r="A533" t="s">
        <v>594</v>
      </c>
      <c r="B533" t="str">
        <f t="shared" si="9"/>
        <v>Smoothie</v>
      </c>
      <c r="C533" t="s">
        <v>58</v>
      </c>
      <c r="D533">
        <v>4</v>
      </c>
      <c r="E533">
        <v>4</v>
      </c>
      <c r="F533">
        <v>16</v>
      </c>
      <c r="G533" t="s">
        <v>25</v>
      </c>
      <c r="H533" t="s">
        <v>17</v>
      </c>
      <c r="I533" s="1">
        <v>45275</v>
      </c>
      <c r="J533" t="s">
        <v>66</v>
      </c>
      <c r="K533" t="s">
        <v>67</v>
      </c>
      <c r="L533">
        <v>4</v>
      </c>
      <c r="M533" t="s">
        <v>45</v>
      </c>
      <c r="N533" t="s">
        <v>21</v>
      </c>
      <c r="O533" t="s">
        <v>22</v>
      </c>
    </row>
    <row r="534" spans="1:15" x14ac:dyDescent="0.35">
      <c r="A534" t="s">
        <v>595</v>
      </c>
      <c r="B534" t="str">
        <f t="shared" si="9"/>
        <v>Cake</v>
      </c>
      <c r="C534" t="s">
        <v>24</v>
      </c>
      <c r="D534">
        <v>1</v>
      </c>
      <c r="E534">
        <v>3</v>
      </c>
      <c r="F534">
        <v>3</v>
      </c>
      <c r="G534" t="s">
        <v>16</v>
      </c>
      <c r="H534" t="s">
        <v>17</v>
      </c>
      <c r="I534" s="1">
        <v>45208</v>
      </c>
      <c r="J534" t="s">
        <v>74</v>
      </c>
      <c r="K534" t="s">
        <v>75</v>
      </c>
      <c r="L534">
        <v>4</v>
      </c>
      <c r="M534" t="s">
        <v>45</v>
      </c>
      <c r="N534" t="s">
        <v>72</v>
      </c>
      <c r="O534" t="s">
        <v>22</v>
      </c>
    </row>
    <row r="535" spans="1:15" x14ac:dyDescent="0.35">
      <c r="A535" t="s">
        <v>596</v>
      </c>
      <c r="B535" t="str">
        <f t="shared" si="9"/>
        <v>Tea</v>
      </c>
      <c r="C535" t="s">
        <v>84</v>
      </c>
      <c r="D535">
        <v>5</v>
      </c>
      <c r="E535">
        <v>1.5</v>
      </c>
      <c r="F535">
        <v>7.5</v>
      </c>
      <c r="G535" t="s">
        <v>36</v>
      </c>
      <c r="H535" t="s">
        <v>17</v>
      </c>
      <c r="I535" s="1">
        <v>45029</v>
      </c>
      <c r="J535" t="s">
        <v>59</v>
      </c>
      <c r="K535" t="s">
        <v>60</v>
      </c>
      <c r="L535">
        <v>2</v>
      </c>
      <c r="M535" t="s">
        <v>28</v>
      </c>
      <c r="N535" t="s">
        <v>64</v>
      </c>
      <c r="O535" t="s">
        <v>22</v>
      </c>
    </row>
    <row r="536" spans="1:15" x14ac:dyDescent="0.35">
      <c r="A536" t="s">
        <v>597</v>
      </c>
      <c r="B536" t="str">
        <f t="shared" si="9"/>
        <v>Salad</v>
      </c>
      <c r="C536" t="s">
        <v>42</v>
      </c>
      <c r="D536">
        <v>2</v>
      </c>
      <c r="E536">
        <v>5</v>
      </c>
      <c r="F536">
        <v>10</v>
      </c>
      <c r="G536" t="s">
        <v>16</v>
      </c>
      <c r="H536" t="s">
        <v>17</v>
      </c>
      <c r="I536" s="1">
        <v>45278</v>
      </c>
      <c r="J536" t="s">
        <v>66</v>
      </c>
      <c r="K536" t="s">
        <v>67</v>
      </c>
      <c r="L536">
        <v>4</v>
      </c>
      <c r="M536" t="s">
        <v>45</v>
      </c>
      <c r="N536" t="s">
        <v>72</v>
      </c>
      <c r="O536" t="s">
        <v>22</v>
      </c>
    </row>
    <row r="537" spans="1:15" x14ac:dyDescent="0.35">
      <c r="A537" t="s">
        <v>598</v>
      </c>
      <c r="B537" t="str">
        <f t="shared" si="9"/>
        <v>Cake</v>
      </c>
      <c r="C537" t="s">
        <v>24</v>
      </c>
      <c r="D537">
        <v>2</v>
      </c>
      <c r="E537">
        <v>3</v>
      </c>
      <c r="F537">
        <v>6</v>
      </c>
      <c r="G537" t="s">
        <v>16</v>
      </c>
      <c r="H537" t="s">
        <v>26</v>
      </c>
      <c r="I537" s="1">
        <v>45144</v>
      </c>
      <c r="J537" t="s">
        <v>93</v>
      </c>
      <c r="K537" t="s">
        <v>94</v>
      </c>
      <c r="L537">
        <v>3</v>
      </c>
      <c r="M537" t="s">
        <v>20</v>
      </c>
      <c r="N537" t="s">
        <v>39</v>
      </c>
      <c r="O537" t="s">
        <v>40</v>
      </c>
    </row>
    <row r="538" spans="1:15" x14ac:dyDescent="0.35">
      <c r="A538" t="s">
        <v>599</v>
      </c>
      <c r="B538" t="str">
        <f t="shared" si="9"/>
        <v>Sandwich</v>
      </c>
      <c r="C538" t="s">
        <v>47</v>
      </c>
      <c r="D538">
        <v>5</v>
      </c>
      <c r="E538">
        <v>4</v>
      </c>
      <c r="F538">
        <v>20</v>
      </c>
      <c r="G538" t="s">
        <v>36</v>
      </c>
      <c r="H538" t="s">
        <v>26</v>
      </c>
      <c r="I538" s="1">
        <v>44927</v>
      </c>
      <c r="J538" t="s">
        <v>55</v>
      </c>
      <c r="K538" t="s">
        <v>56</v>
      </c>
      <c r="L538">
        <v>1</v>
      </c>
      <c r="M538" t="s">
        <v>53</v>
      </c>
      <c r="N538" t="s">
        <v>39</v>
      </c>
      <c r="O538" t="s">
        <v>40</v>
      </c>
    </row>
    <row r="539" spans="1:15" x14ac:dyDescent="0.35">
      <c r="A539" t="s">
        <v>600</v>
      </c>
      <c r="B539" t="str">
        <f t="shared" si="9"/>
        <v>Juice</v>
      </c>
      <c r="C539" t="s">
        <v>50</v>
      </c>
      <c r="D539">
        <v>3</v>
      </c>
      <c r="E539">
        <v>3</v>
      </c>
      <c r="F539">
        <v>9</v>
      </c>
      <c r="G539" t="s">
        <v>36</v>
      </c>
      <c r="H539" t="s">
        <v>17</v>
      </c>
      <c r="I539" s="1">
        <v>45021</v>
      </c>
      <c r="J539" t="s">
        <v>59</v>
      </c>
      <c r="K539" t="s">
        <v>60</v>
      </c>
      <c r="L539">
        <v>2</v>
      </c>
      <c r="M539" t="s">
        <v>28</v>
      </c>
      <c r="N539" t="s">
        <v>34</v>
      </c>
      <c r="O539" t="s">
        <v>22</v>
      </c>
    </row>
    <row r="540" spans="1:15" x14ac:dyDescent="0.35">
      <c r="A540" t="s">
        <v>601</v>
      </c>
      <c r="B540" t="str">
        <f t="shared" si="9"/>
        <v>Cookie</v>
      </c>
      <c r="C540" t="s">
        <v>31</v>
      </c>
      <c r="D540">
        <v>4</v>
      </c>
      <c r="E540">
        <v>1</v>
      </c>
      <c r="F540">
        <v>4</v>
      </c>
      <c r="G540" t="s">
        <v>16</v>
      </c>
      <c r="H540" t="s">
        <v>17</v>
      </c>
      <c r="I540" s="1">
        <v>44961</v>
      </c>
      <c r="J540" t="s">
        <v>51</v>
      </c>
      <c r="K540" t="s">
        <v>52</v>
      </c>
      <c r="L540">
        <v>1</v>
      </c>
      <c r="M540" t="s">
        <v>53</v>
      </c>
      <c r="N540" t="s">
        <v>69</v>
      </c>
      <c r="O540" t="s">
        <v>40</v>
      </c>
    </row>
    <row r="541" spans="1:15" x14ac:dyDescent="0.35">
      <c r="A541" t="s">
        <v>602</v>
      </c>
      <c r="B541" t="str">
        <f t="shared" si="9"/>
        <v>Juice</v>
      </c>
      <c r="C541" t="s">
        <v>50</v>
      </c>
      <c r="D541">
        <v>1</v>
      </c>
      <c r="E541">
        <v>3</v>
      </c>
      <c r="F541">
        <v>3</v>
      </c>
      <c r="G541" t="s">
        <v>36</v>
      </c>
      <c r="H541" t="s">
        <v>17</v>
      </c>
      <c r="I541" s="1">
        <v>45107</v>
      </c>
      <c r="J541" t="s">
        <v>37</v>
      </c>
      <c r="K541" t="s">
        <v>38</v>
      </c>
      <c r="L541">
        <v>2</v>
      </c>
      <c r="M541" t="s">
        <v>28</v>
      </c>
      <c r="N541" t="s">
        <v>21</v>
      </c>
      <c r="O541" t="s">
        <v>22</v>
      </c>
    </row>
    <row r="542" spans="1:15" x14ac:dyDescent="0.35">
      <c r="A542" t="s">
        <v>603</v>
      </c>
      <c r="B542" t="str">
        <f t="shared" si="9"/>
        <v>Tea</v>
      </c>
      <c r="C542" t="s">
        <v>84</v>
      </c>
      <c r="D542">
        <v>4</v>
      </c>
      <c r="E542">
        <v>1.5</v>
      </c>
      <c r="F542">
        <v>6</v>
      </c>
      <c r="G542" t="s">
        <v>16</v>
      </c>
      <c r="H542" t="s">
        <v>17</v>
      </c>
      <c r="I542" s="1">
        <v>45260</v>
      </c>
      <c r="J542" t="s">
        <v>43</v>
      </c>
      <c r="K542" t="s">
        <v>44</v>
      </c>
      <c r="L542">
        <v>4</v>
      </c>
      <c r="M542" t="s">
        <v>45</v>
      </c>
      <c r="N542" t="s">
        <v>64</v>
      </c>
      <c r="O542" t="s">
        <v>22</v>
      </c>
    </row>
    <row r="543" spans="1:15" x14ac:dyDescent="0.35">
      <c r="A543" t="s">
        <v>604</v>
      </c>
      <c r="B543" t="str">
        <f t="shared" si="9"/>
        <v>Juice</v>
      </c>
      <c r="C543" t="s">
        <v>50</v>
      </c>
      <c r="D543">
        <v>4</v>
      </c>
      <c r="E543">
        <v>3</v>
      </c>
      <c r="F543">
        <v>12</v>
      </c>
      <c r="G543" t="s">
        <v>36</v>
      </c>
      <c r="H543" t="s">
        <v>17</v>
      </c>
      <c r="I543" s="1">
        <v>44929</v>
      </c>
      <c r="J543" t="s">
        <v>55</v>
      </c>
      <c r="K543" t="s">
        <v>56</v>
      </c>
      <c r="L543">
        <v>1</v>
      </c>
      <c r="M543" t="s">
        <v>53</v>
      </c>
      <c r="N543" t="s">
        <v>29</v>
      </c>
      <c r="O543" t="s">
        <v>22</v>
      </c>
    </row>
    <row r="544" spans="1:15" x14ac:dyDescent="0.35">
      <c r="A544" t="s">
        <v>605</v>
      </c>
      <c r="B544" t="str">
        <f t="shared" si="9"/>
        <v>Salad</v>
      </c>
      <c r="C544" t="s">
        <v>42</v>
      </c>
      <c r="D544">
        <v>3</v>
      </c>
      <c r="E544">
        <v>5</v>
      </c>
      <c r="F544">
        <v>15</v>
      </c>
      <c r="G544" t="s">
        <v>25</v>
      </c>
      <c r="H544" t="s">
        <v>17</v>
      </c>
      <c r="I544" s="1">
        <v>45085</v>
      </c>
      <c r="J544" t="s">
        <v>37</v>
      </c>
      <c r="K544" t="s">
        <v>38</v>
      </c>
      <c r="L544">
        <v>2</v>
      </c>
      <c r="M544" t="s">
        <v>28</v>
      </c>
      <c r="N544" t="s">
        <v>64</v>
      </c>
      <c r="O544" t="s">
        <v>22</v>
      </c>
    </row>
    <row r="545" spans="1:15" x14ac:dyDescent="0.35">
      <c r="A545" t="s">
        <v>606</v>
      </c>
      <c r="B545" t="str">
        <f t="shared" si="9"/>
        <v>Cake</v>
      </c>
      <c r="C545" t="s">
        <v>24</v>
      </c>
      <c r="D545">
        <v>3</v>
      </c>
      <c r="E545">
        <v>3</v>
      </c>
      <c r="F545">
        <v>9</v>
      </c>
      <c r="G545" t="s">
        <v>16</v>
      </c>
      <c r="H545" t="s">
        <v>17</v>
      </c>
      <c r="I545" s="1">
        <v>45046</v>
      </c>
      <c r="J545" t="s">
        <v>59</v>
      </c>
      <c r="K545" t="s">
        <v>60</v>
      </c>
      <c r="L545">
        <v>2</v>
      </c>
      <c r="M545" t="s">
        <v>28</v>
      </c>
      <c r="N545" t="s">
        <v>39</v>
      </c>
      <c r="O545" t="s">
        <v>40</v>
      </c>
    </row>
    <row r="546" spans="1:15" x14ac:dyDescent="0.35">
      <c r="A546" t="s">
        <v>607</v>
      </c>
      <c r="B546" t="str">
        <f t="shared" si="9"/>
        <v>Cookie</v>
      </c>
      <c r="C546" t="s">
        <v>31</v>
      </c>
      <c r="D546">
        <v>5</v>
      </c>
      <c r="E546">
        <v>1</v>
      </c>
      <c r="F546">
        <v>5</v>
      </c>
      <c r="G546" t="s">
        <v>36</v>
      </c>
      <c r="H546" t="s">
        <v>17</v>
      </c>
      <c r="I546" s="1">
        <v>45058</v>
      </c>
      <c r="J546" t="s">
        <v>27</v>
      </c>
      <c r="K546" t="s">
        <v>27</v>
      </c>
      <c r="L546">
        <v>2</v>
      </c>
      <c r="M546" t="s">
        <v>28</v>
      </c>
      <c r="N546" t="s">
        <v>21</v>
      </c>
      <c r="O546" t="s">
        <v>22</v>
      </c>
    </row>
    <row r="547" spans="1:15" x14ac:dyDescent="0.35">
      <c r="A547" t="s">
        <v>608</v>
      </c>
      <c r="B547" t="str">
        <f t="shared" si="9"/>
        <v>Juice</v>
      </c>
      <c r="C547" t="s">
        <v>50</v>
      </c>
      <c r="D547">
        <v>1</v>
      </c>
      <c r="E547">
        <v>3</v>
      </c>
      <c r="F547">
        <v>3</v>
      </c>
      <c r="G547" t="s">
        <v>16</v>
      </c>
      <c r="H547" t="s">
        <v>17</v>
      </c>
      <c r="I547" s="1">
        <v>45248</v>
      </c>
      <c r="J547" t="s">
        <v>43</v>
      </c>
      <c r="K547" t="s">
        <v>44</v>
      </c>
      <c r="L547">
        <v>4</v>
      </c>
      <c r="M547" t="s">
        <v>45</v>
      </c>
      <c r="N547" t="s">
        <v>69</v>
      </c>
      <c r="O547" t="s">
        <v>40</v>
      </c>
    </row>
    <row r="548" spans="1:15" x14ac:dyDescent="0.35">
      <c r="A548" t="s">
        <v>609</v>
      </c>
      <c r="B548" t="str">
        <f t="shared" si="9"/>
        <v>Smoothie</v>
      </c>
      <c r="C548" t="s">
        <v>58</v>
      </c>
      <c r="D548">
        <v>4</v>
      </c>
      <c r="E548">
        <v>4</v>
      </c>
      <c r="F548">
        <v>16</v>
      </c>
      <c r="G548" t="s">
        <v>36</v>
      </c>
      <c r="H548" t="s">
        <v>17</v>
      </c>
      <c r="I548" s="1">
        <v>45085</v>
      </c>
      <c r="J548" t="s">
        <v>37</v>
      </c>
      <c r="K548" t="s">
        <v>38</v>
      </c>
      <c r="L548">
        <v>2</v>
      </c>
      <c r="M548" t="s">
        <v>28</v>
      </c>
      <c r="N548" t="s">
        <v>64</v>
      </c>
      <c r="O548" t="s">
        <v>22</v>
      </c>
    </row>
    <row r="549" spans="1:15" x14ac:dyDescent="0.35">
      <c r="A549" t="s">
        <v>610</v>
      </c>
      <c r="B549" t="str">
        <f t="shared" si="9"/>
        <v>Sandwich</v>
      </c>
      <c r="C549" t="s">
        <v>47</v>
      </c>
      <c r="D549">
        <v>4</v>
      </c>
      <c r="E549">
        <v>4</v>
      </c>
      <c r="F549">
        <v>16</v>
      </c>
      <c r="G549" t="s">
        <v>36</v>
      </c>
      <c r="H549" t="s">
        <v>26</v>
      </c>
      <c r="I549" s="1">
        <v>45097</v>
      </c>
      <c r="J549" t="s">
        <v>37</v>
      </c>
      <c r="K549" t="s">
        <v>38</v>
      </c>
      <c r="L549">
        <v>2</v>
      </c>
      <c r="M549" t="s">
        <v>28</v>
      </c>
      <c r="N549" t="s">
        <v>29</v>
      </c>
      <c r="O549" t="s">
        <v>22</v>
      </c>
    </row>
    <row r="550" spans="1:15" x14ac:dyDescent="0.35">
      <c r="A550" t="s">
        <v>611</v>
      </c>
      <c r="B550" t="str">
        <f t="shared" si="9"/>
        <v>Coffee</v>
      </c>
      <c r="C550" t="s">
        <v>15</v>
      </c>
      <c r="D550">
        <v>5</v>
      </c>
      <c r="E550">
        <v>2</v>
      </c>
      <c r="F550">
        <v>10</v>
      </c>
      <c r="G550" t="s">
        <v>36</v>
      </c>
      <c r="H550" t="s">
        <v>17</v>
      </c>
      <c r="I550" s="1">
        <v>45258</v>
      </c>
      <c r="J550" t="s">
        <v>43</v>
      </c>
      <c r="K550" t="s">
        <v>44</v>
      </c>
      <c r="L550">
        <v>4</v>
      </c>
      <c r="M550" t="s">
        <v>45</v>
      </c>
      <c r="N550" t="s">
        <v>29</v>
      </c>
      <c r="O550" t="s">
        <v>22</v>
      </c>
    </row>
    <row r="551" spans="1:15" x14ac:dyDescent="0.35">
      <c r="A551" t="s">
        <v>612</v>
      </c>
      <c r="B551" t="str">
        <f t="shared" si="9"/>
        <v>Cake</v>
      </c>
      <c r="C551" t="s">
        <v>24</v>
      </c>
      <c r="D551">
        <v>2</v>
      </c>
      <c r="E551">
        <v>3</v>
      </c>
      <c r="F551">
        <v>6</v>
      </c>
      <c r="G551" t="s">
        <v>16</v>
      </c>
      <c r="H551" t="s">
        <v>26</v>
      </c>
      <c r="I551" s="1">
        <v>45289</v>
      </c>
      <c r="J551" t="s">
        <v>66</v>
      </c>
      <c r="K551" t="s">
        <v>67</v>
      </c>
      <c r="L551">
        <v>4</v>
      </c>
      <c r="M551" t="s">
        <v>45</v>
      </c>
      <c r="N551" t="s">
        <v>21</v>
      </c>
      <c r="O551" t="s">
        <v>22</v>
      </c>
    </row>
    <row r="552" spans="1:15" x14ac:dyDescent="0.35">
      <c r="A552" t="s">
        <v>613</v>
      </c>
      <c r="B552" t="str">
        <f t="shared" si="9"/>
        <v>Cake</v>
      </c>
      <c r="C552" t="s">
        <v>24</v>
      </c>
      <c r="D552">
        <v>2</v>
      </c>
      <c r="E552">
        <v>3</v>
      </c>
      <c r="F552">
        <v>6</v>
      </c>
      <c r="G552" t="s">
        <v>25</v>
      </c>
      <c r="H552" t="s">
        <v>26</v>
      </c>
      <c r="I552" s="1">
        <v>45266</v>
      </c>
      <c r="J552" t="s">
        <v>66</v>
      </c>
      <c r="K552" t="s">
        <v>67</v>
      </c>
      <c r="L552">
        <v>4</v>
      </c>
      <c r="M552" t="s">
        <v>45</v>
      </c>
      <c r="N552" t="s">
        <v>34</v>
      </c>
      <c r="O552" t="s">
        <v>22</v>
      </c>
    </row>
    <row r="553" spans="1:15" x14ac:dyDescent="0.35">
      <c r="A553" t="s">
        <v>614</v>
      </c>
      <c r="B553" t="str">
        <f t="shared" si="9"/>
        <v>Salad</v>
      </c>
      <c r="C553" t="s">
        <v>42</v>
      </c>
      <c r="D553">
        <v>1</v>
      </c>
      <c r="E553">
        <v>5</v>
      </c>
      <c r="F553">
        <v>5</v>
      </c>
      <c r="G553" t="s">
        <v>36</v>
      </c>
      <c r="H553" t="s">
        <v>26</v>
      </c>
      <c r="I553" s="1">
        <v>45279</v>
      </c>
      <c r="J553" t="s">
        <v>66</v>
      </c>
      <c r="K553" t="s">
        <v>67</v>
      </c>
      <c r="L553">
        <v>4</v>
      </c>
      <c r="M553" t="s">
        <v>45</v>
      </c>
      <c r="N553" t="s">
        <v>29</v>
      </c>
      <c r="O553" t="s">
        <v>22</v>
      </c>
    </row>
    <row r="554" spans="1:15" x14ac:dyDescent="0.35">
      <c r="A554" t="s">
        <v>615</v>
      </c>
      <c r="B554" t="str">
        <f t="shared" si="9"/>
        <v>Salad</v>
      </c>
      <c r="C554" t="s">
        <v>42</v>
      </c>
      <c r="D554">
        <v>5</v>
      </c>
      <c r="E554">
        <v>5</v>
      </c>
      <c r="F554">
        <v>25</v>
      </c>
      <c r="G554" t="s">
        <v>16</v>
      </c>
      <c r="H554" t="s">
        <v>17</v>
      </c>
      <c r="I554" s="1">
        <v>45004</v>
      </c>
      <c r="J554" t="s">
        <v>62</v>
      </c>
      <c r="K554" t="s">
        <v>63</v>
      </c>
      <c r="L554">
        <v>1</v>
      </c>
      <c r="M554" t="s">
        <v>53</v>
      </c>
      <c r="N554" t="s">
        <v>39</v>
      </c>
      <c r="O554" t="s">
        <v>40</v>
      </c>
    </row>
    <row r="555" spans="1:15" x14ac:dyDescent="0.35">
      <c r="A555" t="s">
        <v>616</v>
      </c>
      <c r="B555" t="str">
        <f t="shared" si="9"/>
        <v>Coffee</v>
      </c>
      <c r="C555" t="s">
        <v>15</v>
      </c>
      <c r="D555">
        <v>5</v>
      </c>
      <c r="E555">
        <v>2</v>
      </c>
      <c r="F555">
        <v>10</v>
      </c>
      <c r="G555" t="s">
        <v>16</v>
      </c>
      <c r="H555" t="s">
        <v>17</v>
      </c>
      <c r="I555" s="1">
        <v>45190</v>
      </c>
      <c r="J555" t="s">
        <v>18</v>
      </c>
      <c r="K555" t="s">
        <v>19</v>
      </c>
      <c r="L555">
        <v>3</v>
      </c>
      <c r="M555" t="s">
        <v>20</v>
      </c>
      <c r="N555" t="s">
        <v>64</v>
      </c>
      <c r="O555" t="s">
        <v>22</v>
      </c>
    </row>
    <row r="556" spans="1:15" x14ac:dyDescent="0.35">
      <c r="A556" t="s">
        <v>617</v>
      </c>
      <c r="B556" t="str">
        <f t="shared" si="9"/>
        <v>Tea</v>
      </c>
      <c r="C556" t="s">
        <v>84</v>
      </c>
      <c r="D556">
        <v>4</v>
      </c>
      <c r="E556">
        <v>1.5</v>
      </c>
      <c r="F556">
        <v>6</v>
      </c>
      <c r="G556" t="s">
        <v>36</v>
      </c>
      <c r="H556" t="s">
        <v>17</v>
      </c>
      <c r="I556" s="1">
        <v>44970</v>
      </c>
      <c r="J556" t="s">
        <v>51</v>
      </c>
      <c r="K556" t="s">
        <v>52</v>
      </c>
      <c r="L556">
        <v>1</v>
      </c>
      <c r="M556" t="s">
        <v>53</v>
      </c>
      <c r="N556" t="s">
        <v>72</v>
      </c>
      <c r="O556" t="s">
        <v>22</v>
      </c>
    </row>
    <row r="557" spans="1:15" x14ac:dyDescent="0.35">
      <c r="A557" t="s">
        <v>618</v>
      </c>
      <c r="B557" t="str">
        <f t="shared" si="9"/>
        <v>Salad</v>
      </c>
      <c r="C557" t="s">
        <v>42</v>
      </c>
      <c r="D557">
        <v>4</v>
      </c>
      <c r="E557">
        <v>5</v>
      </c>
      <c r="F557">
        <v>20</v>
      </c>
      <c r="G557" t="s">
        <v>36</v>
      </c>
      <c r="H557" t="s">
        <v>26</v>
      </c>
      <c r="I557" s="1">
        <v>45166</v>
      </c>
      <c r="J557" t="s">
        <v>93</v>
      </c>
      <c r="K557" t="s">
        <v>94</v>
      </c>
      <c r="L557">
        <v>3</v>
      </c>
      <c r="M557" t="s">
        <v>20</v>
      </c>
      <c r="N557" t="s">
        <v>72</v>
      </c>
      <c r="O557" t="s">
        <v>22</v>
      </c>
    </row>
    <row r="558" spans="1:15" x14ac:dyDescent="0.35">
      <c r="A558" t="s">
        <v>619</v>
      </c>
      <c r="B558" t="str">
        <f t="shared" si="9"/>
        <v>Cookie</v>
      </c>
      <c r="C558" t="s">
        <v>31</v>
      </c>
      <c r="D558">
        <v>1</v>
      </c>
      <c r="E558">
        <v>1</v>
      </c>
      <c r="F558">
        <v>1</v>
      </c>
      <c r="G558" t="s">
        <v>36</v>
      </c>
      <c r="H558" t="s">
        <v>17</v>
      </c>
      <c r="I558" s="1">
        <v>45264</v>
      </c>
      <c r="J558" t="s">
        <v>66</v>
      </c>
      <c r="K558" t="s">
        <v>67</v>
      </c>
      <c r="L558">
        <v>4</v>
      </c>
      <c r="M558" t="s">
        <v>45</v>
      </c>
      <c r="N558" t="s">
        <v>72</v>
      </c>
      <c r="O558" t="s">
        <v>22</v>
      </c>
    </row>
    <row r="559" spans="1:15" x14ac:dyDescent="0.35">
      <c r="A559" t="s">
        <v>620</v>
      </c>
      <c r="B559" t="str">
        <f t="shared" si="9"/>
        <v>Salad</v>
      </c>
      <c r="C559" t="s">
        <v>42</v>
      </c>
      <c r="D559">
        <v>1</v>
      </c>
      <c r="E559">
        <v>5</v>
      </c>
      <c r="F559">
        <v>5</v>
      </c>
      <c r="G559" t="s">
        <v>25</v>
      </c>
      <c r="H559" t="s">
        <v>17</v>
      </c>
      <c r="I559" s="1">
        <v>45008</v>
      </c>
      <c r="J559" t="s">
        <v>62</v>
      </c>
      <c r="K559" t="s">
        <v>63</v>
      </c>
      <c r="L559">
        <v>1</v>
      </c>
      <c r="M559" t="s">
        <v>53</v>
      </c>
      <c r="N559" t="s">
        <v>64</v>
      </c>
      <c r="O559" t="s">
        <v>22</v>
      </c>
    </row>
    <row r="560" spans="1:15" x14ac:dyDescent="0.35">
      <c r="A560" t="s">
        <v>621</v>
      </c>
      <c r="B560" t="str">
        <f t="shared" si="9"/>
        <v>Juice</v>
      </c>
      <c r="C560" t="s">
        <v>50</v>
      </c>
      <c r="D560">
        <v>4</v>
      </c>
      <c r="E560">
        <v>3</v>
      </c>
      <c r="F560">
        <v>12</v>
      </c>
      <c r="G560" t="s">
        <v>16</v>
      </c>
      <c r="H560" t="s">
        <v>26</v>
      </c>
      <c r="I560" s="1">
        <v>45064</v>
      </c>
      <c r="J560" t="s">
        <v>27</v>
      </c>
      <c r="K560" t="s">
        <v>27</v>
      </c>
      <c r="L560">
        <v>2</v>
      </c>
      <c r="M560" t="s">
        <v>28</v>
      </c>
      <c r="N560" t="s">
        <v>64</v>
      </c>
      <c r="O560" t="s">
        <v>22</v>
      </c>
    </row>
    <row r="561" spans="1:15" x14ac:dyDescent="0.35">
      <c r="A561" t="s">
        <v>622</v>
      </c>
      <c r="B561" t="str">
        <f t="shared" si="9"/>
        <v>Coffee</v>
      </c>
      <c r="C561" t="s">
        <v>15</v>
      </c>
      <c r="D561">
        <v>1</v>
      </c>
      <c r="E561">
        <v>2</v>
      </c>
      <c r="F561">
        <v>2</v>
      </c>
      <c r="G561" t="s">
        <v>16</v>
      </c>
      <c r="H561" t="s">
        <v>26</v>
      </c>
      <c r="I561" s="1">
        <v>45275</v>
      </c>
      <c r="J561" t="s">
        <v>66</v>
      </c>
      <c r="K561" t="s">
        <v>67</v>
      </c>
      <c r="L561">
        <v>4</v>
      </c>
      <c r="M561" t="s">
        <v>45</v>
      </c>
      <c r="N561" t="s">
        <v>21</v>
      </c>
      <c r="O561" t="s">
        <v>22</v>
      </c>
    </row>
    <row r="562" spans="1:15" x14ac:dyDescent="0.35">
      <c r="A562" t="s">
        <v>623</v>
      </c>
      <c r="B562" t="str">
        <f t="shared" si="9"/>
        <v>Coffee</v>
      </c>
      <c r="C562" t="s">
        <v>15</v>
      </c>
      <c r="D562">
        <v>3</v>
      </c>
      <c r="E562">
        <v>2</v>
      </c>
      <c r="F562">
        <v>6</v>
      </c>
      <c r="G562" t="s">
        <v>36</v>
      </c>
      <c r="H562" t="s">
        <v>26</v>
      </c>
      <c r="I562" s="1">
        <v>45119</v>
      </c>
      <c r="J562" t="s">
        <v>32</v>
      </c>
      <c r="K562" t="s">
        <v>33</v>
      </c>
      <c r="L562">
        <v>3</v>
      </c>
      <c r="M562" t="s">
        <v>20</v>
      </c>
      <c r="N562" t="s">
        <v>34</v>
      </c>
      <c r="O562" t="s">
        <v>22</v>
      </c>
    </row>
    <row r="563" spans="1:15" x14ac:dyDescent="0.35">
      <c r="A563" t="s">
        <v>624</v>
      </c>
      <c r="B563" t="str">
        <f t="shared" si="9"/>
        <v>Cookie</v>
      </c>
      <c r="C563" t="s">
        <v>31</v>
      </c>
      <c r="D563">
        <v>2</v>
      </c>
      <c r="E563">
        <v>1</v>
      </c>
      <c r="F563">
        <v>2</v>
      </c>
      <c r="G563" t="s">
        <v>25</v>
      </c>
      <c r="H563" t="s">
        <v>17</v>
      </c>
      <c r="I563" s="1">
        <v>45137</v>
      </c>
      <c r="J563" t="s">
        <v>32</v>
      </c>
      <c r="K563" t="s">
        <v>33</v>
      </c>
      <c r="L563">
        <v>3</v>
      </c>
      <c r="M563" t="s">
        <v>20</v>
      </c>
      <c r="N563" t="s">
        <v>39</v>
      </c>
      <c r="O563" t="s">
        <v>40</v>
      </c>
    </row>
    <row r="564" spans="1:15" x14ac:dyDescent="0.35">
      <c r="A564" t="s">
        <v>625</v>
      </c>
      <c r="B564" t="str">
        <f t="shared" si="9"/>
        <v>Cookie</v>
      </c>
      <c r="C564" t="s">
        <v>31</v>
      </c>
      <c r="D564">
        <v>5</v>
      </c>
      <c r="E564">
        <v>1</v>
      </c>
      <c r="F564">
        <v>5</v>
      </c>
      <c r="G564" t="s">
        <v>25</v>
      </c>
      <c r="H564" t="s">
        <v>17</v>
      </c>
      <c r="I564" s="1">
        <v>45198</v>
      </c>
      <c r="J564" t="s">
        <v>18</v>
      </c>
      <c r="K564" t="s">
        <v>19</v>
      </c>
      <c r="L564">
        <v>3</v>
      </c>
      <c r="M564" t="s">
        <v>20</v>
      </c>
      <c r="N564" t="s">
        <v>21</v>
      </c>
      <c r="O564" t="s">
        <v>22</v>
      </c>
    </row>
    <row r="565" spans="1:15" x14ac:dyDescent="0.35">
      <c r="A565" t="s">
        <v>626</v>
      </c>
      <c r="B565" t="str">
        <f t="shared" si="9"/>
        <v>Tea</v>
      </c>
      <c r="C565" t="s">
        <v>84</v>
      </c>
      <c r="D565">
        <v>4</v>
      </c>
      <c r="E565">
        <v>1.5</v>
      </c>
      <c r="F565">
        <v>6</v>
      </c>
      <c r="G565" t="s">
        <v>16</v>
      </c>
      <c r="H565" t="s">
        <v>17</v>
      </c>
      <c r="I565" s="1">
        <v>45097</v>
      </c>
      <c r="J565" t="s">
        <v>37</v>
      </c>
      <c r="K565" t="s">
        <v>38</v>
      </c>
      <c r="L565">
        <v>2</v>
      </c>
      <c r="M565" t="s">
        <v>28</v>
      </c>
      <c r="N565" t="s">
        <v>29</v>
      </c>
      <c r="O565" t="s">
        <v>22</v>
      </c>
    </row>
    <row r="566" spans="1:15" x14ac:dyDescent="0.35">
      <c r="A566" t="s">
        <v>627</v>
      </c>
      <c r="B566" t="str">
        <f t="shared" si="9"/>
        <v>Tea</v>
      </c>
      <c r="C566" t="s">
        <v>84</v>
      </c>
      <c r="D566">
        <v>2</v>
      </c>
      <c r="E566">
        <v>1.5</v>
      </c>
      <c r="F566">
        <v>3</v>
      </c>
      <c r="G566" t="s">
        <v>16</v>
      </c>
      <c r="H566" t="s">
        <v>26</v>
      </c>
      <c r="I566" s="1">
        <v>45174</v>
      </c>
      <c r="J566" t="s">
        <v>18</v>
      </c>
      <c r="K566" t="s">
        <v>19</v>
      </c>
      <c r="L566">
        <v>3</v>
      </c>
      <c r="M566" t="s">
        <v>20</v>
      </c>
      <c r="N566" t="s">
        <v>29</v>
      </c>
      <c r="O566" t="s">
        <v>22</v>
      </c>
    </row>
    <row r="567" spans="1:15" x14ac:dyDescent="0.35">
      <c r="A567" t="s">
        <v>628</v>
      </c>
      <c r="B567" t="str">
        <f t="shared" si="9"/>
        <v>Tea</v>
      </c>
      <c r="C567" t="s">
        <v>84</v>
      </c>
      <c r="D567">
        <v>1</v>
      </c>
      <c r="E567">
        <v>1.5</v>
      </c>
      <c r="F567">
        <v>1.5</v>
      </c>
      <c r="G567" t="s">
        <v>25</v>
      </c>
      <c r="H567" t="s">
        <v>17</v>
      </c>
      <c r="I567" s="1">
        <v>45181</v>
      </c>
      <c r="J567" t="s">
        <v>18</v>
      </c>
      <c r="K567" t="s">
        <v>19</v>
      </c>
      <c r="L567">
        <v>3</v>
      </c>
      <c r="M567" t="s">
        <v>20</v>
      </c>
      <c r="N567" t="s">
        <v>29</v>
      </c>
      <c r="O567" t="s">
        <v>22</v>
      </c>
    </row>
    <row r="568" spans="1:15" x14ac:dyDescent="0.35">
      <c r="A568" t="s">
        <v>629</v>
      </c>
      <c r="B568" t="str">
        <f t="shared" si="9"/>
        <v>Smoothie</v>
      </c>
      <c r="C568" t="s">
        <v>58</v>
      </c>
      <c r="D568">
        <v>4</v>
      </c>
      <c r="E568">
        <v>4</v>
      </c>
      <c r="F568">
        <v>16</v>
      </c>
      <c r="G568" t="s">
        <v>25</v>
      </c>
      <c r="H568" t="s">
        <v>17</v>
      </c>
      <c r="I568" s="1">
        <v>45148</v>
      </c>
      <c r="J568" t="s">
        <v>93</v>
      </c>
      <c r="K568" t="s">
        <v>94</v>
      </c>
      <c r="L568">
        <v>3</v>
      </c>
      <c r="M568" t="s">
        <v>20</v>
      </c>
      <c r="N568" t="s">
        <v>64</v>
      </c>
      <c r="O568" t="s">
        <v>22</v>
      </c>
    </row>
    <row r="569" spans="1:15" x14ac:dyDescent="0.35">
      <c r="A569" t="s">
        <v>630</v>
      </c>
      <c r="B569" t="str">
        <f t="shared" si="9"/>
        <v>Cookie</v>
      </c>
      <c r="C569" t="s">
        <v>31</v>
      </c>
      <c r="D569">
        <v>4</v>
      </c>
      <c r="E569">
        <v>1</v>
      </c>
      <c r="F569">
        <v>4</v>
      </c>
      <c r="G569" t="s">
        <v>25</v>
      </c>
      <c r="H569" t="s">
        <v>26</v>
      </c>
      <c r="I569" s="1">
        <v>45158</v>
      </c>
      <c r="J569" t="s">
        <v>93</v>
      </c>
      <c r="K569" t="s">
        <v>94</v>
      </c>
      <c r="L569">
        <v>3</v>
      </c>
      <c r="M569" t="s">
        <v>20</v>
      </c>
      <c r="N569" t="s">
        <v>39</v>
      </c>
      <c r="O569" t="s">
        <v>40</v>
      </c>
    </row>
    <row r="570" spans="1:15" x14ac:dyDescent="0.35">
      <c r="A570" t="s">
        <v>631</v>
      </c>
      <c r="B570" t="str">
        <f t="shared" si="9"/>
        <v>Salad</v>
      </c>
      <c r="C570" t="s">
        <v>42</v>
      </c>
      <c r="D570">
        <v>3</v>
      </c>
      <c r="E570">
        <v>5</v>
      </c>
      <c r="F570">
        <v>15</v>
      </c>
      <c r="G570" t="s">
        <v>25</v>
      </c>
      <c r="H570" t="s">
        <v>17</v>
      </c>
      <c r="I570" s="1">
        <v>45135</v>
      </c>
      <c r="J570" t="s">
        <v>32</v>
      </c>
      <c r="K570" t="s">
        <v>33</v>
      </c>
      <c r="L570">
        <v>3</v>
      </c>
      <c r="M570" t="s">
        <v>20</v>
      </c>
      <c r="N570" t="s">
        <v>21</v>
      </c>
      <c r="O570" t="s">
        <v>22</v>
      </c>
    </row>
    <row r="571" spans="1:15" x14ac:dyDescent="0.35">
      <c r="A571" t="s">
        <v>632</v>
      </c>
      <c r="B571" t="str">
        <f t="shared" si="9"/>
        <v>Salad</v>
      </c>
      <c r="C571" t="s">
        <v>42</v>
      </c>
      <c r="D571">
        <v>5</v>
      </c>
      <c r="E571">
        <v>5</v>
      </c>
      <c r="F571">
        <v>25</v>
      </c>
      <c r="G571" t="s">
        <v>16</v>
      </c>
      <c r="H571" t="s">
        <v>26</v>
      </c>
      <c r="I571" s="1">
        <v>45144</v>
      </c>
      <c r="J571" t="s">
        <v>93</v>
      </c>
      <c r="K571" t="s">
        <v>94</v>
      </c>
      <c r="L571">
        <v>3</v>
      </c>
      <c r="M571" t="s">
        <v>20</v>
      </c>
      <c r="N571" t="s">
        <v>39</v>
      </c>
      <c r="O571" t="s">
        <v>40</v>
      </c>
    </row>
    <row r="572" spans="1:15" x14ac:dyDescent="0.35">
      <c r="A572" t="s">
        <v>633</v>
      </c>
      <c r="B572" t="str">
        <f t="shared" si="9"/>
        <v>Juice</v>
      </c>
      <c r="C572" t="s">
        <v>50</v>
      </c>
      <c r="D572">
        <v>4</v>
      </c>
      <c r="E572">
        <v>3</v>
      </c>
      <c r="F572">
        <v>12</v>
      </c>
      <c r="G572" t="s">
        <v>36</v>
      </c>
      <c r="H572" t="s">
        <v>26</v>
      </c>
      <c r="I572" s="1">
        <v>45228</v>
      </c>
      <c r="J572" t="s">
        <v>74</v>
      </c>
      <c r="K572" t="s">
        <v>75</v>
      </c>
      <c r="L572">
        <v>4</v>
      </c>
      <c r="M572" t="s">
        <v>45</v>
      </c>
      <c r="N572" t="s">
        <v>39</v>
      </c>
      <c r="O572" t="s">
        <v>40</v>
      </c>
    </row>
    <row r="573" spans="1:15" x14ac:dyDescent="0.35">
      <c r="A573" t="s">
        <v>634</v>
      </c>
      <c r="B573" t="str">
        <f t="shared" si="9"/>
        <v>Cookie</v>
      </c>
      <c r="C573" t="s">
        <v>31</v>
      </c>
      <c r="D573">
        <v>5</v>
      </c>
      <c r="E573">
        <v>1</v>
      </c>
      <c r="F573">
        <v>5</v>
      </c>
      <c r="G573" t="s">
        <v>16</v>
      </c>
      <c r="H573" t="s">
        <v>26</v>
      </c>
      <c r="I573" s="1">
        <v>45186</v>
      </c>
      <c r="J573" t="s">
        <v>18</v>
      </c>
      <c r="K573" t="s">
        <v>19</v>
      </c>
      <c r="L573">
        <v>3</v>
      </c>
      <c r="M573" t="s">
        <v>20</v>
      </c>
      <c r="N573" t="s">
        <v>39</v>
      </c>
      <c r="O573" t="s">
        <v>40</v>
      </c>
    </row>
    <row r="574" spans="1:15" x14ac:dyDescent="0.35">
      <c r="A574" t="s">
        <v>635</v>
      </c>
      <c r="B574" t="str">
        <f t="shared" si="9"/>
        <v>Sandwich</v>
      </c>
      <c r="C574" t="s">
        <v>47</v>
      </c>
      <c r="D574">
        <v>2</v>
      </c>
      <c r="E574">
        <v>4</v>
      </c>
      <c r="F574">
        <v>8</v>
      </c>
      <c r="G574" t="s">
        <v>25</v>
      </c>
      <c r="H574" t="s">
        <v>26</v>
      </c>
      <c r="I574" s="1">
        <v>44974</v>
      </c>
      <c r="J574" t="s">
        <v>51</v>
      </c>
      <c r="K574" t="s">
        <v>52</v>
      </c>
      <c r="L574">
        <v>1</v>
      </c>
      <c r="M574" t="s">
        <v>53</v>
      </c>
      <c r="N574" t="s">
        <v>21</v>
      </c>
      <c r="O574" t="s">
        <v>22</v>
      </c>
    </row>
    <row r="575" spans="1:15" x14ac:dyDescent="0.35">
      <c r="A575" t="s">
        <v>636</v>
      </c>
      <c r="B575" t="str">
        <f t="shared" si="9"/>
        <v>Coffee</v>
      </c>
      <c r="C575" t="s">
        <v>15</v>
      </c>
      <c r="D575">
        <v>4</v>
      </c>
      <c r="E575">
        <v>2</v>
      </c>
      <c r="F575">
        <v>8</v>
      </c>
      <c r="G575" t="s">
        <v>25</v>
      </c>
      <c r="H575" t="s">
        <v>26</v>
      </c>
      <c r="I575" s="1">
        <v>45194</v>
      </c>
      <c r="J575" t="s">
        <v>18</v>
      </c>
      <c r="K575" t="s">
        <v>19</v>
      </c>
      <c r="L575">
        <v>3</v>
      </c>
      <c r="M575" t="s">
        <v>20</v>
      </c>
      <c r="N575" t="s">
        <v>72</v>
      </c>
      <c r="O575" t="s">
        <v>22</v>
      </c>
    </row>
    <row r="576" spans="1:15" x14ac:dyDescent="0.35">
      <c r="A576" t="s">
        <v>637</v>
      </c>
      <c r="B576" t="str">
        <f t="shared" si="9"/>
        <v>Coffee</v>
      </c>
      <c r="C576" t="s">
        <v>15</v>
      </c>
      <c r="D576">
        <v>2</v>
      </c>
      <c r="E576">
        <v>2</v>
      </c>
      <c r="F576">
        <v>4</v>
      </c>
      <c r="G576" t="s">
        <v>36</v>
      </c>
      <c r="H576" t="s">
        <v>17</v>
      </c>
      <c r="I576" s="1">
        <v>45125</v>
      </c>
      <c r="J576" t="s">
        <v>32</v>
      </c>
      <c r="K576" t="s">
        <v>33</v>
      </c>
      <c r="L576">
        <v>3</v>
      </c>
      <c r="M576" t="s">
        <v>20</v>
      </c>
      <c r="N576" t="s">
        <v>29</v>
      </c>
      <c r="O576" t="s">
        <v>22</v>
      </c>
    </row>
    <row r="577" spans="1:15" x14ac:dyDescent="0.35">
      <c r="A577" t="s">
        <v>638</v>
      </c>
      <c r="B577" t="str">
        <f t="shared" si="9"/>
        <v>Juice</v>
      </c>
      <c r="C577" t="s">
        <v>50</v>
      </c>
      <c r="D577">
        <v>4</v>
      </c>
      <c r="E577">
        <v>3</v>
      </c>
      <c r="F577">
        <v>12</v>
      </c>
      <c r="G577" t="s">
        <v>16</v>
      </c>
      <c r="H577" t="s">
        <v>26</v>
      </c>
      <c r="I577" s="1">
        <v>45098</v>
      </c>
      <c r="J577" t="s">
        <v>37</v>
      </c>
      <c r="K577" t="s">
        <v>38</v>
      </c>
      <c r="L577">
        <v>2</v>
      </c>
      <c r="M577" t="s">
        <v>28</v>
      </c>
      <c r="N577" t="s">
        <v>34</v>
      </c>
      <c r="O577" t="s">
        <v>22</v>
      </c>
    </row>
    <row r="578" spans="1:15" x14ac:dyDescent="0.35">
      <c r="A578" t="s">
        <v>639</v>
      </c>
      <c r="B578" t="str">
        <f t="shared" ref="B578:B641" si="10">TRIM(CLEAN(C578))</f>
        <v>Sandwich</v>
      </c>
      <c r="C578" t="s">
        <v>47</v>
      </c>
      <c r="D578">
        <v>2</v>
      </c>
      <c r="E578">
        <v>4</v>
      </c>
      <c r="F578">
        <v>8</v>
      </c>
      <c r="G578" t="s">
        <v>36</v>
      </c>
      <c r="H578" t="s">
        <v>17</v>
      </c>
      <c r="I578" s="1">
        <v>45251</v>
      </c>
      <c r="J578" t="s">
        <v>43</v>
      </c>
      <c r="K578" t="s">
        <v>44</v>
      </c>
      <c r="L578">
        <v>4</v>
      </c>
      <c r="M578" t="s">
        <v>45</v>
      </c>
      <c r="N578" t="s">
        <v>29</v>
      </c>
      <c r="O578" t="s">
        <v>22</v>
      </c>
    </row>
    <row r="579" spans="1:15" x14ac:dyDescent="0.35">
      <c r="A579" t="s">
        <v>640</v>
      </c>
      <c r="B579" t="str">
        <f t="shared" si="10"/>
        <v>Tea</v>
      </c>
      <c r="C579" t="s">
        <v>84</v>
      </c>
      <c r="D579">
        <v>1</v>
      </c>
      <c r="E579">
        <v>1.5</v>
      </c>
      <c r="F579">
        <v>1.5</v>
      </c>
      <c r="G579" t="s">
        <v>36</v>
      </c>
      <c r="H579" t="s">
        <v>26</v>
      </c>
      <c r="I579" s="1">
        <v>45212</v>
      </c>
      <c r="J579" t="s">
        <v>74</v>
      </c>
      <c r="K579" t="s">
        <v>75</v>
      </c>
      <c r="L579">
        <v>4</v>
      </c>
      <c r="M579" t="s">
        <v>45</v>
      </c>
      <c r="N579" t="s">
        <v>21</v>
      </c>
      <c r="O579" t="s">
        <v>22</v>
      </c>
    </row>
    <row r="580" spans="1:15" x14ac:dyDescent="0.35">
      <c r="A580" t="s">
        <v>641</v>
      </c>
      <c r="B580" t="str">
        <f t="shared" si="10"/>
        <v>Salad</v>
      </c>
      <c r="C580" t="s">
        <v>42</v>
      </c>
      <c r="D580">
        <v>3</v>
      </c>
      <c r="E580">
        <v>5</v>
      </c>
      <c r="F580">
        <v>15</v>
      </c>
      <c r="G580" t="s">
        <v>25</v>
      </c>
      <c r="H580" t="s">
        <v>26</v>
      </c>
      <c r="I580" s="1">
        <v>44972</v>
      </c>
      <c r="J580" t="s">
        <v>51</v>
      </c>
      <c r="K580" t="s">
        <v>52</v>
      </c>
      <c r="L580">
        <v>1</v>
      </c>
      <c r="M580" t="s">
        <v>53</v>
      </c>
      <c r="N580" t="s">
        <v>34</v>
      </c>
      <c r="O580" t="s">
        <v>22</v>
      </c>
    </row>
    <row r="581" spans="1:15" x14ac:dyDescent="0.35">
      <c r="A581" t="s">
        <v>642</v>
      </c>
      <c r="B581" t="str">
        <f t="shared" si="10"/>
        <v>Cookie</v>
      </c>
      <c r="C581" t="s">
        <v>31</v>
      </c>
      <c r="D581">
        <v>3</v>
      </c>
      <c r="E581">
        <v>1</v>
      </c>
      <c r="F581">
        <v>3</v>
      </c>
      <c r="G581" t="s">
        <v>16</v>
      </c>
      <c r="H581" t="s">
        <v>17</v>
      </c>
      <c r="I581" s="1">
        <v>44946</v>
      </c>
      <c r="J581" t="s">
        <v>55</v>
      </c>
      <c r="K581" t="s">
        <v>56</v>
      </c>
      <c r="L581">
        <v>1</v>
      </c>
      <c r="M581" t="s">
        <v>53</v>
      </c>
      <c r="N581" t="s">
        <v>21</v>
      </c>
      <c r="O581" t="s">
        <v>22</v>
      </c>
    </row>
    <row r="582" spans="1:15" x14ac:dyDescent="0.35">
      <c r="A582" t="s">
        <v>643</v>
      </c>
      <c r="B582" t="str">
        <f t="shared" si="10"/>
        <v>Juice</v>
      </c>
      <c r="C582" t="s">
        <v>50</v>
      </c>
      <c r="D582">
        <v>1</v>
      </c>
      <c r="E582">
        <v>3</v>
      </c>
      <c r="F582">
        <v>3</v>
      </c>
      <c r="G582" t="s">
        <v>25</v>
      </c>
      <c r="H582" t="s">
        <v>17</v>
      </c>
      <c r="I582" s="1">
        <v>45011</v>
      </c>
      <c r="J582" t="s">
        <v>62</v>
      </c>
      <c r="K582" t="s">
        <v>63</v>
      </c>
      <c r="L582">
        <v>1</v>
      </c>
      <c r="M582" t="s">
        <v>53</v>
      </c>
      <c r="N582" t="s">
        <v>39</v>
      </c>
      <c r="O582" t="s">
        <v>40</v>
      </c>
    </row>
    <row r="583" spans="1:15" x14ac:dyDescent="0.35">
      <c r="A583" t="s">
        <v>644</v>
      </c>
      <c r="B583" t="str">
        <f t="shared" si="10"/>
        <v>Cake</v>
      </c>
      <c r="C583" t="s">
        <v>24</v>
      </c>
      <c r="D583">
        <v>3</v>
      </c>
      <c r="E583">
        <v>3</v>
      </c>
      <c r="F583">
        <v>9</v>
      </c>
      <c r="G583" t="s">
        <v>25</v>
      </c>
      <c r="H583" t="s">
        <v>26</v>
      </c>
      <c r="I583" s="1">
        <v>45152</v>
      </c>
      <c r="J583" t="s">
        <v>93</v>
      </c>
      <c r="K583" t="s">
        <v>94</v>
      </c>
      <c r="L583">
        <v>3</v>
      </c>
      <c r="M583" t="s">
        <v>20</v>
      </c>
      <c r="N583" t="s">
        <v>72</v>
      </c>
      <c r="O583" t="s">
        <v>22</v>
      </c>
    </row>
    <row r="584" spans="1:15" x14ac:dyDescent="0.35">
      <c r="A584" t="s">
        <v>645</v>
      </c>
      <c r="B584" t="str">
        <f t="shared" si="10"/>
        <v>Cake</v>
      </c>
      <c r="C584" t="s">
        <v>24</v>
      </c>
      <c r="D584">
        <v>3</v>
      </c>
      <c r="E584">
        <v>3</v>
      </c>
      <c r="F584">
        <v>9</v>
      </c>
      <c r="G584" t="s">
        <v>16</v>
      </c>
      <c r="H584" t="s">
        <v>17</v>
      </c>
      <c r="I584" s="1">
        <v>45004</v>
      </c>
      <c r="J584" t="s">
        <v>62</v>
      </c>
      <c r="K584" t="s">
        <v>63</v>
      </c>
      <c r="L584">
        <v>1</v>
      </c>
      <c r="M584" t="s">
        <v>53</v>
      </c>
      <c r="N584" t="s">
        <v>39</v>
      </c>
      <c r="O584" t="s">
        <v>40</v>
      </c>
    </row>
    <row r="585" spans="1:15" x14ac:dyDescent="0.35">
      <c r="A585" t="s">
        <v>646</v>
      </c>
      <c r="B585" t="str">
        <f t="shared" si="10"/>
        <v>Smoothie</v>
      </c>
      <c r="C585" t="s">
        <v>58</v>
      </c>
      <c r="D585">
        <v>3</v>
      </c>
      <c r="E585">
        <v>4</v>
      </c>
      <c r="F585">
        <v>12</v>
      </c>
      <c r="G585" t="s">
        <v>36</v>
      </c>
      <c r="H585" t="s">
        <v>26</v>
      </c>
      <c r="I585" s="1">
        <v>45250</v>
      </c>
      <c r="J585" t="s">
        <v>43</v>
      </c>
      <c r="K585" t="s">
        <v>44</v>
      </c>
      <c r="L585">
        <v>4</v>
      </c>
      <c r="M585" t="s">
        <v>45</v>
      </c>
      <c r="N585" t="s">
        <v>72</v>
      </c>
      <c r="O585" t="s">
        <v>22</v>
      </c>
    </row>
    <row r="586" spans="1:15" x14ac:dyDescent="0.35">
      <c r="A586" t="s">
        <v>647</v>
      </c>
      <c r="B586" t="str">
        <f t="shared" si="10"/>
        <v>Salad</v>
      </c>
      <c r="C586" t="s">
        <v>42</v>
      </c>
      <c r="D586">
        <v>5</v>
      </c>
      <c r="E586">
        <v>5</v>
      </c>
      <c r="F586">
        <v>25</v>
      </c>
      <c r="G586" t="s">
        <v>16</v>
      </c>
      <c r="H586" t="s">
        <v>26</v>
      </c>
      <c r="I586" s="1">
        <v>45093</v>
      </c>
      <c r="J586" t="s">
        <v>37</v>
      </c>
      <c r="K586" t="s">
        <v>38</v>
      </c>
      <c r="L586">
        <v>2</v>
      </c>
      <c r="M586" t="s">
        <v>28</v>
      </c>
      <c r="N586" t="s">
        <v>21</v>
      </c>
      <c r="O586" t="s">
        <v>22</v>
      </c>
    </row>
    <row r="587" spans="1:15" x14ac:dyDescent="0.35">
      <c r="A587" t="s">
        <v>648</v>
      </c>
      <c r="B587" t="str">
        <f t="shared" si="10"/>
        <v>Salad</v>
      </c>
      <c r="C587" t="s">
        <v>42</v>
      </c>
      <c r="D587">
        <v>2</v>
      </c>
      <c r="E587">
        <v>5</v>
      </c>
      <c r="F587">
        <v>10</v>
      </c>
      <c r="G587" t="s">
        <v>16</v>
      </c>
      <c r="H587" t="s">
        <v>17</v>
      </c>
      <c r="I587" s="1">
        <v>44975</v>
      </c>
      <c r="J587" t="s">
        <v>51</v>
      </c>
      <c r="K587" t="s">
        <v>52</v>
      </c>
      <c r="L587">
        <v>1</v>
      </c>
      <c r="M587" t="s">
        <v>53</v>
      </c>
      <c r="N587" t="s">
        <v>69</v>
      </c>
      <c r="O587" t="s">
        <v>40</v>
      </c>
    </row>
    <row r="588" spans="1:15" x14ac:dyDescent="0.35">
      <c r="A588" t="s">
        <v>649</v>
      </c>
      <c r="B588" t="str">
        <f t="shared" si="10"/>
        <v>Juice</v>
      </c>
      <c r="C588" t="s">
        <v>50</v>
      </c>
      <c r="D588">
        <v>4</v>
      </c>
      <c r="E588">
        <v>3</v>
      </c>
      <c r="F588">
        <v>12</v>
      </c>
      <c r="G588" t="s">
        <v>36</v>
      </c>
      <c r="H588" t="s">
        <v>17</v>
      </c>
      <c r="I588" s="1">
        <v>45177</v>
      </c>
      <c r="J588" t="s">
        <v>18</v>
      </c>
      <c r="K588" t="s">
        <v>19</v>
      </c>
      <c r="L588">
        <v>3</v>
      </c>
      <c r="M588" t="s">
        <v>20</v>
      </c>
      <c r="N588" t="s">
        <v>21</v>
      </c>
      <c r="O588" t="s">
        <v>22</v>
      </c>
    </row>
    <row r="589" spans="1:15" x14ac:dyDescent="0.35">
      <c r="A589" t="s">
        <v>650</v>
      </c>
      <c r="B589" t="str">
        <f t="shared" si="10"/>
        <v>Salad</v>
      </c>
      <c r="C589" t="s">
        <v>42</v>
      </c>
      <c r="D589">
        <v>3</v>
      </c>
      <c r="E589">
        <v>5</v>
      </c>
      <c r="F589">
        <v>15</v>
      </c>
      <c r="G589" t="s">
        <v>16</v>
      </c>
      <c r="H589" t="s">
        <v>17</v>
      </c>
      <c r="I589" s="1">
        <v>45259</v>
      </c>
      <c r="J589" t="s">
        <v>43</v>
      </c>
      <c r="K589" t="s">
        <v>44</v>
      </c>
      <c r="L589">
        <v>4</v>
      </c>
      <c r="M589" t="s">
        <v>45</v>
      </c>
      <c r="N589" t="s">
        <v>34</v>
      </c>
      <c r="O589" t="s">
        <v>22</v>
      </c>
    </row>
    <row r="590" spans="1:15" x14ac:dyDescent="0.35">
      <c r="A590" t="s">
        <v>651</v>
      </c>
      <c r="B590" t="str">
        <f t="shared" si="10"/>
        <v>Coffee</v>
      </c>
      <c r="C590" t="s">
        <v>15</v>
      </c>
      <c r="D590">
        <v>3</v>
      </c>
      <c r="E590">
        <v>2</v>
      </c>
      <c r="F590">
        <v>6</v>
      </c>
      <c r="G590" t="s">
        <v>25</v>
      </c>
      <c r="H590" t="s">
        <v>17</v>
      </c>
      <c r="I590" s="1">
        <v>45201</v>
      </c>
      <c r="J590" t="s">
        <v>74</v>
      </c>
      <c r="K590" t="s">
        <v>75</v>
      </c>
      <c r="L590">
        <v>4</v>
      </c>
      <c r="M590" t="s">
        <v>45</v>
      </c>
      <c r="N590" t="s">
        <v>72</v>
      </c>
      <c r="O590" t="s">
        <v>22</v>
      </c>
    </row>
    <row r="591" spans="1:15" x14ac:dyDescent="0.35">
      <c r="A591" t="s">
        <v>652</v>
      </c>
      <c r="B591" t="str">
        <f t="shared" si="10"/>
        <v>Juice</v>
      </c>
      <c r="C591" t="s">
        <v>50</v>
      </c>
      <c r="D591">
        <v>5</v>
      </c>
      <c r="E591">
        <v>3</v>
      </c>
      <c r="F591">
        <v>15</v>
      </c>
      <c r="G591" t="s">
        <v>25</v>
      </c>
      <c r="H591" t="s">
        <v>26</v>
      </c>
      <c r="I591" s="1">
        <v>45227</v>
      </c>
      <c r="J591" t="s">
        <v>74</v>
      </c>
      <c r="K591" t="s">
        <v>75</v>
      </c>
      <c r="L591">
        <v>4</v>
      </c>
      <c r="M591" t="s">
        <v>45</v>
      </c>
      <c r="N591" t="s">
        <v>69</v>
      </c>
      <c r="O591" t="s">
        <v>40</v>
      </c>
    </row>
    <row r="592" spans="1:15" x14ac:dyDescent="0.35">
      <c r="A592" t="s">
        <v>653</v>
      </c>
      <c r="B592" t="str">
        <f t="shared" si="10"/>
        <v>Coffee</v>
      </c>
      <c r="C592" t="s">
        <v>15</v>
      </c>
      <c r="D592">
        <v>5</v>
      </c>
      <c r="E592">
        <v>2</v>
      </c>
      <c r="F592">
        <v>10</v>
      </c>
      <c r="G592" t="s">
        <v>16</v>
      </c>
      <c r="H592" t="s">
        <v>17</v>
      </c>
      <c r="I592" s="1">
        <v>45238</v>
      </c>
      <c r="J592" t="s">
        <v>43</v>
      </c>
      <c r="K592" t="s">
        <v>44</v>
      </c>
      <c r="L592">
        <v>4</v>
      </c>
      <c r="M592" t="s">
        <v>45</v>
      </c>
      <c r="N592" t="s">
        <v>34</v>
      </c>
      <c r="O592" t="s">
        <v>22</v>
      </c>
    </row>
    <row r="593" spans="1:15" x14ac:dyDescent="0.35">
      <c r="A593" t="s">
        <v>654</v>
      </c>
      <c r="B593" t="str">
        <f t="shared" si="10"/>
        <v>Sandwich</v>
      </c>
      <c r="C593" t="s">
        <v>47</v>
      </c>
      <c r="D593">
        <v>4</v>
      </c>
      <c r="E593">
        <v>4</v>
      </c>
      <c r="F593">
        <v>16</v>
      </c>
      <c r="G593" t="s">
        <v>16</v>
      </c>
      <c r="H593" t="s">
        <v>17</v>
      </c>
      <c r="I593" s="1">
        <v>45165</v>
      </c>
      <c r="J593" t="s">
        <v>93</v>
      </c>
      <c r="K593" t="s">
        <v>94</v>
      </c>
      <c r="L593">
        <v>3</v>
      </c>
      <c r="M593" t="s">
        <v>20</v>
      </c>
      <c r="N593" t="s">
        <v>39</v>
      </c>
      <c r="O593" t="s">
        <v>40</v>
      </c>
    </row>
    <row r="594" spans="1:15" x14ac:dyDescent="0.35">
      <c r="A594" t="s">
        <v>655</v>
      </c>
      <c r="B594" t="str">
        <f t="shared" si="10"/>
        <v>Sandwich</v>
      </c>
      <c r="C594" t="s">
        <v>47</v>
      </c>
      <c r="D594">
        <v>3</v>
      </c>
      <c r="E594">
        <v>4</v>
      </c>
      <c r="F594">
        <v>12</v>
      </c>
      <c r="G594" t="s">
        <v>16</v>
      </c>
      <c r="H594" t="s">
        <v>17</v>
      </c>
      <c r="I594" s="1">
        <v>45182</v>
      </c>
      <c r="J594" t="s">
        <v>18</v>
      </c>
      <c r="K594" t="s">
        <v>19</v>
      </c>
      <c r="L594">
        <v>3</v>
      </c>
      <c r="M594" t="s">
        <v>20</v>
      </c>
      <c r="N594" t="s">
        <v>34</v>
      </c>
      <c r="O594" t="s">
        <v>22</v>
      </c>
    </row>
    <row r="595" spans="1:15" x14ac:dyDescent="0.35">
      <c r="A595" t="s">
        <v>656</v>
      </c>
      <c r="B595" t="str">
        <f t="shared" si="10"/>
        <v>Cake</v>
      </c>
      <c r="C595" t="s">
        <v>24</v>
      </c>
      <c r="D595">
        <v>2</v>
      </c>
      <c r="E595">
        <v>3</v>
      </c>
      <c r="F595">
        <v>6</v>
      </c>
      <c r="G595" t="s">
        <v>16</v>
      </c>
      <c r="H595" t="s">
        <v>17</v>
      </c>
      <c r="I595" s="1">
        <v>45145</v>
      </c>
      <c r="J595" t="s">
        <v>93</v>
      </c>
      <c r="K595" t="s">
        <v>94</v>
      </c>
      <c r="L595">
        <v>3</v>
      </c>
      <c r="M595" t="s">
        <v>20</v>
      </c>
      <c r="N595" t="s">
        <v>72</v>
      </c>
      <c r="O595" t="s">
        <v>22</v>
      </c>
    </row>
    <row r="596" spans="1:15" x14ac:dyDescent="0.35">
      <c r="A596" t="s">
        <v>657</v>
      </c>
      <c r="B596" t="str">
        <f t="shared" si="10"/>
        <v>Cookie</v>
      </c>
      <c r="C596" t="s">
        <v>31</v>
      </c>
      <c r="D596">
        <v>2</v>
      </c>
      <c r="E596">
        <v>1</v>
      </c>
      <c r="F596">
        <v>2</v>
      </c>
      <c r="G596" t="s">
        <v>25</v>
      </c>
      <c r="H596" t="s">
        <v>17</v>
      </c>
      <c r="I596" s="1">
        <v>44931</v>
      </c>
      <c r="J596" t="s">
        <v>55</v>
      </c>
      <c r="K596" t="s">
        <v>56</v>
      </c>
      <c r="L596">
        <v>1</v>
      </c>
      <c r="M596" t="s">
        <v>53</v>
      </c>
      <c r="N596" t="s">
        <v>64</v>
      </c>
      <c r="O596" t="s">
        <v>22</v>
      </c>
    </row>
    <row r="597" spans="1:15" x14ac:dyDescent="0.35">
      <c r="A597" t="s">
        <v>658</v>
      </c>
      <c r="B597" t="str">
        <f t="shared" si="10"/>
        <v>Cake</v>
      </c>
      <c r="C597" t="s">
        <v>24</v>
      </c>
      <c r="D597">
        <v>2</v>
      </c>
      <c r="E597">
        <v>3</v>
      </c>
      <c r="F597">
        <v>6</v>
      </c>
      <c r="G597" t="s">
        <v>36</v>
      </c>
      <c r="H597" t="s">
        <v>17</v>
      </c>
      <c r="I597" s="1">
        <v>45275</v>
      </c>
      <c r="J597" t="s">
        <v>66</v>
      </c>
      <c r="K597" t="s">
        <v>67</v>
      </c>
      <c r="L597">
        <v>4</v>
      </c>
      <c r="M597" t="s">
        <v>45</v>
      </c>
      <c r="N597" t="s">
        <v>21</v>
      </c>
      <c r="O597" t="s">
        <v>22</v>
      </c>
    </row>
    <row r="598" spans="1:15" x14ac:dyDescent="0.35">
      <c r="A598" t="s">
        <v>659</v>
      </c>
      <c r="B598" t="str">
        <f t="shared" si="10"/>
        <v>Cookie</v>
      </c>
      <c r="C598" t="s">
        <v>31</v>
      </c>
      <c r="D598">
        <v>5</v>
      </c>
      <c r="E598">
        <v>1</v>
      </c>
      <c r="F598">
        <v>5</v>
      </c>
      <c r="G598" t="s">
        <v>36</v>
      </c>
      <c r="H598" t="s">
        <v>17</v>
      </c>
      <c r="I598" s="1">
        <v>45083</v>
      </c>
      <c r="J598" t="s">
        <v>37</v>
      </c>
      <c r="K598" t="s">
        <v>38</v>
      </c>
      <c r="L598">
        <v>2</v>
      </c>
      <c r="M598" t="s">
        <v>28</v>
      </c>
      <c r="N598" t="s">
        <v>29</v>
      </c>
      <c r="O598" t="s">
        <v>22</v>
      </c>
    </row>
    <row r="599" spans="1:15" x14ac:dyDescent="0.35">
      <c r="A599" t="s">
        <v>660</v>
      </c>
      <c r="B599" t="str">
        <f t="shared" si="10"/>
        <v>Sandwich</v>
      </c>
      <c r="C599" t="s">
        <v>47</v>
      </c>
      <c r="D599">
        <v>4</v>
      </c>
      <c r="E599">
        <v>4</v>
      </c>
      <c r="F599">
        <v>16</v>
      </c>
      <c r="G599" t="s">
        <v>36</v>
      </c>
      <c r="H599" t="s">
        <v>17</v>
      </c>
      <c r="I599" s="1">
        <v>45117</v>
      </c>
      <c r="J599" t="s">
        <v>32</v>
      </c>
      <c r="K599" t="s">
        <v>33</v>
      </c>
      <c r="L599">
        <v>3</v>
      </c>
      <c r="M599" t="s">
        <v>20</v>
      </c>
      <c r="N599" t="s">
        <v>72</v>
      </c>
      <c r="O599" t="s">
        <v>22</v>
      </c>
    </row>
    <row r="600" spans="1:15" x14ac:dyDescent="0.35">
      <c r="A600" t="s">
        <v>661</v>
      </c>
      <c r="B600" t="str">
        <f t="shared" si="10"/>
        <v>Salad</v>
      </c>
      <c r="C600" t="s">
        <v>42</v>
      </c>
      <c r="D600">
        <v>4</v>
      </c>
      <c r="E600">
        <v>5</v>
      </c>
      <c r="F600">
        <v>20</v>
      </c>
      <c r="G600" t="s">
        <v>25</v>
      </c>
      <c r="H600" t="s">
        <v>26</v>
      </c>
      <c r="I600" s="1">
        <v>45226</v>
      </c>
      <c r="J600" t="s">
        <v>74</v>
      </c>
      <c r="K600" t="s">
        <v>75</v>
      </c>
      <c r="L600">
        <v>4</v>
      </c>
      <c r="M600" t="s">
        <v>45</v>
      </c>
      <c r="N600" t="s">
        <v>21</v>
      </c>
      <c r="O600" t="s">
        <v>22</v>
      </c>
    </row>
    <row r="601" spans="1:15" x14ac:dyDescent="0.35">
      <c r="A601" t="s">
        <v>662</v>
      </c>
      <c r="B601" t="str">
        <f t="shared" si="10"/>
        <v>Cookie</v>
      </c>
      <c r="C601" t="s">
        <v>31</v>
      </c>
      <c r="D601">
        <v>3</v>
      </c>
      <c r="E601">
        <v>1</v>
      </c>
      <c r="F601">
        <v>3</v>
      </c>
      <c r="G601" t="s">
        <v>25</v>
      </c>
      <c r="H601" t="s">
        <v>17</v>
      </c>
      <c r="I601" s="1">
        <v>45082</v>
      </c>
      <c r="J601" t="s">
        <v>37</v>
      </c>
      <c r="K601" t="s">
        <v>38</v>
      </c>
      <c r="L601">
        <v>2</v>
      </c>
      <c r="M601" t="s">
        <v>28</v>
      </c>
      <c r="N601" t="s">
        <v>72</v>
      </c>
      <c r="O601" t="s">
        <v>22</v>
      </c>
    </row>
    <row r="602" spans="1:15" x14ac:dyDescent="0.35">
      <c r="A602" t="s">
        <v>663</v>
      </c>
      <c r="B602" t="str">
        <f t="shared" si="10"/>
        <v>Salad</v>
      </c>
      <c r="C602" t="s">
        <v>42</v>
      </c>
      <c r="D602">
        <v>5</v>
      </c>
      <c r="E602">
        <v>5</v>
      </c>
      <c r="F602">
        <v>25</v>
      </c>
      <c r="G602" t="s">
        <v>16</v>
      </c>
      <c r="H602" t="s">
        <v>17</v>
      </c>
      <c r="I602" s="1">
        <v>45264</v>
      </c>
      <c r="J602" t="s">
        <v>66</v>
      </c>
      <c r="K602" t="s">
        <v>67</v>
      </c>
      <c r="L602">
        <v>4</v>
      </c>
      <c r="M602" t="s">
        <v>45</v>
      </c>
      <c r="N602" t="s">
        <v>72</v>
      </c>
      <c r="O602" t="s">
        <v>22</v>
      </c>
    </row>
    <row r="603" spans="1:15" x14ac:dyDescent="0.35">
      <c r="A603" t="s">
        <v>664</v>
      </c>
      <c r="B603" t="str">
        <f t="shared" si="10"/>
        <v>Cake</v>
      </c>
      <c r="C603" t="s">
        <v>24</v>
      </c>
      <c r="D603">
        <v>4</v>
      </c>
      <c r="E603">
        <v>3</v>
      </c>
      <c r="F603">
        <v>12</v>
      </c>
      <c r="G603" t="s">
        <v>25</v>
      </c>
      <c r="H603" t="s">
        <v>26</v>
      </c>
      <c r="I603" s="1">
        <v>45086</v>
      </c>
      <c r="J603" t="s">
        <v>37</v>
      </c>
      <c r="K603" t="s">
        <v>38</v>
      </c>
      <c r="L603">
        <v>2</v>
      </c>
      <c r="M603" t="s">
        <v>28</v>
      </c>
      <c r="N603" t="s">
        <v>21</v>
      </c>
      <c r="O603" t="s">
        <v>22</v>
      </c>
    </row>
    <row r="604" spans="1:15" x14ac:dyDescent="0.35">
      <c r="A604" t="s">
        <v>665</v>
      </c>
      <c r="B604" t="str">
        <f t="shared" si="10"/>
        <v>Smoothie</v>
      </c>
      <c r="C604" t="s">
        <v>58</v>
      </c>
      <c r="D604">
        <v>3</v>
      </c>
      <c r="E604">
        <v>4</v>
      </c>
      <c r="F604">
        <v>12</v>
      </c>
      <c r="G604" t="s">
        <v>25</v>
      </c>
      <c r="H604" t="s">
        <v>17</v>
      </c>
      <c r="I604" s="1">
        <v>45218</v>
      </c>
      <c r="J604" t="s">
        <v>74</v>
      </c>
      <c r="K604" t="s">
        <v>75</v>
      </c>
      <c r="L604">
        <v>4</v>
      </c>
      <c r="M604" t="s">
        <v>45</v>
      </c>
      <c r="N604" t="s">
        <v>64</v>
      </c>
      <c r="O604" t="s">
        <v>22</v>
      </c>
    </row>
    <row r="605" spans="1:15" x14ac:dyDescent="0.35">
      <c r="A605" t="s">
        <v>666</v>
      </c>
      <c r="B605" t="str">
        <f t="shared" si="10"/>
        <v>Coffee</v>
      </c>
      <c r="C605" t="s">
        <v>15</v>
      </c>
      <c r="D605">
        <v>2</v>
      </c>
      <c r="E605">
        <v>2</v>
      </c>
      <c r="F605">
        <v>4</v>
      </c>
      <c r="G605" t="s">
        <v>16</v>
      </c>
      <c r="H605" t="s">
        <v>17</v>
      </c>
      <c r="I605" s="1">
        <v>45151</v>
      </c>
      <c r="J605" t="s">
        <v>93</v>
      </c>
      <c r="K605" t="s">
        <v>94</v>
      </c>
      <c r="L605">
        <v>3</v>
      </c>
      <c r="M605" t="s">
        <v>20</v>
      </c>
      <c r="N605" t="s">
        <v>39</v>
      </c>
      <c r="O605" t="s">
        <v>40</v>
      </c>
    </row>
    <row r="606" spans="1:15" x14ac:dyDescent="0.35">
      <c r="A606" t="s">
        <v>667</v>
      </c>
      <c r="B606" t="str">
        <f t="shared" si="10"/>
        <v>Salad</v>
      </c>
      <c r="C606" t="s">
        <v>42</v>
      </c>
      <c r="D606">
        <v>2</v>
      </c>
      <c r="E606">
        <v>5</v>
      </c>
      <c r="F606">
        <v>10</v>
      </c>
      <c r="G606" t="s">
        <v>25</v>
      </c>
      <c r="H606" t="s">
        <v>26</v>
      </c>
      <c r="I606" s="1">
        <v>45260</v>
      </c>
      <c r="J606" t="s">
        <v>43</v>
      </c>
      <c r="K606" t="s">
        <v>44</v>
      </c>
      <c r="L606">
        <v>4</v>
      </c>
      <c r="M606" t="s">
        <v>45</v>
      </c>
      <c r="N606" t="s">
        <v>64</v>
      </c>
      <c r="O606" t="s">
        <v>22</v>
      </c>
    </row>
    <row r="607" spans="1:15" x14ac:dyDescent="0.35">
      <c r="A607" t="s">
        <v>668</v>
      </c>
      <c r="B607" t="str">
        <f t="shared" si="10"/>
        <v>Tea</v>
      </c>
      <c r="C607" t="s">
        <v>84</v>
      </c>
      <c r="D607">
        <v>4</v>
      </c>
      <c r="E607">
        <v>1.5</v>
      </c>
      <c r="F607">
        <v>6</v>
      </c>
      <c r="G607" t="s">
        <v>25</v>
      </c>
      <c r="H607" t="s">
        <v>26</v>
      </c>
      <c r="I607" s="1">
        <v>45052</v>
      </c>
      <c r="J607" t="s">
        <v>27</v>
      </c>
      <c r="K607" t="s">
        <v>27</v>
      </c>
      <c r="L607">
        <v>2</v>
      </c>
      <c r="M607" t="s">
        <v>28</v>
      </c>
      <c r="N607" t="s">
        <v>69</v>
      </c>
      <c r="O607" t="s">
        <v>40</v>
      </c>
    </row>
    <row r="608" spans="1:15" x14ac:dyDescent="0.35">
      <c r="A608" t="s">
        <v>669</v>
      </c>
      <c r="B608" t="str">
        <f t="shared" si="10"/>
        <v>Cake</v>
      </c>
      <c r="C608" t="s">
        <v>24</v>
      </c>
      <c r="D608">
        <v>2</v>
      </c>
      <c r="E608">
        <v>3</v>
      </c>
      <c r="F608">
        <v>6</v>
      </c>
      <c r="G608" t="s">
        <v>25</v>
      </c>
      <c r="H608" t="s">
        <v>17</v>
      </c>
      <c r="I608" s="1">
        <v>44941</v>
      </c>
      <c r="J608" t="s">
        <v>55</v>
      </c>
      <c r="K608" t="s">
        <v>56</v>
      </c>
      <c r="L608">
        <v>1</v>
      </c>
      <c r="M608" t="s">
        <v>53</v>
      </c>
      <c r="N608" t="s">
        <v>39</v>
      </c>
      <c r="O608" t="s">
        <v>40</v>
      </c>
    </row>
    <row r="609" spans="1:15" x14ac:dyDescent="0.35">
      <c r="A609" t="s">
        <v>670</v>
      </c>
      <c r="B609" t="str">
        <f t="shared" si="10"/>
        <v>Juice</v>
      </c>
      <c r="C609" t="s">
        <v>50</v>
      </c>
      <c r="D609">
        <v>2</v>
      </c>
      <c r="E609">
        <v>3</v>
      </c>
      <c r="F609">
        <v>6</v>
      </c>
      <c r="G609" t="s">
        <v>16</v>
      </c>
      <c r="H609" t="s">
        <v>17</v>
      </c>
      <c r="I609" s="1">
        <v>45102</v>
      </c>
      <c r="J609" t="s">
        <v>37</v>
      </c>
      <c r="K609" t="s">
        <v>38</v>
      </c>
      <c r="L609">
        <v>2</v>
      </c>
      <c r="M609" t="s">
        <v>28</v>
      </c>
      <c r="N609" t="s">
        <v>39</v>
      </c>
      <c r="O609" t="s">
        <v>40</v>
      </c>
    </row>
    <row r="610" spans="1:15" x14ac:dyDescent="0.35">
      <c r="A610" t="s">
        <v>671</v>
      </c>
      <c r="B610" t="str">
        <f t="shared" si="10"/>
        <v>Salad</v>
      </c>
      <c r="C610" t="s">
        <v>42</v>
      </c>
      <c r="D610">
        <v>5</v>
      </c>
      <c r="E610">
        <v>5</v>
      </c>
      <c r="F610">
        <v>25</v>
      </c>
      <c r="G610" t="s">
        <v>16</v>
      </c>
      <c r="H610" t="s">
        <v>17</v>
      </c>
      <c r="I610" s="1">
        <v>45065</v>
      </c>
      <c r="J610" t="s">
        <v>27</v>
      </c>
      <c r="K610" t="s">
        <v>27</v>
      </c>
      <c r="L610">
        <v>2</v>
      </c>
      <c r="M610" t="s">
        <v>28</v>
      </c>
      <c r="N610" t="s">
        <v>21</v>
      </c>
      <c r="O610" t="s">
        <v>22</v>
      </c>
    </row>
    <row r="611" spans="1:15" x14ac:dyDescent="0.35">
      <c r="A611" t="s">
        <v>672</v>
      </c>
      <c r="B611" t="str">
        <f t="shared" si="10"/>
        <v>Tea</v>
      </c>
      <c r="C611" t="s">
        <v>84</v>
      </c>
      <c r="D611">
        <v>5</v>
      </c>
      <c r="E611">
        <v>1.5</v>
      </c>
      <c r="F611">
        <v>7.5</v>
      </c>
      <c r="G611" t="s">
        <v>25</v>
      </c>
      <c r="H611" t="s">
        <v>26</v>
      </c>
      <c r="I611" s="1">
        <v>45089</v>
      </c>
      <c r="J611" t="s">
        <v>37</v>
      </c>
      <c r="K611" t="s">
        <v>38</v>
      </c>
      <c r="L611">
        <v>2</v>
      </c>
      <c r="M611" t="s">
        <v>28</v>
      </c>
      <c r="N611" t="s">
        <v>72</v>
      </c>
      <c r="O611" t="s">
        <v>22</v>
      </c>
    </row>
    <row r="612" spans="1:15" x14ac:dyDescent="0.35">
      <c r="A612" t="s">
        <v>673</v>
      </c>
      <c r="B612" t="str">
        <f t="shared" si="10"/>
        <v>Smoothie</v>
      </c>
      <c r="C612" t="s">
        <v>58</v>
      </c>
      <c r="D612">
        <v>2</v>
      </c>
      <c r="E612">
        <v>4</v>
      </c>
      <c r="F612">
        <v>8</v>
      </c>
      <c r="G612" t="s">
        <v>36</v>
      </c>
      <c r="H612" t="s">
        <v>26</v>
      </c>
      <c r="I612" s="1">
        <v>45191</v>
      </c>
      <c r="J612" t="s">
        <v>18</v>
      </c>
      <c r="K612" t="s">
        <v>19</v>
      </c>
      <c r="L612">
        <v>3</v>
      </c>
      <c r="M612" t="s">
        <v>20</v>
      </c>
      <c r="N612" t="s">
        <v>21</v>
      </c>
      <c r="O612" t="s">
        <v>22</v>
      </c>
    </row>
    <row r="613" spans="1:15" x14ac:dyDescent="0.35">
      <c r="A613" t="s">
        <v>674</v>
      </c>
      <c r="B613" t="str">
        <f t="shared" si="10"/>
        <v>Smoothie</v>
      </c>
      <c r="C613" t="s">
        <v>58</v>
      </c>
      <c r="D613">
        <v>5</v>
      </c>
      <c r="E613">
        <v>4</v>
      </c>
      <c r="F613">
        <v>20</v>
      </c>
      <c r="G613" t="s">
        <v>16</v>
      </c>
      <c r="H613" t="s">
        <v>17</v>
      </c>
      <c r="I613" s="1">
        <v>45023</v>
      </c>
      <c r="J613" t="s">
        <v>59</v>
      </c>
      <c r="K613" t="s">
        <v>60</v>
      </c>
      <c r="L613">
        <v>2</v>
      </c>
      <c r="M613" t="s">
        <v>28</v>
      </c>
      <c r="N613" t="s">
        <v>21</v>
      </c>
      <c r="O613" t="s">
        <v>22</v>
      </c>
    </row>
    <row r="614" spans="1:15" x14ac:dyDescent="0.35">
      <c r="A614" t="s">
        <v>675</v>
      </c>
      <c r="B614" t="str">
        <f t="shared" si="10"/>
        <v>Cookie</v>
      </c>
      <c r="C614" t="s">
        <v>31</v>
      </c>
      <c r="D614">
        <v>4</v>
      </c>
      <c r="E614">
        <v>1</v>
      </c>
      <c r="F614">
        <v>4</v>
      </c>
      <c r="G614" t="s">
        <v>25</v>
      </c>
      <c r="H614" t="s">
        <v>17</v>
      </c>
      <c r="I614" s="1">
        <v>45187</v>
      </c>
      <c r="J614" t="s">
        <v>18</v>
      </c>
      <c r="K614" t="s">
        <v>19</v>
      </c>
      <c r="L614">
        <v>3</v>
      </c>
      <c r="M614" t="s">
        <v>20</v>
      </c>
      <c r="N614" t="s">
        <v>72</v>
      </c>
      <c r="O614" t="s">
        <v>22</v>
      </c>
    </row>
    <row r="615" spans="1:15" x14ac:dyDescent="0.35">
      <c r="A615" t="s">
        <v>676</v>
      </c>
      <c r="B615" t="str">
        <f t="shared" si="10"/>
        <v>Sandwich</v>
      </c>
      <c r="C615" t="s">
        <v>47</v>
      </c>
      <c r="D615">
        <v>5</v>
      </c>
      <c r="E615">
        <v>4</v>
      </c>
      <c r="F615">
        <v>20</v>
      </c>
      <c r="G615" t="s">
        <v>25</v>
      </c>
      <c r="H615" t="s">
        <v>26</v>
      </c>
      <c r="I615" s="1">
        <v>45230</v>
      </c>
      <c r="J615" t="s">
        <v>74</v>
      </c>
      <c r="K615" t="s">
        <v>75</v>
      </c>
      <c r="L615">
        <v>4</v>
      </c>
      <c r="M615" t="s">
        <v>45</v>
      </c>
      <c r="N615" t="s">
        <v>29</v>
      </c>
      <c r="O615" t="s">
        <v>22</v>
      </c>
    </row>
    <row r="616" spans="1:15" x14ac:dyDescent="0.35">
      <c r="A616" t="s">
        <v>677</v>
      </c>
      <c r="B616" t="str">
        <f t="shared" si="10"/>
        <v>Tea</v>
      </c>
      <c r="C616" t="s">
        <v>84</v>
      </c>
      <c r="D616">
        <v>5</v>
      </c>
      <c r="E616">
        <v>1.5</v>
      </c>
      <c r="F616">
        <v>7.5</v>
      </c>
      <c r="G616" t="s">
        <v>25</v>
      </c>
      <c r="H616" t="s">
        <v>17</v>
      </c>
      <c r="I616" s="1">
        <v>45050</v>
      </c>
      <c r="J616" t="s">
        <v>27</v>
      </c>
      <c r="K616" t="s">
        <v>27</v>
      </c>
      <c r="L616">
        <v>2</v>
      </c>
      <c r="M616" t="s">
        <v>28</v>
      </c>
      <c r="N616" t="s">
        <v>64</v>
      </c>
      <c r="O616" t="s">
        <v>22</v>
      </c>
    </row>
    <row r="617" spans="1:15" x14ac:dyDescent="0.35">
      <c r="A617" t="s">
        <v>678</v>
      </c>
      <c r="B617" t="str">
        <f t="shared" si="10"/>
        <v>Salad</v>
      </c>
      <c r="C617" t="s">
        <v>42</v>
      </c>
      <c r="D617">
        <v>2</v>
      </c>
      <c r="E617">
        <v>5</v>
      </c>
      <c r="F617">
        <v>10</v>
      </c>
      <c r="G617" t="s">
        <v>36</v>
      </c>
      <c r="H617" t="s">
        <v>17</v>
      </c>
      <c r="I617" s="1">
        <v>45159</v>
      </c>
      <c r="J617" t="s">
        <v>93</v>
      </c>
      <c r="K617" t="s">
        <v>94</v>
      </c>
      <c r="L617">
        <v>3</v>
      </c>
      <c r="M617" t="s">
        <v>20</v>
      </c>
      <c r="N617" t="s">
        <v>72</v>
      </c>
      <c r="O617" t="s">
        <v>22</v>
      </c>
    </row>
    <row r="618" spans="1:15" x14ac:dyDescent="0.35">
      <c r="A618" t="s">
        <v>679</v>
      </c>
      <c r="B618" t="str">
        <f t="shared" si="10"/>
        <v>Smoothie</v>
      </c>
      <c r="C618" t="s">
        <v>58</v>
      </c>
      <c r="D618">
        <v>1</v>
      </c>
      <c r="E618">
        <v>4</v>
      </c>
      <c r="F618">
        <v>4</v>
      </c>
      <c r="G618" t="s">
        <v>36</v>
      </c>
      <c r="H618" t="s">
        <v>26</v>
      </c>
      <c r="I618" s="1">
        <v>45136</v>
      </c>
      <c r="J618" t="s">
        <v>32</v>
      </c>
      <c r="K618" t="s">
        <v>33</v>
      </c>
      <c r="L618">
        <v>3</v>
      </c>
      <c r="M618" t="s">
        <v>20</v>
      </c>
      <c r="N618" t="s">
        <v>69</v>
      </c>
      <c r="O618" t="s">
        <v>40</v>
      </c>
    </row>
    <row r="619" spans="1:15" x14ac:dyDescent="0.35">
      <c r="A619" t="s">
        <v>680</v>
      </c>
      <c r="B619" t="str">
        <f t="shared" si="10"/>
        <v>Cake</v>
      </c>
      <c r="C619" t="s">
        <v>24</v>
      </c>
      <c r="D619">
        <v>1</v>
      </c>
      <c r="E619">
        <v>3</v>
      </c>
      <c r="F619">
        <v>3</v>
      </c>
      <c r="G619" t="s">
        <v>25</v>
      </c>
      <c r="H619" t="s">
        <v>17</v>
      </c>
      <c r="I619" s="1">
        <v>45212</v>
      </c>
      <c r="J619" t="s">
        <v>74</v>
      </c>
      <c r="K619" t="s">
        <v>75</v>
      </c>
      <c r="L619">
        <v>4</v>
      </c>
      <c r="M619" t="s">
        <v>45</v>
      </c>
      <c r="N619" t="s">
        <v>21</v>
      </c>
      <c r="O619" t="s">
        <v>22</v>
      </c>
    </row>
    <row r="620" spans="1:15" x14ac:dyDescent="0.35">
      <c r="A620" t="s">
        <v>681</v>
      </c>
      <c r="B620" t="str">
        <f t="shared" si="10"/>
        <v>Smoothie</v>
      </c>
      <c r="C620" t="s">
        <v>58</v>
      </c>
      <c r="D620">
        <v>1</v>
      </c>
      <c r="E620">
        <v>4</v>
      </c>
      <c r="F620">
        <v>4</v>
      </c>
      <c r="G620" t="s">
        <v>16</v>
      </c>
      <c r="H620" t="s">
        <v>26</v>
      </c>
      <c r="I620" s="1">
        <v>44976</v>
      </c>
      <c r="J620" t="s">
        <v>51</v>
      </c>
      <c r="K620" t="s">
        <v>52</v>
      </c>
      <c r="L620">
        <v>1</v>
      </c>
      <c r="M620" t="s">
        <v>53</v>
      </c>
      <c r="N620" t="s">
        <v>39</v>
      </c>
      <c r="O620" t="s">
        <v>40</v>
      </c>
    </row>
    <row r="621" spans="1:15" x14ac:dyDescent="0.35">
      <c r="A621" t="s">
        <v>682</v>
      </c>
      <c r="B621" t="str">
        <f t="shared" si="10"/>
        <v>Coffee</v>
      </c>
      <c r="C621" t="s">
        <v>15</v>
      </c>
      <c r="D621">
        <v>3</v>
      </c>
      <c r="E621">
        <v>2</v>
      </c>
      <c r="F621">
        <v>6</v>
      </c>
      <c r="G621" t="s">
        <v>25</v>
      </c>
      <c r="H621" t="s">
        <v>17</v>
      </c>
      <c r="I621" s="1">
        <v>45276</v>
      </c>
      <c r="J621" t="s">
        <v>66</v>
      </c>
      <c r="K621" t="s">
        <v>67</v>
      </c>
      <c r="L621">
        <v>4</v>
      </c>
      <c r="M621" t="s">
        <v>45</v>
      </c>
      <c r="N621" t="s">
        <v>69</v>
      </c>
      <c r="O621" t="s">
        <v>40</v>
      </c>
    </row>
    <row r="622" spans="1:15" x14ac:dyDescent="0.35">
      <c r="A622" t="s">
        <v>683</v>
      </c>
      <c r="B622" t="str">
        <f t="shared" si="10"/>
        <v>Cookie</v>
      </c>
      <c r="C622" t="s">
        <v>31</v>
      </c>
      <c r="D622">
        <v>2</v>
      </c>
      <c r="E622">
        <v>1</v>
      </c>
      <c r="F622">
        <v>2</v>
      </c>
      <c r="G622" t="s">
        <v>16</v>
      </c>
      <c r="H622" t="s">
        <v>17</v>
      </c>
      <c r="I622" s="1">
        <v>44929</v>
      </c>
      <c r="J622" t="s">
        <v>55</v>
      </c>
      <c r="K622" t="s">
        <v>56</v>
      </c>
      <c r="L622">
        <v>1</v>
      </c>
      <c r="M622" t="s">
        <v>53</v>
      </c>
      <c r="N622" t="s">
        <v>29</v>
      </c>
      <c r="O622" t="s">
        <v>22</v>
      </c>
    </row>
    <row r="623" spans="1:15" x14ac:dyDescent="0.35">
      <c r="A623" t="s">
        <v>684</v>
      </c>
      <c r="B623" t="str">
        <f t="shared" si="10"/>
        <v>Juice</v>
      </c>
      <c r="C623" t="s">
        <v>50</v>
      </c>
      <c r="D623">
        <v>2</v>
      </c>
      <c r="E623">
        <v>3</v>
      </c>
      <c r="F623">
        <v>6</v>
      </c>
      <c r="G623" t="s">
        <v>36</v>
      </c>
      <c r="H623" t="s">
        <v>26</v>
      </c>
      <c r="I623" s="1">
        <v>44991</v>
      </c>
      <c r="J623" t="s">
        <v>62</v>
      </c>
      <c r="K623" t="s">
        <v>63</v>
      </c>
      <c r="L623">
        <v>1</v>
      </c>
      <c r="M623" t="s">
        <v>53</v>
      </c>
      <c r="N623" t="s">
        <v>72</v>
      </c>
      <c r="O623" t="s">
        <v>22</v>
      </c>
    </row>
    <row r="624" spans="1:15" x14ac:dyDescent="0.35">
      <c r="A624" t="s">
        <v>685</v>
      </c>
      <c r="B624" t="str">
        <f t="shared" si="10"/>
        <v>Tea</v>
      </c>
      <c r="C624" t="s">
        <v>84</v>
      </c>
      <c r="D624">
        <v>3</v>
      </c>
      <c r="E624">
        <v>1.5</v>
      </c>
      <c r="F624">
        <v>4.5</v>
      </c>
      <c r="G624" t="s">
        <v>16</v>
      </c>
      <c r="H624" t="s">
        <v>26</v>
      </c>
      <c r="I624" s="1">
        <v>45175</v>
      </c>
      <c r="J624" t="s">
        <v>18</v>
      </c>
      <c r="K624" t="s">
        <v>19</v>
      </c>
      <c r="L624">
        <v>3</v>
      </c>
      <c r="M624" t="s">
        <v>20</v>
      </c>
      <c r="N624" t="s">
        <v>34</v>
      </c>
      <c r="O624" t="s">
        <v>22</v>
      </c>
    </row>
    <row r="625" spans="1:15" x14ac:dyDescent="0.35">
      <c r="A625" t="s">
        <v>686</v>
      </c>
      <c r="B625" t="str">
        <f t="shared" si="10"/>
        <v>Cookie</v>
      </c>
      <c r="C625" t="s">
        <v>31</v>
      </c>
      <c r="D625">
        <v>5</v>
      </c>
      <c r="E625">
        <v>1</v>
      </c>
      <c r="F625">
        <v>5</v>
      </c>
      <c r="G625" t="s">
        <v>36</v>
      </c>
      <c r="H625" t="s">
        <v>26</v>
      </c>
      <c r="I625" s="1">
        <v>45178</v>
      </c>
      <c r="J625" t="s">
        <v>18</v>
      </c>
      <c r="K625" t="s">
        <v>19</v>
      </c>
      <c r="L625">
        <v>3</v>
      </c>
      <c r="M625" t="s">
        <v>20</v>
      </c>
      <c r="N625" t="s">
        <v>69</v>
      </c>
      <c r="O625" t="s">
        <v>40</v>
      </c>
    </row>
    <row r="626" spans="1:15" x14ac:dyDescent="0.35">
      <c r="A626" t="s">
        <v>687</v>
      </c>
      <c r="B626" t="str">
        <f t="shared" si="10"/>
        <v>Salad</v>
      </c>
      <c r="C626" t="s">
        <v>42</v>
      </c>
      <c r="D626">
        <v>5</v>
      </c>
      <c r="E626">
        <v>5</v>
      </c>
      <c r="F626">
        <v>25</v>
      </c>
      <c r="G626" t="s">
        <v>16</v>
      </c>
      <c r="H626" t="s">
        <v>17</v>
      </c>
      <c r="I626" s="1">
        <v>45256</v>
      </c>
      <c r="J626" t="s">
        <v>43</v>
      </c>
      <c r="K626" t="s">
        <v>44</v>
      </c>
      <c r="L626">
        <v>4</v>
      </c>
      <c r="M626" t="s">
        <v>45</v>
      </c>
      <c r="N626" t="s">
        <v>39</v>
      </c>
      <c r="O626" t="s">
        <v>40</v>
      </c>
    </row>
    <row r="627" spans="1:15" x14ac:dyDescent="0.35">
      <c r="A627" t="s">
        <v>688</v>
      </c>
      <c r="B627" t="str">
        <f t="shared" si="10"/>
        <v>Smoothie</v>
      </c>
      <c r="C627" t="s">
        <v>58</v>
      </c>
      <c r="D627">
        <v>5</v>
      </c>
      <c r="E627">
        <v>4</v>
      </c>
      <c r="F627">
        <v>20</v>
      </c>
      <c r="G627" t="s">
        <v>16</v>
      </c>
      <c r="H627" t="s">
        <v>26</v>
      </c>
      <c r="I627" s="1">
        <v>45280</v>
      </c>
      <c r="J627" t="s">
        <v>66</v>
      </c>
      <c r="K627" t="s">
        <v>67</v>
      </c>
      <c r="L627">
        <v>4</v>
      </c>
      <c r="M627" t="s">
        <v>45</v>
      </c>
      <c r="N627" t="s">
        <v>34</v>
      </c>
      <c r="O627" t="s">
        <v>22</v>
      </c>
    </row>
    <row r="628" spans="1:15" x14ac:dyDescent="0.35">
      <c r="A628" t="s">
        <v>689</v>
      </c>
      <c r="B628" t="str">
        <f t="shared" si="10"/>
        <v>Cookie</v>
      </c>
      <c r="C628" t="s">
        <v>31</v>
      </c>
      <c r="D628">
        <v>1</v>
      </c>
      <c r="E628">
        <v>1</v>
      </c>
      <c r="F628">
        <v>1</v>
      </c>
      <c r="G628" t="s">
        <v>25</v>
      </c>
      <c r="H628" t="s">
        <v>17</v>
      </c>
      <c r="I628" s="1">
        <v>45225</v>
      </c>
      <c r="J628" t="s">
        <v>74</v>
      </c>
      <c r="K628" t="s">
        <v>75</v>
      </c>
      <c r="L628">
        <v>4</v>
      </c>
      <c r="M628" t="s">
        <v>45</v>
      </c>
      <c r="N628" t="s">
        <v>64</v>
      </c>
      <c r="O628" t="s">
        <v>22</v>
      </c>
    </row>
    <row r="629" spans="1:15" x14ac:dyDescent="0.35">
      <c r="A629" t="s">
        <v>690</v>
      </c>
      <c r="B629" t="str">
        <f t="shared" si="10"/>
        <v>Cake</v>
      </c>
      <c r="C629" t="s">
        <v>24</v>
      </c>
      <c r="D629">
        <v>4</v>
      </c>
      <c r="E629">
        <v>3</v>
      </c>
      <c r="F629">
        <v>12</v>
      </c>
      <c r="G629" t="s">
        <v>16</v>
      </c>
      <c r="H629" t="s">
        <v>26</v>
      </c>
      <c r="I629" s="1">
        <v>45222</v>
      </c>
      <c r="J629" t="s">
        <v>74</v>
      </c>
      <c r="K629" t="s">
        <v>75</v>
      </c>
      <c r="L629">
        <v>4</v>
      </c>
      <c r="M629" t="s">
        <v>45</v>
      </c>
      <c r="N629" t="s">
        <v>72</v>
      </c>
      <c r="O629" t="s">
        <v>22</v>
      </c>
    </row>
    <row r="630" spans="1:15" x14ac:dyDescent="0.35">
      <c r="A630" t="s">
        <v>691</v>
      </c>
      <c r="B630" t="str">
        <f t="shared" si="10"/>
        <v>Sandwich</v>
      </c>
      <c r="C630" t="s">
        <v>47</v>
      </c>
      <c r="D630">
        <v>5</v>
      </c>
      <c r="E630">
        <v>4</v>
      </c>
      <c r="F630">
        <v>20</v>
      </c>
      <c r="G630" t="s">
        <v>25</v>
      </c>
      <c r="H630" t="s">
        <v>26</v>
      </c>
      <c r="I630" s="1">
        <v>45181</v>
      </c>
      <c r="J630" t="s">
        <v>18</v>
      </c>
      <c r="K630" t="s">
        <v>19</v>
      </c>
      <c r="L630">
        <v>3</v>
      </c>
      <c r="M630" t="s">
        <v>20</v>
      </c>
      <c r="N630" t="s">
        <v>29</v>
      </c>
      <c r="O630" t="s">
        <v>22</v>
      </c>
    </row>
    <row r="631" spans="1:15" x14ac:dyDescent="0.35">
      <c r="A631" t="s">
        <v>692</v>
      </c>
      <c r="B631" t="str">
        <f t="shared" si="10"/>
        <v>Cake</v>
      </c>
      <c r="C631" t="s">
        <v>24</v>
      </c>
      <c r="D631">
        <v>2</v>
      </c>
      <c r="E631">
        <v>3</v>
      </c>
      <c r="F631">
        <v>6</v>
      </c>
      <c r="G631" t="s">
        <v>25</v>
      </c>
      <c r="H631" t="s">
        <v>26</v>
      </c>
      <c r="I631" s="1">
        <v>44985</v>
      </c>
      <c r="J631" t="s">
        <v>51</v>
      </c>
      <c r="K631" t="s">
        <v>52</v>
      </c>
      <c r="L631">
        <v>1</v>
      </c>
      <c r="M631" t="s">
        <v>53</v>
      </c>
      <c r="N631" t="s">
        <v>29</v>
      </c>
      <c r="O631" t="s">
        <v>22</v>
      </c>
    </row>
    <row r="632" spans="1:15" x14ac:dyDescent="0.35">
      <c r="A632" t="s">
        <v>693</v>
      </c>
      <c r="B632" t="str">
        <f t="shared" si="10"/>
        <v>Sandwich</v>
      </c>
      <c r="C632" t="s">
        <v>47</v>
      </c>
      <c r="D632">
        <v>5</v>
      </c>
      <c r="E632">
        <v>4</v>
      </c>
      <c r="F632">
        <v>20</v>
      </c>
      <c r="G632" t="s">
        <v>36</v>
      </c>
      <c r="H632" t="s">
        <v>17</v>
      </c>
      <c r="I632" s="1">
        <v>45223</v>
      </c>
      <c r="J632" t="s">
        <v>74</v>
      </c>
      <c r="K632" t="s">
        <v>75</v>
      </c>
      <c r="L632">
        <v>4</v>
      </c>
      <c r="M632" t="s">
        <v>45</v>
      </c>
      <c r="N632" t="s">
        <v>29</v>
      </c>
      <c r="O632" t="s">
        <v>22</v>
      </c>
    </row>
    <row r="633" spans="1:15" x14ac:dyDescent="0.35">
      <c r="A633" t="s">
        <v>694</v>
      </c>
      <c r="B633" t="str">
        <f t="shared" si="10"/>
        <v>Juice</v>
      </c>
      <c r="C633" t="s">
        <v>50</v>
      </c>
      <c r="D633">
        <v>5</v>
      </c>
      <c r="E633">
        <v>3</v>
      </c>
      <c r="F633">
        <v>15</v>
      </c>
      <c r="G633" t="s">
        <v>36</v>
      </c>
      <c r="H633" t="s">
        <v>17</v>
      </c>
      <c r="I633" s="1">
        <v>45170</v>
      </c>
      <c r="J633" t="s">
        <v>18</v>
      </c>
      <c r="K633" t="s">
        <v>19</v>
      </c>
      <c r="L633">
        <v>3</v>
      </c>
      <c r="M633" t="s">
        <v>20</v>
      </c>
      <c r="N633" t="s">
        <v>21</v>
      </c>
      <c r="O633" t="s">
        <v>22</v>
      </c>
    </row>
    <row r="634" spans="1:15" x14ac:dyDescent="0.35">
      <c r="A634" t="s">
        <v>695</v>
      </c>
      <c r="B634" t="str">
        <f t="shared" si="10"/>
        <v>Smoothie</v>
      </c>
      <c r="C634" t="s">
        <v>58</v>
      </c>
      <c r="D634">
        <v>5</v>
      </c>
      <c r="E634">
        <v>4</v>
      </c>
      <c r="F634">
        <v>20</v>
      </c>
      <c r="G634" t="s">
        <v>16</v>
      </c>
      <c r="H634" t="s">
        <v>26</v>
      </c>
      <c r="I634" s="1">
        <v>45183</v>
      </c>
      <c r="J634" t="s">
        <v>18</v>
      </c>
      <c r="K634" t="s">
        <v>19</v>
      </c>
      <c r="L634">
        <v>3</v>
      </c>
      <c r="M634" t="s">
        <v>20</v>
      </c>
      <c r="N634" t="s">
        <v>64</v>
      </c>
      <c r="O634" t="s">
        <v>22</v>
      </c>
    </row>
    <row r="635" spans="1:15" x14ac:dyDescent="0.35">
      <c r="A635" t="s">
        <v>696</v>
      </c>
      <c r="B635" t="str">
        <f t="shared" si="10"/>
        <v>Tea</v>
      </c>
      <c r="C635" t="s">
        <v>84</v>
      </c>
      <c r="D635">
        <v>2</v>
      </c>
      <c r="E635">
        <v>1.5</v>
      </c>
      <c r="F635">
        <v>3</v>
      </c>
      <c r="G635" t="s">
        <v>36</v>
      </c>
      <c r="H635" t="s">
        <v>26</v>
      </c>
      <c r="I635" s="1">
        <v>44983</v>
      </c>
      <c r="J635" t="s">
        <v>51</v>
      </c>
      <c r="K635" t="s">
        <v>52</v>
      </c>
      <c r="L635">
        <v>1</v>
      </c>
      <c r="M635" t="s">
        <v>53</v>
      </c>
      <c r="N635" t="s">
        <v>39</v>
      </c>
      <c r="O635" t="s">
        <v>40</v>
      </c>
    </row>
    <row r="636" spans="1:15" x14ac:dyDescent="0.35">
      <c r="A636" t="s">
        <v>697</v>
      </c>
      <c r="B636" t="str">
        <f t="shared" si="10"/>
        <v>Juice</v>
      </c>
      <c r="C636" t="s">
        <v>50</v>
      </c>
      <c r="D636">
        <v>5</v>
      </c>
      <c r="E636">
        <v>3</v>
      </c>
      <c r="F636">
        <v>15</v>
      </c>
      <c r="G636" t="s">
        <v>25</v>
      </c>
      <c r="H636" t="s">
        <v>26</v>
      </c>
      <c r="I636" s="1">
        <v>45249</v>
      </c>
      <c r="J636" t="s">
        <v>43</v>
      </c>
      <c r="K636" t="s">
        <v>44</v>
      </c>
      <c r="L636">
        <v>4</v>
      </c>
      <c r="M636" t="s">
        <v>45</v>
      </c>
      <c r="N636" t="s">
        <v>39</v>
      </c>
      <c r="O636" t="s">
        <v>40</v>
      </c>
    </row>
    <row r="637" spans="1:15" x14ac:dyDescent="0.35">
      <c r="A637" t="s">
        <v>698</v>
      </c>
      <c r="B637" t="str">
        <f t="shared" si="10"/>
        <v>Cake</v>
      </c>
      <c r="C637" t="s">
        <v>24</v>
      </c>
      <c r="D637">
        <v>1</v>
      </c>
      <c r="E637">
        <v>3</v>
      </c>
      <c r="F637">
        <v>3</v>
      </c>
      <c r="G637" t="s">
        <v>36</v>
      </c>
      <c r="H637" t="s">
        <v>17</v>
      </c>
      <c r="I637" s="1">
        <v>45155</v>
      </c>
      <c r="J637" t="s">
        <v>93</v>
      </c>
      <c r="K637" t="s">
        <v>94</v>
      </c>
      <c r="L637">
        <v>3</v>
      </c>
      <c r="M637" t="s">
        <v>20</v>
      </c>
      <c r="N637" t="s">
        <v>64</v>
      </c>
      <c r="O637" t="s">
        <v>22</v>
      </c>
    </row>
    <row r="638" spans="1:15" x14ac:dyDescent="0.35">
      <c r="A638" t="s">
        <v>699</v>
      </c>
      <c r="B638" t="str">
        <f t="shared" si="10"/>
        <v>Juice</v>
      </c>
      <c r="C638" t="s">
        <v>50</v>
      </c>
      <c r="D638">
        <v>5</v>
      </c>
      <c r="E638">
        <v>3</v>
      </c>
      <c r="F638">
        <v>15</v>
      </c>
      <c r="G638" t="s">
        <v>16</v>
      </c>
      <c r="H638" t="s">
        <v>26</v>
      </c>
      <c r="I638" s="1">
        <v>45204</v>
      </c>
      <c r="J638" t="s">
        <v>74</v>
      </c>
      <c r="K638" t="s">
        <v>75</v>
      </c>
      <c r="L638">
        <v>4</v>
      </c>
      <c r="M638" t="s">
        <v>45</v>
      </c>
      <c r="N638" t="s">
        <v>64</v>
      </c>
      <c r="O638" t="s">
        <v>22</v>
      </c>
    </row>
    <row r="639" spans="1:15" x14ac:dyDescent="0.35">
      <c r="A639" t="s">
        <v>700</v>
      </c>
      <c r="B639" t="str">
        <f t="shared" si="10"/>
        <v>Juice</v>
      </c>
      <c r="C639" t="s">
        <v>50</v>
      </c>
      <c r="D639">
        <v>1</v>
      </c>
      <c r="E639">
        <v>3</v>
      </c>
      <c r="F639">
        <v>3</v>
      </c>
      <c r="G639" t="s">
        <v>25</v>
      </c>
      <c r="H639" t="s">
        <v>26</v>
      </c>
      <c r="I639" s="1">
        <v>45289</v>
      </c>
      <c r="J639" t="s">
        <v>66</v>
      </c>
      <c r="K639" t="s">
        <v>67</v>
      </c>
      <c r="L639">
        <v>4</v>
      </c>
      <c r="M639" t="s">
        <v>45</v>
      </c>
      <c r="N639" t="s">
        <v>21</v>
      </c>
      <c r="O639" t="s">
        <v>22</v>
      </c>
    </row>
    <row r="640" spans="1:15" x14ac:dyDescent="0.35">
      <c r="A640" t="s">
        <v>701</v>
      </c>
      <c r="B640" t="str">
        <f t="shared" si="10"/>
        <v>Tea</v>
      </c>
      <c r="C640" t="s">
        <v>84</v>
      </c>
      <c r="D640">
        <v>1</v>
      </c>
      <c r="E640">
        <v>1.5</v>
      </c>
      <c r="F640">
        <v>1.5</v>
      </c>
      <c r="G640" t="s">
        <v>36</v>
      </c>
      <c r="H640" t="s">
        <v>17</v>
      </c>
      <c r="I640" s="1">
        <v>45184</v>
      </c>
      <c r="J640" t="s">
        <v>18</v>
      </c>
      <c r="K640" t="s">
        <v>19</v>
      </c>
      <c r="L640">
        <v>3</v>
      </c>
      <c r="M640" t="s">
        <v>20</v>
      </c>
      <c r="N640" t="s">
        <v>21</v>
      </c>
      <c r="O640" t="s">
        <v>22</v>
      </c>
    </row>
    <row r="641" spans="1:15" x14ac:dyDescent="0.35">
      <c r="A641" t="s">
        <v>702</v>
      </c>
      <c r="B641" t="str">
        <f t="shared" si="10"/>
        <v>Tea</v>
      </c>
      <c r="C641" t="s">
        <v>84</v>
      </c>
      <c r="D641">
        <v>5</v>
      </c>
      <c r="E641">
        <v>1.5</v>
      </c>
      <c r="F641">
        <v>7.5</v>
      </c>
      <c r="G641" t="s">
        <v>36</v>
      </c>
      <c r="H641" t="s">
        <v>17</v>
      </c>
      <c r="I641" s="1">
        <v>44941</v>
      </c>
      <c r="J641" t="s">
        <v>55</v>
      </c>
      <c r="K641" t="s">
        <v>56</v>
      </c>
      <c r="L641">
        <v>1</v>
      </c>
      <c r="M641" t="s">
        <v>53</v>
      </c>
      <c r="N641" t="s">
        <v>39</v>
      </c>
      <c r="O641" t="s">
        <v>40</v>
      </c>
    </row>
    <row r="642" spans="1:15" x14ac:dyDescent="0.35">
      <c r="A642" t="s">
        <v>703</v>
      </c>
      <c r="B642" t="str">
        <f t="shared" ref="B642:B705" si="11">TRIM(CLEAN(C642))</f>
        <v>Tea</v>
      </c>
      <c r="C642" t="s">
        <v>84</v>
      </c>
      <c r="D642">
        <v>1</v>
      </c>
      <c r="E642">
        <v>1.5</v>
      </c>
      <c r="F642">
        <v>1.5</v>
      </c>
      <c r="G642" t="s">
        <v>36</v>
      </c>
      <c r="H642" t="s">
        <v>26</v>
      </c>
      <c r="I642" s="1">
        <v>45160</v>
      </c>
      <c r="J642" t="s">
        <v>93</v>
      </c>
      <c r="K642" t="s">
        <v>94</v>
      </c>
      <c r="L642">
        <v>3</v>
      </c>
      <c r="M642" t="s">
        <v>20</v>
      </c>
      <c r="N642" t="s">
        <v>29</v>
      </c>
      <c r="O642" t="s">
        <v>22</v>
      </c>
    </row>
    <row r="643" spans="1:15" x14ac:dyDescent="0.35">
      <c r="A643" t="s">
        <v>704</v>
      </c>
      <c r="B643" t="str">
        <f t="shared" si="11"/>
        <v>Sandwich</v>
      </c>
      <c r="C643" t="s">
        <v>47</v>
      </c>
      <c r="D643">
        <v>1</v>
      </c>
      <c r="E643">
        <v>4</v>
      </c>
      <c r="F643">
        <v>4</v>
      </c>
      <c r="G643" t="s">
        <v>16</v>
      </c>
      <c r="H643" t="s">
        <v>26</v>
      </c>
      <c r="I643" s="1">
        <v>45167</v>
      </c>
      <c r="J643" t="s">
        <v>93</v>
      </c>
      <c r="K643" t="s">
        <v>94</v>
      </c>
      <c r="L643">
        <v>3</v>
      </c>
      <c r="M643" t="s">
        <v>20</v>
      </c>
      <c r="N643" t="s">
        <v>29</v>
      </c>
      <c r="O643" t="s">
        <v>22</v>
      </c>
    </row>
    <row r="644" spans="1:15" x14ac:dyDescent="0.35">
      <c r="A644" t="s">
        <v>705</v>
      </c>
      <c r="B644" t="str">
        <f t="shared" si="11"/>
        <v>Coffee</v>
      </c>
      <c r="C644" t="s">
        <v>15</v>
      </c>
      <c r="D644">
        <v>3</v>
      </c>
      <c r="E644">
        <v>2</v>
      </c>
      <c r="F644">
        <v>6</v>
      </c>
      <c r="G644" t="s">
        <v>36</v>
      </c>
      <c r="H644" t="s">
        <v>17</v>
      </c>
      <c r="I644" s="1">
        <v>45177</v>
      </c>
      <c r="J644" t="s">
        <v>18</v>
      </c>
      <c r="K644" t="s">
        <v>19</v>
      </c>
      <c r="L644">
        <v>3</v>
      </c>
      <c r="M644" t="s">
        <v>20</v>
      </c>
      <c r="N644" t="s">
        <v>21</v>
      </c>
      <c r="O644" t="s">
        <v>22</v>
      </c>
    </row>
    <row r="645" spans="1:15" x14ac:dyDescent="0.35">
      <c r="A645" t="s">
        <v>706</v>
      </c>
      <c r="B645" t="str">
        <f t="shared" si="11"/>
        <v>Juice</v>
      </c>
      <c r="C645" t="s">
        <v>50</v>
      </c>
      <c r="D645">
        <v>1</v>
      </c>
      <c r="E645">
        <v>3</v>
      </c>
      <c r="F645">
        <v>3</v>
      </c>
      <c r="G645" t="s">
        <v>16</v>
      </c>
      <c r="H645" t="s">
        <v>26</v>
      </c>
      <c r="I645" s="1">
        <v>45235</v>
      </c>
      <c r="J645" t="s">
        <v>43</v>
      </c>
      <c r="K645" t="s">
        <v>44</v>
      </c>
      <c r="L645">
        <v>4</v>
      </c>
      <c r="M645" t="s">
        <v>45</v>
      </c>
      <c r="N645" t="s">
        <v>39</v>
      </c>
      <c r="O645" t="s">
        <v>40</v>
      </c>
    </row>
    <row r="646" spans="1:15" x14ac:dyDescent="0.35">
      <c r="A646" t="s">
        <v>707</v>
      </c>
      <c r="B646" t="str">
        <f t="shared" si="11"/>
        <v>Coffee</v>
      </c>
      <c r="C646" t="s">
        <v>15</v>
      </c>
      <c r="D646">
        <v>5</v>
      </c>
      <c r="E646">
        <v>2</v>
      </c>
      <c r="F646">
        <v>10</v>
      </c>
      <c r="G646" t="s">
        <v>16</v>
      </c>
      <c r="H646" t="s">
        <v>17</v>
      </c>
      <c r="I646" s="1">
        <v>45072</v>
      </c>
      <c r="J646" t="s">
        <v>27</v>
      </c>
      <c r="K646" t="s">
        <v>27</v>
      </c>
      <c r="L646">
        <v>2</v>
      </c>
      <c r="M646" t="s">
        <v>28</v>
      </c>
      <c r="N646" t="s">
        <v>21</v>
      </c>
      <c r="O646" t="s">
        <v>22</v>
      </c>
    </row>
    <row r="647" spans="1:15" x14ac:dyDescent="0.35">
      <c r="A647" t="s">
        <v>708</v>
      </c>
      <c r="B647" t="str">
        <f t="shared" si="11"/>
        <v>Cookie</v>
      </c>
      <c r="C647" t="s">
        <v>31</v>
      </c>
      <c r="D647">
        <v>1</v>
      </c>
      <c r="E647">
        <v>1</v>
      </c>
      <c r="F647">
        <v>1</v>
      </c>
      <c r="G647" t="s">
        <v>16</v>
      </c>
      <c r="H647" t="s">
        <v>17</v>
      </c>
      <c r="I647" s="1">
        <v>45114</v>
      </c>
      <c r="J647" t="s">
        <v>32</v>
      </c>
      <c r="K647" t="s">
        <v>33</v>
      </c>
      <c r="L647">
        <v>3</v>
      </c>
      <c r="M647" t="s">
        <v>20</v>
      </c>
      <c r="N647" t="s">
        <v>21</v>
      </c>
      <c r="O647" t="s">
        <v>22</v>
      </c>
    </row>
    <row r="648" spans="1:15" x14ac:dyDescent="0.35">
      <c r="A648" t="s">
        <v>709</v>
      </c>
      <c r="B648" t="str">
        <f t="shared" si="11"/>
        <v>Cake</v>
      </c>
      <c r="C648" t="s">
        <v>24</v>
      </c>
      <c r="D648">
        <v>2</v>
      </c>
      <c r="E648">
        <v>3</v>
      </c>
      <c r="F648">
        <v>6</v>
      </c>
      <c r="G648" t="s">
        <v>25</v>
      </c>
      <c r="H648" t="s">
        <v>17</v>
      </c>
      <c r="I648" s="1">
        <v>45190</v>
      </c>
      <c r="J648" t="s">
        <v>18</v>
      </c>
      <c r="K648" t="s">
        <v>19</v>
      </c>
      <c r="L648">
        <v>3</v>
      </c>
      <c r="M648" t="s">
        <v>20</v>
      </c>
      <c r="N648" t="s">
        <v>64</v>
      </c>
      <c r="O648" t="s">
        <v>22</v>
      </c>
    </row>
    <row r="649" spans="1:15" x14ac:dyDescent="0.35">
      <c r="A649" t="s">
        <v>710</v>
      </c>
      <c r="B649" t="str">
        <f t="shared" si="11"/>
        <v>Coffee</v>
      </c>
      <c r="C649" t="s">
        <v>15</v>
      </c>
      <c r="D649">
        <v>5</v>
      </c>
      <c r="E649">
        <v>2</v>
      </c>
      <c r="F649">
        <v>10</v>
      </c>
      <c r="G649" t="s">
        <v>25</v>
      </c>
      <c r="H649" t="s">
        <v>26</v>
      </c>
      <c r="I649" s="1">
        <v>44946</v>
      </c>
      <c r="J649" t="s">
        <v>55</v>
      </c>
      <c r="K649" t="s">
        <v>56</v>
      </c>
      <c r="L649">
        <v>1</v>
      </c>
      <c r="M649" t="s">
        <v>53</v>
      </c>
      <c r="N649" t="s">
        <v>21</v>
      </c>
      <c r="O649" t="s">
        <v>22</v>
      </c>
    </row>
    <row r="650" spans="1:15" x14ac:dyDescent="0.35">
      <c r="A650" t="s">
        <v>711</v>
      </c>
      <c r="B650" t="str">
        <f t="shared" si="11"/>
        <v>Cake</v>
      </c>
      <c r="C650" t="s">
        <v>24</v>
      </c>
      <c r="D650">
        <v>2</v>
      </c>
      <c r="E650">
        <v>3</v>
      </c>
      <c r="F650">
        <v>6</v>
      </c>
      <c r="G650" t="s">
        <v>36</v>
      </c>
      <c r="H650" t="s">
        <v>17</v>
      </c>
      <c r="I650" s="1">
        <v>44965</v>
      </c>
      <c r="J650" t="s">
        <v>51</v>
      </c>
      <c r="K650" t="s">
        <v>52</v>
      </c>
      <c r="L650">
        <v>1</v>
      </c>
      <c r="M650" t="s">
        <v>53</v>
      </c>
      <c r="N650" t="s">
        <v>34</v>
      </c>
      <c r="O650" t="s">
        <v>22</v>
      </c>
    </row>
    <row r="651" spans="1:15" x14ac:dyDescent="0.35">
      <c r="A651" t="s">
        <v>712</v>
      </c>
      <c r="B651" t="str">
        <f t="shared" si="11"/>
        <v>Coffee</v>
      </c>
      <c r="C651" t="s">
        <v>15</v>
      </c>
      <c r="D651">
        <v>4</v>
      </c>
      <c r="E651">
        <v>2</v>
      </c>
      <c r="F651">
        <v>8</v>
      </c>
      <c r="G651" t="s">
        <v>36</v>
      </c>
      <c r="H651" t="s">
        <v>17</v>
      </c>
      <c r="I651" s="1">
        <v>44960</v>
      </c>
      <c r="J651" t="s">
        <v>51</v>
      </c>
      <c r="K651" t="s">
        <v>52</v>
      </c>
      <c r="L651">
        <v>1</v>
      </c>
      <c r="M651" t="s">
        <v>53</v>
      </c>
      <c r="N651" t="s">
        <v>21</v>
      </c>
      <c r="O651" t="s">
        <v>22</v>
      </c>
    </row>
    <row r="652" spans="1:15" x14ac:dyDescent="0.35">
      <c r="A652" t="s">
        <v>713</v>
      </c>
      <c r="B652" t="str">
        <f t="shared" si="11"/>
        <v>Salad</v>
      </c>
      <c r="C652" t="s">
        <v>42</v>
      </c>
      <c r="D652">
        <v>1</v>
      </c>
      <c r="E652">
        <v>5</v>
      </c>
      <c r="F652">
        <v>5</v>
      </c>
      <c r="G652" t="s">
        <v>16</v>
      </c>
      <c r="H652" t="s">
        <v>17</v>
      </c>
      <c r="I652" s="1">
        <v>45063</v>
      </c>
      <c r="J652" t="s">
        <v>27</v>
      </c>
      <c r="K652" t="s">
        <v>27</v>
      </c>
      <c r="L652">
        <v>2</v>
      </c>
      <c r="M652" t="s">
        <v>28</v>
      </c>
      <c r="N652" t="s">
        <v>34</v>
      </c>
      <c r="O652" t="s">
        <v>22</v>
      </c>
    </row>
    <row r="653" spans="1:15" x14ac:dyDescent="0.35">
      <c r="A653" t="s">
        <v>714</v>
      </c>
      <c r="B653" t="str">
        <f t="shared" si="11"/>
        <v>Smoothie</v>
      </c>
      <c r="C653" t="s">
        <v>58</v>
      </c>
      <c r="D653">
        <v>1</v>
      </c>
      <c r="E653">
        <v>4</v>
      </c>
      <c r="F653">
        <v>4</v>
      </c>
      <c r="G653" t="s">
        <v>25</v>
      </c>
      <c r="H653" t="s">
        <v>26</v>
      </c>
      <c r="I653" s="1">
        <v>45002</v>
      </c>
      <c r="J653" t="s">
        <v>62</v>
      </c>
      <c r="K653" t="s">
        <v>63</v>
      </c>
      <c r="L653">
        <v>1</v>
      </c>
      <c r="M653" t="s">
        <v>53</v>
      </c>
      <c r="N653" t="s">
        <v>21</v>
      </c>
      <c r="O653" t="s">
        <v>22</v>
      </c>
    </row>
    <row r="654" spans="1:15" x14ac:dyDescent="0.35">
      <c r="A654" t="s">
        <v>715</v>
      </c>
      <c r="B654" t="str">
        <f t="shared" si="11"/>
        <v>Cake</v>
      </c>
      <c r="C654" t="s">
        <v>24</v>
      </c>
      <c r="D654">
        <v>5</v>
      </c>
      <c r="E654">
        <v>3</v>
      </c>
      <c r="F654">
        <v>15</v>
      </c>
      <c r="G654" t="s">
        <v>25</v>
      </c>
      <c r="H654" t="s">
        <v>26</v>
      </c>
      <c r="I654" s="1">
        <v>45087</v>
      </c>
      <c r="J654" t="s">
        <v>37</v>
      </c>
      <c r="K654" t="s">
        <v>38</v>
      </c>
      <c r="L654">
        <v>2</v>
      </c>
      <c r="M654" t="s">
        <v>28</v>
      </c>
      <c r="N654" t="s">
        <v>69</v>
      </c>
      <c r="O654" t="s">
        <v>40</v>
      </c>
    </row>
    <row r="655" spans="1:15" x14ac:dyDescent="0.35">
      <c r="A655" t="s">
        <v>716</v>
      </c>
      <c r="B655" t="str">
        <f t="shared" si="11"/>
        <v>Cookie</v>
      </c>
      <c r="C655" t="s">
        <v>31</v>
      </c>
      <c r="D655">
        <v>5</v>
      </c>
      <c r="E655">
        <v>1</v>
      </c>
      <c r="F655">
        <v>5</v>
      </c>
      <c r="G655" t="s">
        <v>25</v>
      </c>
      <c r="H655" t="s">
        <v>17</v>
      </c>
      <c r="I655" s="1">
        <v>44989</v>
      </c>
      <c r="J655" t="s">
        <v>62</v>
      </c>
      <c r="K655" t="s">
        <v>63</v>
      </c>
      <c r="L655">
        <v>1</v>
      </c>
      <c r="M655" t="s">
        <v>53</v>
      </c>
      <c r="N655" t="s">
        <v>69</v>
      </c>
      <c r="O655" t="s">
        <v>40</v>
      </c>
    </row>
    <row r="656" spans="1:15" x14ac:dyDescent="0.35">
      <c r="A656" t="s">
        <v>717</v>
      </c>
      <c r="B656" t="str">
        <f t="shared" si="11"/>
        <v>Salad</v>
      </c>
      <c r="C656" t="s">
        <v>42</v>
      </c>
      <c r="D656">
        <v>1</v>
      </c>
      <c r="E656">
        <v>5</v>
      </c>
      <c r="F656">
        <v>5</v>
      </c>
      <c r="G656" t="s">
        <v>25</v>
      </c>
      <c r="H656" t="s">
        <v>26</v>
      </c>
      <c r="I656" s="1">
        <v>44992</v>
      </c>
      <c r="J656" t="s">
        <v>62</v>
      </c>
      <c r="K656" t="s">
        <v>63</v>
      </c>
      <c r="L656">
        <v>1</v>
      </c>
      <c r="M656" t="s">
        <v>53</v>
      </c>
      <c r="N656" t="s">
        <v>29</v>
      </c>
      <c r="O656" t="s">
        <v>22</v>
      </c>
    </row>
    <row r="657" spans="1:15" x14ac:dyDescent="0.35">
      <c r="A657" t="s">
        <v>718</v>
      </c>
      <c r="B657" t="str">
        <f t="shared" si="11"/>
        <v>Cake</v>
      </c>
      <c r="C657" t="s">
        <v>24</v>
      </c>
      <c r="D657">
        <v>4</v>
      </c>
      <c r="E657">
        <v>3</v>
      </c>
      <c r="F657">
        <v>12</v>
      </c>
      <c r="G657" t="s">
        <v>25</v>
      </c>
      <c r="H657" t="s">
        <v>17</v>
      </c>
      <c r="I657" s="1">
        <v>45074</v>
      </c>
      <c r="J657" t="s">
        <v>27</v>
      </c>
      <c r="K657" t="s">
        <v>27</v>
      </c>
      <c r="L657">
        <v>2</v>
      </c>
      <c r="M657" t="s">
        <v>28</v>
      </c>
      <c r="N657" t="s">
        <v>39</v>
      </c>
      <c r="O657" t="s">
        <v>40</v>
      </c>
    </row>
    <row r="658" spans="1:15" x14ac:dyDescent="0.35">
      <c r="A658" t="s">
        <v>719</v>
      </c>
      <c r="B658" t="str">
        <f t="shared" si="11"/>
        <v>Salad</v>
      </c>
      <c r="C658" t="s">
        <v>42</v>
      </c>
      <c r="D658">
        <v>3</v>
      </c>
      <c r="E658">
        <v>5</v>
      </c>
      <c r="F658">
        <v>15</v>
      </c>
      <c r="G658" t="s">
        <v>25</v>
      </c>
      <c r="H658" t="s">
        <v>26</v>
      </c>
      <c r="I658" s="1">
        <v>45090</v>
      </c>
      <c r="J658" t="s">
        <v>37</v>
      </c>
      <c r="K658" t="s">
        <v>38</v>
      </c>
      <c r="L658">
        <v>2</v>
      </c>
      <c r="M658" t="s">
        <v>28</v>
      </c>
      <c r="N658" t="s">
        <v>29</v>
      </c>
      <c r="O658" t="s">
        <v>22</v>
      </c>
    </row>
    <row r="659" spans="1:15" x14ac:dyDescent="0.35">
      <c r="A659" t="s">
        <v>720</v>
      </c>
      <c r="B659" t="str">
        <f t="shared" si="11"/>
        <v>Sandwich</v>
      </c>
      <c r="C659" t="s">
        <v>47</v>
      </c>
      <c r="D659">
        <v>2</v>
      </c>
      <c r="E659">
        <v>4</v>
      </c>
      <c r="F659">
        <v>8</v>
      </c>
      <c r="G659" t="s">
        <v>25</v>
      </c>
      <c r="H659" t="s">
        <v>26</v>
      </c>
      <c r="I659" s="1">
        <v>45164</v>
      </c>
      <c r="J659" t="s">
        <v>93</v>
      </c>
      <c r="K659" t="s">
        <v>94</v>
      </c>
      <c r="L659">
        <v>3</v>
      </c>
      <c r="M659" t="s">
        <v>20</v>
      </c>
      <c r="N659" t="s">
        <v>69</v>
      </c>
      <c r="O659" t="s">
        <v>40</v>
      </c>
    </row>
    <row r="660" spans="1:15" x14ac:dyDescent="0.35">
      <c r="A660" t="s">
        <v>721</v>
      </c>
      <c r="B660" t="str">
        <f t="shared" si="11"/>
        <v>Tea</v>
      </c>
      <c r="C660" t="s">
        <v>84</v>
      </c>
      <c r="D660">
        <v>5</v>
      </c>
      <c r="E660">
        <v>1.5</v>
      </c>
      <c r="F660">
        <v>7.5</v>
      </c>
      <c r="G660" t="s">
        <v>16</v>
      </c>
      <c r="H660" t="s">
        <v>17</v>
      </c>
      <c r="I660" s="1">
        <v>45242</v>
      </c>
      <c r="J660" t="s">
        <v>43</v>
      </c>
      <c r="K660" t="s">
        <v>44</v>
      </c>
      <c r="L660">
        <v>4</v>
      </c>
      <c r="M660" t="s">
        <v>45</v>
      </c>
      <c r="N660" t="s">
        <v>39</v>
      </c>
      <c r="O660" t="s">
        <v>40</v>
      </c>
    </row>
    <row r="661" spans="1:15" x14ac:dyDescent="0.35">
      <c r="A661" t="s">
        <v>722</v>
      </c>
      <c r="B661" t="str">
        <f t="shared" si="11"/>
        <v>Sandwich</v>
      </c>
      <c r="C661" t="s">
        <v>47</v>
      </c>
      <c r="D661">
        <v>5</v>
      </c>
      <c r="E661">
        <v>4</v>
      </c>
      <c r="F661">
        <v>20</v>
      </c>
      <c r="G661" t="s">
        <v>16</v>
      </c>
      <c r="H661" t="s">
        <v>17</v>
      </c>
      <c r="I661" s="1">
        <v>45181</v>
      </c>
      <c r="J661" t="s">
        <v>18</v>
      </c>
      <c r="K661" t="s">
        <v>19</v>
      </c>
      <c r="L661">
        <v>3</v>
      </c>
      <c r="M661" t="s">
        <v>20</v>
      </c>
      <c r="N661" t="s">
        <v>29</v>
      </c>
      <c r="O661" t="s">
        <v>22</v>
      </c>
    </row>
    <row r="662" spans="1:15" x14ac:dyDescent="0.35">
      <c r="A662" t="s">
        <v>723</v>
      </c>
      <c r="B662" t="str">
        <f t="shared" si="11"/>
        <v>Coffee</v>
      </c>
      <c r="C662" t="s">
        <v>15</v>
      </c>
      <c r="D662">
        <v>5</v>
      </c>
      <c r="E662">
        <v>2</v>
      </c>
      <c r="F662">
        <v>10</v>
      </c>
      <c r="G662" t="s">
        <v>25</v>
      </c>
      <c r="H662" t="s">
        <v>17</v>
      </c>
      <c r="I662" s="1">
        <v>44945</v>
      </c>
      <c r="J662" t="s">
        <v>55</v>
      </c>
      <c r="K662" t="s">
        <v>56</v>
      </c>
      <c r="L662">
        <v>1</v>
      </c>
      <c r="M662" t="s">
        <v>53</v>
      </c>
      <c r="N662" t="s">
        <v>64</v>
      </c>
      <c r="O662" t="s">
        <v>22</v>
      </c>
    </row>
    <row r="663" spans="1:15" x14ac:dyDescent="0.35">
      <c r="A663" t="s">
        <v>724</v>
      </c>
      <c r="B663" t="str">
        <f t="shared" si="11"/>
        <v>Sandwich</v>
      </c>
      <c r="C663" t="s">
        <v>47</v>
      </c>
      <c r="D663">
        <v>1</v>
      </c>
      <c r="E663">
        <v>4</v>
      </c>
      <c r="F663">
        <v>4</v>
      </c>
      <c r="G663" t="s">
        <v>16</v>
      </c>
      <c r="H663" t="s">
        <v>17</v>
      </c>
      <c r="I663" s="1">
        <v>45024</v>
      </c>
      <c r="J663" t="s">
        <v>59</v>
      </c>
      <c r="K663" t="s">
        <v>60</v>
      </c>
      <c r="L663">
        <v>2</v>
      </c>
      <c r="M663" t="s">
        <v>28</v>
      </c>
      <c r="N663" t="s">
        <v>69</v>
      </c>
      <c r="O663" t="s">
        <v>40</v>
      </c>
    </row>
    <row r="664" spans="1:15" x14ac:dyDescent="0.35">
      <c r="A664" t="s">
        <v>725</v>
      </c>
      <c r="B664" t="str">
        <f t="shared" si="11"/>
        <v>Sandwich</v>
      </c>
      <c r="C664" t="s">
        <v>47</v>
      </c>
      <c r="D664">
        <v>3</v>
      </c>
      <c r="E664">
        <v>4</v>
      </c>
      <c r="F664">
        <v>12</v>
      </c>
      <c r="G664" t="s">
        <v>16</v>
      </c>
      <c r="H664" t="s">
        <v>17</v>
      </c>
      <c r="I664" s="1">
        <v>45251</v>
      </c>
      <c r="J664" t="s">
        <v>43</v>
      </c>
      <c r="K664" t="s">
        <v>44</v>
      </c>
      <c r="L664">
        <v>4</v>
      </c>
      <c r="M664" t="s">
        <v>45</v>
      </c>
      <c r="N664" t="s">
        <v>29</v>
      </c>
      <c r="O664" t="s">
        <v>22</v>
      </c>
    </row>
    <row r="665" spans="1:15" x14ac:dyDescent="0.35">
      <c r="A665" t="s">
        <v>726</v>
      </c>
      <c r="B665" t="str">
        <f t="shared" si="11"/>
        <v>Smoothie</v>
      </c>
      <c r="C665" t="s">
        <v>58</v>
      </c>
      <c r="D665">
        <v>5</v>
      </c>
      <c r="E665">
        <v>4</v>
      </c>
      <c r="F665">
        <v>20</v>
      </c>
      <c r="G665" t="s">
        <v>36</v>
      </c>
      <c r="H665" t="s">
        <v>26</v>
      </c>
      <c r="I665" s="1">
        <v>45000</v>
      </c>
      <c r="J665" t="s">
        <v>62</v>
      </c>
      <c r="K665" t="s">
        <v>63</v>
      </c>
      <c r="L665">
        <v>1</v>
      </c>
      <c r="M665" t="s">
        <v>53</v>
      </c>
      <c r="N665" t="s">
        <v>34</v>
      </c>
      <c r="O665" t="s">
        <v>22</v>
      </c>
    </row>
    <row r="666" spans="1:15" x14ac:dyDescent="0.35">
      <c r="A666" t="s">
        <v>727</v>
      </c>
      <c r="B666" t="str">
        <f t="shared" si="11"/>
        <v>Juice</v>
      </c>
      <c r="C666" t="s">
        <v>50</v>
      </c>
      <c r="D666">
        <v>5</v>
      </c>
      <c r="E666">
        <v>3</v>
      </c>
      <c r="F666">
        <v>15</v>
      </c>
      <c r="G666" t="s">
        <v>16</v>
      </c>
      <c r="H666" t="s">
        <v>26</v>
      </c>
      <c r="I666" s="1">
        <v>45234</v>
      </c>
      <c r="J666" t="s">
        <v>43</v>
      </c>
      <c r="K666" t="s">
        <v>44</v>
      </c>
      <c r="L666">
        <v>4</v>
      </c>
      <c r="M666" t="s">
        <v>45</v>
      </c>
      <c r="N666" t="s">
        <v>69</v>
      </c>
      <c r="O666" t="s">
        <v>40</v>
      </c>
    </row>
    <row r="667" spans="1:15" x14ac:dyDescent="0.35">
      <c r="A667" t="s">
        <v>728</v>
      </c>
      <c r="B667" t="str">
        <f t="shared" si="11"/>
        <v>Sandwich</v>
      </c>
      <c r="C667" t="s">
        <v>47</v>
      </c>
      <c r="D667">
        <v>5</v>
      </c>
      <c r="E667">
        <v>4</v>
      </c>
      <c r="F667">
        <v>20</v>
      </c>
      <c r="G667" t="s">
        <v>36</v>
      </c>
      <c r="H667" t="s">
        <v>26</v>
      </c>
      <c r="I667" s="1">
        <v>45199</v>
      </c>
      <c r="J667" t="s">
        <v>18</v>
      </c>
      <c r="K667" t="s">
        <v>19</v>
      </c>
      <c r="L667">
        <v>3</v>
      </c>
      <c r="M667" t="s">
        <v>20</v>
      </c>
      <c r="N667" t="s">
        <v>69</v>
      </c>
      <c r="O667" t="s">
        <v>40</v>
      </c>
    </row>
    <row r="668" spans="1:15" x14ac:dyDescent="0.35">
      <c r="A668" t="s">
        <v>729</v>
      </c>
      <c r="B668" t="str">
        <f t="shared" si="11"/>
        <v>Tea</v>
      </c>
      <c r="C668" t="s">
        <v>84</v>
      </c>
      <c r="D668">
        <v>2</v>
      </c>
      <c r="E668">
        <v>1.5</v>
      </c>
      <c r="F668">
        <v>3</v>
      </c>
      <c r="G668" t="s">
        <v>36</v>
      </c>
      <c r="H668" t="s">
        <v>17</v>
      </c>
      <c r="I668" s="1">
        <v>45252</v>
      </c>
      <c r="J668" t="s">
        <v>43</v>
      </c>
      <c r="K668" t="s">
        <v>44</v>
      </c>
      <c r="L668">
        <v>4</v>
      </c>
      <c r="M668" t="s">
        <v>45</v>
      </c>
      <c r="N668" t="s">
        <v>34</v>
      </c>
      <c r="O668" t="s">
        <v>22</v>
      </c>
    </row>
    <row r="669" spans="1:15" x14ac:dyDescent="0.35">
      <c r="A669" t="s">
        <v>730</v>
      </c>
      <c r="B669" t="str">
        <f t="shared" si="11"/>
        <v>Cookie</v>
      </c>
      <c r="C669" t="s">
        <v>31</v>
      </c>
      <c r="D669">
        <v>4</v>
      </c>
      <c r="E669">
        <v>1</v>
      </c>
      <c r="F669">
        <v>4</v>
      </c>
      <c r="G669" t="s">
        <v>36</v>
      </c>
      <c r="H669" t="s">
        <v>17</v>
      </c>
      <c r="I669" s="1">
        <v>44948</v>
      </c>
      <c r="J669" t="s">
        <v>55</v>
      </c>
      <c r="K669" t="s">
        <v>56</v>
      </c>
      <c r="L669">
        <v>1</v>
      </c>
      <c r="M669" t="s">
        <v>53</v>
      </c>
      <c r="N669" t="s">
        <v>39</v>
      </c>
      <c r="O669" t="s">
        <v>40</v>
      </c>
    </row>
    <row r="670" spans="1:15" x14ac:dyDescent="0.35">
      <c r="A670" t="s">
        <v>731</v>
      </c>
      <c r="B670" t="str">
        <f t="shared" si="11"/>
        <v>Coffee</v>
      </c>
      <c r="C670" t="s">
        <v>15</v>
      </c>
      <c r="D670">
        <v>2</v>
      </c>
      <c r="E670">
        <v>2</v>
      </c>
      <c r="F670">
        <v>4</v>
      </c>
      <c r="G670" t="s">
        <v>25</v>
      </c>
      <c r="H670" t="s">
        <v>26</v>
      </c>
      <c r="I670" s="1">
        <v>45009</v>
      </c>
      <c r="J670" t="s">
        <v>62</v>
      </c>
      <c r="K670" t="s">
        <v>63</v>
      </c>
      <c r="L670">
        <v>1</v>
      </c>
      <c r="M670" t="s">
        <v>53</v>
      </c>
      <c r="N670" t="s">
        <v>21</v>
      </c>
      <c r="O670" t="s">
        <v>22</v>
      </c>
    </row>
    <row r="671" spans="1:15" x14ac:dyDescent="0.35">
      <c r="A671" t="s">
        <v>732</v>
      </c>
      <c r="B671" t="str">
        <f t="shared" si="11"/>
        <v>Salad</v>
      </c>
      <c r="C671" t="s">
        <v>42</v>
      </c>
      <c r="D671">
        <v>5</v>
      </c>
      <c r="E671">
        <v>5</v>
      </c>
      <c r="F671">
        <v>25</v>
      </c>
      <c r="G671" t="s">
        <v>25</v>
      </c>
      <c r="H671" t="s">
        <v>26</v>
      </c>
      <c r="I671" s="1">
        <v>45033</v>
      </c>
      <c r="J671" t="s">
        <v>59</v>
      </c>
      <c r="K671" t="s">
        <v>60</v>
      </c>
      <c r="L671">
        <v>2</v>
      </c>
      <c r="M671" t="s">
        <v>28</v>
      </c>
      <c r="N671" t="s">
        <v>72</v>
      </c>
      <c r="O671" t="s">
        <v>22</v>
      </c>
    </row>
    <row r="672" spans="1:15" x14ac:dyDescent="0.35">
      <c r="A672" t="s">
        <v>733</v>
      </c>
      <c r="B672" t="str">
        <f t="shared" si="11"/>
        <v>Sandwich</v>
      </c>
      <c r="C672" t="s">
        <v>47</v>
      </c>
      <c r="D672">
        <v>3</v>
      </c>
      <c r="E672">
        <v>4</v>
      </c>
      <c r="F672">
        <v>12</v>
      </c>
      <c r="G672" t="s">
        <v>25</v>
      </c>
      <c r="H672" t="s">
        <v>26</v>
      </c>
      <c r="I672" s="1">
        <v>44934</v>
      </c>
      <c r="J672" t="s">
        <v>55</v>
      </c>
      <c r="K672" t="s">
        <v>56</v>
      </c>
      <c r="L672">
        <v>1</v>
      </c>
      <c r="M672" t="s">
        <v>53</v>
      </c>
      <c r="N672" t="s">
        <v>39</v>
      </c>
      <c r="O672" t="s">
        <v>40</v>
      </c>
    </row>
    <row r="673" spans="1:15" x14ac:dyDescent="0.35">
      <c r="A673" t="s">
        <v>734</v>
      </c>
      <c r="B673" t="str">
        <f t="shared" si="11"/>
        <v>Cookie</v>
      </c>
      <c r="C673" t="s">
        <v>31</v>
      </c>
      <c r="D673">
        <v>5</v>
      </c>
      <c r="E673">
        <v>1</v>
      </c>
      <c r="F673">
        <v>5</v>
      </c>
      <c r="G673" t="s">
        <v>25</v>
      </c>
      <c r="H673" t="s">
        <v>26</v>
      </c>
      <c r="I673" s="1">
        <v>44984</v>
      </c>
      <c r="J673" t="s">
        <v>51</v>
      </c>
      <c r="K673" t="s">
        <v>52</v>
      </c>
      <c r="L673">
        <v>1</v>
      </c>
      <c r="M673" t="s">
        <v>53</v>
      </c>
      <c r="N673" t="s">
        <v>72</v>
      </c>
      <c r="O673" t="s">
        <v>22</v>
      </c>
    </row>
    <row r="674" spans="1:15" x14ac:dyDescent="0.35">
      <c r="A674" t="s">
        <v>735</v>
      </c>
      <c r="B674" t="str">
        <f t="shared" si="11"/>
        <v>Cookie</v>
      </c>
      <c r="C674" t="s">
        <v>31</v>
      </c>
      <c r="D674">
        <v>4</v>
      </c>
      <c r="E674">
        <v>1</v>
      </c>
      <c r="F674">
        <v>4</v>
      </c>
      <c r="G674" t="s">
        <v>25</v>
      </c>
      <c r="H674" t="s">
        <v>26</v>
      </c>
      <c r="I674" s="1">
        <v>45237</v>
      </c>
      <c r="J674" t="s">
        <v>43</v>
      </c>
      <c r="K674" t="s">
        <v>44</v>
      </c>
      <c r="L674">
        <v>4</v>
      </c>
      <c r="M674" t="s">
        <v>45</v>
      </c>
      <c r="N674" t="s">
        <v>29</v>
      </c>
      <c r="O674" t="s">
        <v>22</v>
      </c>
    </row>
    <row r="675" spans="1:15" x14ac:dyDescent="0.35">
      <c r="A675" t="s">
        <v>736</v>
      </c>
      <c r="B675" t="str">
        <f t="shared" si="11"/>
        <v>Smoothie</v>
      </c>
      <c r="C675" t="s">
        <v>58</v>
      </c>
      <c r="D675">
        <v>5</v>
      </c>
      <c r="E675">
        <v>4</v>
      </c>
      <c r="F675">
        <v>20</v>
      </c>
      <c r="G675" t="s">
        <v>16</v>
      </c>
      <c r="H675" t="s">
        <v>17</v>
      </c>
      <c r="I675" s="1">
        <v>45175</v>
      </c>
      <c r="J675" t="s">
        <v>18</v>
      </c>
      <c r="K675" t="s">
        <v>19</v>
      </c>
      <c r="L675">
        <v>3</v>
      </c>
      <c r="M675" t="s">
        <v>20</v>
      </c>
      <c r="N675" t="s">
        <v>34</v>
      </c>
      <c r="O675" t="s">
        <v>22</v>
      </c>
    </row>
    <row r="676" spans="1:15" x14ac:dyDescent="0.35">
      <c r="A676" t="s">
        <v>737</v>
      </c>
      <c r="B676" t="str">
        <f t="shared" si="11"/>
        <v>Coffee</v>
      </c>
      <c r="C676" t="s">
        <v>15</v>
      </c>
      <c r="D676">
        <v>3</v>
      </c>
      <c r="E676">
        <v>2</v>
      </c>
      <c r="F676">
        <v>6</v>
      </c>
      <c r="G676" t="s">
        <v>36</v>
      </c>
      <c r="H676" t="s">
        <v>17</v>
      </c>
      <c r="I676" s="1">
        <v>44929</v>
      </c>
      <c r="J676" t="s">
        <v>55</v>
      </c>
      <c r="K676" t="s">
        <v>56</v>
      </c>
      <c r="L676">
        <v>1</v>
      </c>
      <c r="M676" t="s">
        <v>53</v>
      </c>
      <c r="N676" t="s">
        <v>29</v>
      </c>
      <c r="O676" t="s">
        <v>22</v>
      </c>
    </row>
    <row r="677" spans="1:15" x14ac:dyDescent="0.35">
      <c r="A677" t="s">
        <v>738</v>
      </c>
      <c r="B677" t="str">
        <f t="shared" si="11"/>
        <v>Tea</v>
      </c>
      <c r="C677" t="s">
        <v>84</v>
      </c>
      <c r="D677">
        <v>1</v>
      </c>
      <c r="E677">
        <v>1.5</v>
      </c>
      <c r="F677">
        <v>1.5</v>
      </c>
      <c r="G677" t="s">
        <v>36</v>
      </c>
      <c r="H677" t="s">
        <v>26</v>
      </c>
      <c r="I677" s="1">
        <v>45070</v>
      </c>
      <c r="J677" t="s">
        <v>27</v>
      </c>
      <c r="K677" t="s">
        <v>27</v>
      </c>
      <c r="L677">
        <v>2</v>
      </c>
      <c r="M677" t="s">
        <v>28</v>
      </c>
      <c r="N677" t="s">
        <v>34</v>
      </c>
      <c r="O677" t="s">
        <v>22</v>
      </c>
    </row>
    <row r="678" spans="1:15" x14ac:dyDescent="0.35">
      <c r="A678" t="s">
        <v>739</v>
      </c>
      <c r="B678" t="str">
        <f t="shared" si="11"/>
        <v>Cookie</v>
      </c>
      <c r="C678" t="s">
        <v>31</v>
      </c>
      <c r="D678">
        <v>2</v>
      </c>
      <c r="E678">
        <v>1</v>
      </c>
      <c r="F678">
        <v>2</v>
      </c>
      <c r="G678" t="s">
        <v>25</v>
      </c>
      <c r="H678" t="s">
        <v>26</v>
      </c>
      <c r="I678" s="1">
        <v>45082</v>
      </c>
      <c r="J678" t="s">
        <v>37</v>
      </c>
      <c r="K678" t="s">
        <v>38</v>
      </c>
      <c r="L678">
        <v>2</v>
      </c>
      <c r="M678" t="s">
        <v>28</v>
      </c>
      <c r="N678" t="s">
        <v>72</v>
      </c>
      <c r="O678" t="s">
        <v>22</v>
      </c>
    </row>
    <row r="679" spans="1:15" x14ac:dyDescent="0.35">
      <c r="A679" t="s">
        <v>740</v>
      </c>
      <c r="B679" t="str">
        <f t="shared" si="11"/>
        <v>Juice</v>
      </c>
      <c r="C679" t="s">
        <v>50</v>
      </c>
      <c r="D679">
        <v>5</v>
      </c>
      <c r="E679">
        <v>3</v>
      </c>
      <c r="F679">
        <v>15</v>
      </c>
      <c r="G679" t="s">
        <v>36</v>
      </c>
      <c r="H679" t="s">
        <v>17</v>
      </c>
      <c r="I679" s="1">
        <v>44927</v>
      </c>
      <c r="J679" t="s">
        <v>55</v>
      </c>
      <c r="K679" t="s">
        <v>56</v>
      </c>
      <c r="L679">
        <v>1</v>
      </c>
      <c r="M679" t="s">
        <v>53</v>
      </c>
      <c r="N679" t="s">
        <v>39</v>
      </c>
      <c r="O679" t="s">
        <v>40</v>
      </c>
    </row>
    <row r="680" spans="1:15" x14ac:dyDescent="0.35">
      <c r="A680" t="s">
        <v>741</v>
      </c>
      <c r="B680" t="str">
        <f t="shared" si="11"/>
        <v>Salad</v>
      </c>
      <c r="C680" t="s">
        <v>42</v>
      </c>
      <c r="D680">
        <v>2</v>
      </c>
      <c r="E680">
        <v>5</v>
      </c>
      <c r="F680">
        <v>10</v>
      </c>
      <c r="G680" t="s">
        <v>16</v>
      </c>
      <c r="H680" t="s">
        <v>17</v>
      </c>
      <c r="I680" s="1">
        <v>45016</v>
      </c>
      <c r="J680" t="s">
        <v>62</v>
      </c>
      <c r="K680" t="s">
        <v>63</v>
      </c>
      <c r="L680">
        <v>1</v>
      </c>
      <c r="M680" t="s">
        <v>53</v>
      </c>
      <c r="N680" t="s">
        <v>21</v>
      </c>
      <c r="O680" t="s">
        <v>22</v>
      </c>
    </row>
    <row r="681" spans="1:15" x14ac:dyDescent="0.35">
      <c r="A681" t="s">
        <v>742</v>
      </c>
      <c r="B681" t="str">
        <f t="shared" si="11"/>
        <v>Cookie</v>
      </c>
      <c r="C681" t="s">
        <v>31</v>
      </c>
      <c r="D681">
        <v>2</v>
      </c>
      <c r="E681">
        <v>1</v>
      </c>
      <c r="F681">
        <v>2</v>
      </c>
      <c r="G681" t="s">
        <v>36</v>
      </c>
      <c r="H681" t="s">
        <v>17</v>
      </c>
      <c r="I681" s="1">
        <v>45077</v>
      </c>
      <c r="J681" t="s">
        <v>27</v>
      </c>
      <c r="K681" t="s">
        <v>27</v>
      </c>
      <c r="L681">
        <v>2</v>
      </c>
      <c r="M681" t="s">
        <v>28</v>
      </c>
      <c r="N681" t="s">
        <v>34</v>
      </c>
      <c r="O681" t="s">
        <v>22</v>
      </c>
    </row>
    <row r="682" spans="1:15" x14ac:dyDescent="0.35">
      <c r="A682" t="s">
        <v>743</v>
      </c>
      <c r="B682" t="str">
        <f t="shared" si="11"/>
        <v>Cake</v>
      </c>
      <c r="C682" t="s">
        <v>24</v>
      </c>
      <c r="D682">
        <v>2</v>
      </c>
      <c r="E682">
        <v>3</v>
      </c>
      <c r="F682">
        <v>6</v>
      </c>
      <c r="G682" t="s">
        <v>36</v>
      </c>
      <c r="H682" t="s">
        <v>26</v>
      </c>
      <c r="I682" s="1">
        <v>44968</v>
      </c>
      <c r="J682" t="s">
        <v>51</v>
      </c>
      <c r="K682" t="s">
        <v>52</v>
      </c>
      <c r="L682">
        <v>1</v>
      </c>
      <c r="M682" t="s">
        <v>53</v>
      </c>
      <c r="N682" t="s">
        <v>69</v>
      </c>
      <c r="O682" t="s">
        <v>40</v>
      </c>
    </row>
    <row r="683" spans="1:15" x14ac:dyDescent="0.35">
      <c r="A683" t="s">
        <v>744</v>
      </c>
      <c r="B683" t="str">
        <f t="shared" si="11"/>
        <v>Juice</v>
      </c>
      <c r="C683" t="s">
        <v>50</v>
      </c>
      <c r="D683">
        <v>1</v>
      </c>
      <c r="E683">
        <v>3</v>
      </c>
      <c r="F683">
        <v>3</v>
      </c>
      <c r="G683" t="s">
        <v>25</v>
      </c>
      <c r="H683" t="s">
        <v>26</v>
      </c>
      <c r="I683" s="1">
        <v>44936</v>
      </c>
      <c r="J683" t="s">
        <v>55</v>
      </c>
      <c r="K683" t="s">
        <v>56</v>
      </c>
      <c r="L683">
        <v>1</v>
      </c>
      <c r="M683" t="s">
        <v>53</v>
      </c>
      <c r="N683" t="s">
        <v>29</v>
      </c>
      <c r="O683" t="s">
        <v>22</v>
      </c>
    </row>
    <row r="684" spans="1:15" x14ac:dyDescent="0.35">
      <c r="A684" t="s">
        <v>745</v>
      </c>
      <c r="B684" t="str">
        <f t="shared" si="11"/>
        <v>Smoothie</v>
      </c>
      <c r="C684" t="s">
        <v>58</v>
      </c>
      <c r="D684">
        <v>5</v>
      </c>
      <c r="E684">
        <v>4</v>
      </c>
      <c r="F684">
        <v>20</v>
      </c>
      <c r="G684" t="s">
        <v>36</v>
      </c>
      <c r="H684" t="s">
        <v>17</v>
      </c>
      <c r="I684" s="1">
        <v>45002</v>
      </c>
      <c r="J684" t="s">
        <v>62</v>
      </c>
      <c r="K684" t="s">
        <v>63</v>
      </c>
      <c r="L684">
        <v>1</v>
      </c>
      <c r="M684" t="s">
        <v>53</v>
      </c>
      <c r="N684" t="s">
        <v>21</v>
      </c>
      <c r="O684" t="s">
        <v>22</v>
      </c>
    </row>
    <row r="685" spans="1:15" x14ac:dyDescent="0.35">
      <c r="A685" t="s">
        <v>746</v>
      </c>
      <c r="B685" t="str">
        <f t="shared" si="11"/>
        <v>Cookie</v>
      </c>
      <c r="C685" t="s">
        <v>31</v>
      </c>
      <c r="D685">
        <v>4</v>
      </c>
      <c r="E685">
        <v>1</v>
      </c>
      <c r="F685">
        <v>4</v>
      </c>
      <c r="G685" t="s">
        <v>25</v>
      </c>
      <c r="H685" t="s">
        <v>17</v>
      </c>
      <c r="I685" s="1">
        <v>45085</v>
      </c>
      <c r="J685" t="s">
        <v>37</v>
      </c>
      <c r="K685" t="s">
        <v>38</v>
      </c>
      <c r="L685">
        <v>2</v>
      </c>
      <c r="M685" t="s">
        <v>28</v>
      </c>
      <c r="N685" t="s">
        <v>64</v>
      </c>
      <c r="O685" t="s">
        <v>22</v>
      </c>
    </row>
    <row r="686" spans="1:15" x14ac:dyDescent="0.35">
      <c r="A686" t="s">
        <v>747</v>
      </c>
      <c r="B686" t="str">
        <f t="shared" si="11"/>
        <v>Salad</v>
      </c>
      <c r="C686" t="s">
        <v>42</v>
      </c>
      <c r="D686">
        <v>5</v>
      </c>
      <c r="E686">
        <v>5</v>
      </c>
      <c r="F686">
        <v>25</v>
      </c>
      <c r="G686" t="s">
        <v>25</v>
      </c>
      <c r="H686" t="s">
        <v>26</v>
      </c>
      <c r="I686" s="1">
        <v>45270</v>
      </c>
      <c r="J686" t="s">
        <v>66</v>
      </c>
      <c r="K686" t="s">
        <v>67</v>
      </c>
      <c r="L686">
        <v>4</v>
      </c>
      <c r="M686" t="s">
        <v>45</v>
      </c>
      <c r="N686" t="s">
        <v>39</v>
      </c>
      <c r="O686" t="s">
        <v>40</v>
      </c>
    </row>
    <row r="687" spans="1:15" x14ac:dyDescent="0.35">
      <c r="A687" t="s">
        <v>748</v>
      </c>
      <c r="B687" t="str">
        <f t="shared" si="11"/>
        <v>Cookie</v>
      </c>
      <c r="C687" t="s">
        <v>31</v>
      </c>
      <c r="D687">
        <v>5</v>
      </c>
      <c r="E687">
        <v>1</v>
      </c>
      <c r="F687">
        <v>5</v>
      </c>
      <c r="G687" t="s">
        <v>25</v>
      </c>
      <c r="H687" t="s">
        <v>26</v>
      </c>
      <c r="I687" s="1">
        <v>45003</v>
      </c>
      <c r="J687" t="s">
        <v>62</v>
      </c>
      <c r="K687" t="s">
        <v>63</v>
      </c>
      <c r="L687">
        <v>1</v>
      </c>
      <c r="M687" t="s">
        <v>53</v>
      </c>
      <c r="N687" t="s">
        <v>69</v>
      </c>
      <c r="O687" t="s">
        <v>40</v>
      </c>
    </row>
    <row r="688" spans="1:15" x14ac:dyDescent="0.35">
      <c r="A688" t="s">
        <v>749</v>
      </c>
      <c r="B688" t="str">
        <f t="shared" si="11"/>
        <v>Coffee</v>
      </c>
      <c r="C688" t="s">
        <v>15</v>
      </c>
      <c r="D688">
        <v>1</v>
      </c>
      <c r="E688">
        <v>2</v>
      </c>
      <c r="F688">
        <v>2</v>
      </c>
      <c r="G688" t="s">
        <v>16</v>
      </c>
      <c r="H688" t="s">
        <v>17</v>
      </c>
      <c r="I688" s="1">
        <v>44967</v>
      </c>
      <c r="J688" t="s">
        <v>51</v>
      </c>
      <c r="K688" t="s">
        <v>52</v>
      </c>
      <c r="L688">
        <v>1</v>
      </c>
      <c r="M688" t="s">
        <v>53</v>
      </c>
      <c r="N688" t="s">
        <v>21</v>
      </c>
      <c r="O688" t="s">
        <v>22</v>
      </c>
    </row>
    <row r="689" spans="1:15" x14ac:dyDescent="0.35">
      <c r="A689" t="s">
        <v>750</v>
      </c>
      <c r="B689" t="str">
        <f t="shared" si="11"/>
        <v>Sandwich</v>
      </c>
      <c r="C689" t="s">
        <v>47</v>
      </c>
      <c r="D689">
        <v>5</v>
      </c>
      <c r="E689">
        <v>4</v>
      </c>
      <c r="F689">
        <v>20</v>
      </c>
      <c r="G689" t="s">
        <v>25</v>
      </c>
      <c r="H689" t="s">
        <v>26</v>
      </c>
      <c r="I689" s="1">
        <v>44927</v>
      </c>
      <c r="J689" t="s">
        <v>55</v>
      </c>
      <c r="K689" t="s">
        <v>56</v>
      </c>
      <c r="L689">
        <v>1</v>
      </c>
      <c r="M689" t="s">
        <v>53</v>
      </c>
      <c r="N689" t="s">
        <v>39</v>
      </c>
      <c r="O689" t="s">
        <v>40</v>
      </c>
    </row>
    <row r="690" spans="1:15" x14ac:dyDescent="0.35">
      <c r="A690" t="s">
        <v>751</v>
      </c>
      <c r="B690" t="str">
        <f t="shared" si="11"/>
        <v>Cake</v>
      </c>
      <c r="C690" t="s">
        <v>24</v>
      </c>
      <c r="D690">
        <v>4</v>
      </c>
      <c r="E690">
        <v>3</v>
      </c>
      <c r="F690">
        <v>12</v>
      </c>
      <c r="G690" t="s">
        <v>25</v>
      </c>
      <c r="H690" t="s">
        <v>26</v>
      </c>
      <c r="I690" s="1">
        <v>45124</v>
      </c>
      <c r="J690" t="s">
        <v>32</v>
      </c>
      <c r="K690" t="s">
        <v>33</v>
      </c>
      <c r="L690">
        <v>3</v>
      </c>
      <c r="M690" t="s">
        <v>20</v>
      </c>
      <c r="N690" t="s">
        <v>72</v>
      </c>
      <c r="O690" t="s">
        <v>22</v>
      </c>
    </row>
    <row r="691" spans="1:15" x14ac:dyDescent="0.35">
      <c r="A691" t="s">
        <v>752</v>
      </c>
      <c r="B691" t="str">
        <f t="shared" si="11"/>
        <v>Coffee</v>
      </c>
      <c r="C691" t="s">
        <v>15</v>
      </c>
      <c r="D691">
        <v>4</v>
      </c>
      <c r="E691">
        <v>2</v>
      </c>
      <c r="F691">
        <v>8</v>
      </c>
      <c r="G691" t="s">
        <v>25</v>
      </c>
      <c r="H691" t="s">
        <v>17</v>
      </c>
      <c r="I691" s="1">
        <v>45015</v>
      </c>
      <c r="J691" t="s">
        <v>62</v>
      </c>
      <c r="K691" t="s">
        <v>63</v>
      </c>
      <c r="L691">
        <v>1</v>
      </c>
      <c r="M691" t="s">
        <v>53</v>
      </c>
      <c r="N691" t="s">
        <v>64</v>
      </c>
      <c r="O691" t="s">
        <v>22</v>
      </c>
    </row>
    <row r="692" spans="1:15" x14ac:dyDescent="0.35">
      <c r="A692" t="s">
        <v>753</v>
      </c>
      <c r="B692" t="str">
        <f t="shared" si="11"/>
        <v>Cookie</v>
      </c>
      <c r="C692" t="s">
        <v>31</v>
      </c>
      <c r="D692">
        <v>2</v>
      </c>
      <c r="E692">
        <v>1</v>
      </c>
      <c r="F692">
        <v>2</v>
      </c>
      <c r="G692" t="s">
        <v>36</v>
      </c>
      <c r="H692" t="s">
        <v>17</v>
      </c>
      <c r="I692" s="1">
        <v>45189</v>
      </c>
      <c r="J692" t="s">
        <v>18</v>
      </c>
      <c r="K692" t="s">
        <v>19</v>
      </c>
      <c r="L692">
        <v>3</v>
      </c>
      <c r="M692" t="s">
        <v>20</v>
      </c>
      <c r="N692" t="s">
        <v>34</v>
      </c>
      <c r="O692" t="s">
        <v>22</v>
      </c>
    </row>
    <row r="693" spans="1:15" x14ac:dyDescent="0.35">
      <c r="A693" t="s">
        <v>754</v>
      </c>
      <c r="B693" t="str">
        <f t="shared" si="11"/>
        <v>Tea</v>
      </c>
      <c r="C693" t="s">
        <v>84</v>
      </c>
      <c r="D693">
        <v>2</v>
      </c>
      <c r="E693">
        <v>1.5</v>
      </c>
      <c r="F693">
        <v>3</v>
      </c>
      <c r="G693" t="s">
        <v>36</v>
      </c>
      <c r="H693" t="s">
        <v>26</v>
      </c>
      <c r="I693" s="1">
        <v>44978</v>
      </c>
      <c r="J693" t="s">
        <v>51</v>
      </c>
      <c r="K693" t="s">
        <v>52</v>
      </c>
      <c r="L693">
        <v>1</v>
      </c>
      <c r="M693" t="s">
        <v>53</v>
      </c>
      <c r="N693" t="s">
        <v>29</v>
      </c>
      <c r="O693" t="s">
        <v>22</v>
      </c>
    </row>
    <row r="694" spans="1:15" x14ac:dyDescent="0.35">
      <c r="A694" t="s">
        <v>755</v>
      </c>
      <c r="B694" t="str">
        <f t="shared" si="11"/>
        <v>Smoothie</v>
      </c>
      <c r="C694" t="s">
        <v>58</v>
      </c>
      <c r="D694">
        <v>3</v>
      </c>
      <c r="E694">
        <v>4</v>
      </c>
      <c r="F694">
        <v>12</v>
      </c>
      <c r="G694" t="s">
        <v>16</v>
      </c>
      <c r="H694" t="s">
        <v>26</v>
      </c>
      <c r="I694" s="1">
        <v>45203</v>
      </c>
      <c r="J694" t="s">
        <v>74</v>
      </c>
      <c r="K694" t="s">
        <v>75</v>
      </c>
      <c r="L694">
        <v>4</v>
      </c>
      <c r="M694" t="s">
        <v>45</v>
      </c>
      <c r="N694" t="s">
        <v>34</v>
      </c>
      <c r="O694" t="s">
        <v>22</v>
      </c>
    </row>
    <row r="695" spans="1:15" x14ac:dyDescent="0.35">
      <c r="A695" t="s">
        <v>756</v>
      </c>
      <c r="B695" t="str">
        <f t="shared" si="11"/>
        <v>Salad</v>
      </c>
      <c r="C695" t="s">
        <v>42</v>
      </c>
      <c r="D695">
        <v>5</v>
      </c>
      <c r="E695">
        <v>5</v>
      </c>
      <c r="F695">
        <v>25</v>
      </c>
      <c r="G695" t="s">
        <v>16</v>
      </c>
      <c r="H695" t="s">
        <v>26</v>
      </c>
      <c r="I695" s="1">
        <v>45268</v>
      </c>
      <c r="J695" t="s">
        <v>66</v>
      </c>
      <c r="K695" t="s">
        <v>67</v>
      </c>
      <c r="L695">
        <v>4</v>
      </c>
      <c r="M695" t="s">
        <v>45</v>
      </c>
      <c r="N695" t="s">
        <v>21</v>
      </c>
      <c r="O695" t="s">
        <v>22</v>
      </c>
    </row>
    <row r="696" spans="1:15" x14ac:dyDescent="0.35">
      <c r="A696" t="s">
        <v>757</v>
      </c>
      <c r="B696" t="str">
        <f t="shared" si="11"/>
        <v>Smoothie</v>
      </c>
      <c r="C696" t="s">
        <v>58</v>
      </c>
      <c r="D696">
        <v>3</v>
      </c>
      <c r="E696">
        <v>4</v>
      </c>
      <c r="F696">
        <v>12</v>
      </c>
      <c r="G696" t="s">
        <v>36</v>
      </c>
      <c r="H696" t="s">
        <v>26</v>
      </c>
      <c r="I696" s="1">
        <v>45180</v>
      </c>
      <c r="J696" t="s">
        <v>18</v>
      </c>
      <c r="K696" t="s">
        <v>19</v>
      </c>
      <c r="L696">
        <v>3</v>
      </c>
      <c r="M696" t="s">
        <v>20</v>
      </c>
      <c r="N696" t="s">
        <v>72</v>
      </c>
      <c r="O696" t="s">
        <v>22</v>
      </c>
    </row>
    <row r="697" spans="1:15" x14ac:dyDescent="0.35">
      <c r="A697" t="s">
        <v>758</v>
      </c>
      <c r="B697" t="str">
        <f t="shared" si="11"/>
        <v>Cake</v>
      </c>
      <c r="C697" t="s">
        <v>24</v>
      </c>
      <c r="D697">
        <v>5</v>
      </c>
      <c r="E697">
        <v>3</v>
      </c>
      <c r="F697">
        <v>15</v>
      </c>
      <c r="G697" t="s">
        <v>36</v>
      </c>
      <c r="H697" t="s">
        <v>26</v>
      </c>
      <c r="I697" s="1">
        <v>45036</v>
      </c>
      <c r="J697" t="s">
        <v>59</v>
      </c>
      <c r="K697" t="s">
        <v>60</v>
      </c>
      <c r="L697">
        <v>2</v>
      </c>
      <c r="M697" t="s">
        <v>28</v>
      </c>
      <c r="N697" t="s">
        <v>64</v>
      </c>
      <c r="O697" t="s">
        <v>22</v>
      </c>
    </row>
    <row r="698" spans="1:15" x14ac:dyDescent="0.35">
      <c r="A698" t="s">
        <v>759</v>
      </c>
      <c r="B698" t="str">
        <f t="shared" si="11"/>
        <v>Smoothie</v>
      </c>
      <c r="C698" t="s">
        <v>58</v>
      </c>
      <c r="D698">
        <v>5</v>
      </c>
      <c r="E698">
        <v>4</v>
      </c>
      <c r="F698">
        <v>20</v>
      </c>
      <c r="G698" t="s">
        <v>16</v>
      </c>
      <c r="H698" t="s">
        <v>17</v>
      </c>
      <c r="I698" s="1">
        <v>45020</v>
      </c>
      <c r="J698" t="s">
        <v>59</v>
      </c>
      <c r="K698" t="s">
        <v>60</v>
      </c>
      <c r="L698">
        <v>2</v>
      </c>
      <c r="M698" t="s">
        <v>28</v>
      </c>
      <c r="N698" t="s">
        <v>29</v>
      </c>
      <c r="O698" t="s">
        <v>22</v>
      </c>
    </row>
    <row r="699" spans="1:15" x14ac:dyDescent="0.35">
      <c r="A699" t="s">
        <v>760</v>
      </c>
      <c r="B699" t="str">
        <f t="shared" si="11"/>
        <v>Smoothie</v>
      </c>
      <c r="C699" t="s">
        <v>58</v>
      </c>
      <c r="D699">
        <v>3</v>
      </c>
      <c r="E699">
        <v>4</v>
      </c>
      <c r="F699">
        <v>12</v>
      </c>
      <c r="G699" t="s">
        <v>25</v>
      </c>
      <c r="H699" t="s">
        <v>26</v>
      </c>
      <c r="I699" s="1">
        <v>45067</v>
      </c>
      <c r="J699" t="s">
        <v>27</v>
      </c>
      <c r="K699" t="s">
        <v>27</v>
      </c>
      <c r="L699">
        <v>2</v>
      </c>
      <c r="M699" t="s">
        <v>28</v>
      </c>
      <c r="N699" t="s">
        <v>39</v>
      </c>
      <c r="O699" t="s">
        <v>40</v>
      </c>
    </row>
    <row r="700" spans="1:15" x14ac:dyDescent="0.35">
      <c r="A700" t="s">
        <v>761</v>
      </c>
      <c r="B700" t="str">
        <f t="shared" si="11"/>
        <v>Tea</v>
      </c>
      <c r="C700" t="s">
        <v>84</v>
      </c>
      <c r="D700">
        <v>2</v>
      </c>
      <c r="E700">
        <v>1.5</v>
      </c>
      <c r="F700">
        <v>3</v>
      </c>
      <c r="G700" t="s">
        <v>16</v>
      </c>
      <c r="H700" t="s">
        <v>17</v>
      </c>
      <c r="I700" s="1">
        <v>45179</v>
      </c>
      <c r="J700" t="s">
        <v>18</v>
      </c>
      <c r="K700" t="s">
        <v>19</v>
      </c>
      <c r="L700">
        <v>3</v>
      </c>
      <c r="M700" t="s">
        <v>20</v>
      </c>
      <c r="N700" t="s">
        <v>39</v>
      </c>
      <c r="O700" t="s">
        <v>40</v>
      </c>
    </row>
    <row r="701" spans="1:15" x14ac:dyDescent="0.35">
      <c r="A701" t="s">
        <v>762</v>
      </c>
      <c r="B701" t="str">
        <f t="shared" si="11"/>
        <v>Sandwich</v>
      </c>
      <c r="C701" t="s">
        <v>47</v>
      </c>
      <c r="D701">
        <v>5</v>
      </c>
      <c r="E701">
        <v>4</v>
      </c>
      <c r="F701">
        <v>20</v>
      </c>
      <c r="G701" t="s">
        <v>25</v>
      </c>
      <c r="H701" t="s">
        <v>26</v>
      </c>
      <c r="I701" s="1">
        <v>45199</v>
      </c>
      <c r="J701" t="s">
        <v>18</v>
      </c>
      <c r="K701" t="s">
        <v>19</v>
      </c>
      <c r="L701">
        <v>3</v>
      </c>
      <c r="M701" t="s">
        <v>20</v>
      </c>
      <c r="N701" t="s">
        <v>69</v>
      </c>
      <c r="O701" t="s">
        <v>40</v>
      </c>
    </row>
    <row r="702" spans="1:15" x14ac:dyDescent="0.35">
      <c r="A702" t="s">
        <v>763</v>
      </c>
      <c r="B702" t="str">
        <f t="shared" si="11"/>
        <v>Tea</v>
      </c>
      <c r="C702" t="s">
        <v>84</v>
      </c>
      <c r="D702">
        <v>5</v>
      </c>
      <c r="E702">
        <v>1.5</v>
      </c>
      <c r="F702">
        <v>7.5</v>
      </c>
      <c r="G702" t="s">
        <v>36</v>
      </c>
      <c r="H702" t="s">
        <v>26</v>
      </c>
      <c r="I702" s="1">
        <v>44954</v>
      </c>
      <c r="J702" t="s">
        <v>55</v>
      </c>
      <c r="K702" t="s">
        <v>56</v>
      </c>
      <c r="L702">
        <v>1</v>
      </c>
      <c r="M702" t="s">
        <v>53</v>
      </c>
      <c r="N702" t="s">
        <v>69</v>
      </c>
      <c r="O702" t="s">
        <v>40</v>
      </c>
    </row>
    <row r="703" spans="1:15" x14ac:dyDescent="0.35">
      <c r="A703" t="s">
        <v>764</v>
      </c>
      <c r="B703" t="str">
        <f t="shared" si="11"/>
        <v>Sandwich</v>
      </c>
      <c r="C703" t="s">
        <v>47</v>
      </c>
      <c r="D703">
        <v>4</v>
      </c>
      <c r="E703">
        <v>4</v>
      </c>
      <c r="F703">
        <v>16</v>
      </c>
      <c r="G703" t="s">
        <v>25</v>
      </c>
      <c r="H703" t="s">
        <v>17</v>
      </c>
      <c r="I703" s="1">
        <v>45048</v>
      </c>
      <c r="J703" t="s">
        <v>27</v>
      </c>
      <c r="K703" t="s">
        <v>27</v>
      </c>
      <c r="L703">
        <v>2</v>
      </c>
      <c r="M703" t="s">
        <v>28</v>
      </c>
      <c r="N703" t="s">
        <v>29</v>
      </c>
      <c r="O703" t="s">
        <v>22</v>
      </c>
    </row>
    <row r="704" spans="1:15" x14ac:dyDescent="0.35">
      <c r="A704" t="s">
        <v>765</v>
      </c>
      <c r="B704" t="str">
        <f t="shared" si="11"/>
        <v>Tea</v>
      </c>
      <c r="C704" t="s">
        <v>84</v>
      </c>
      <c r="D704">
        <v>4</v>
      </c>
      <c r="E704">
        <v>1.5</v>
      </c>
      <c r="F704">
        <v>6</v>
      </c>
      <c r="G704" t="s">
        <v>16</v>
      </c>
      <c r="H704" t="s">
        <v>17</v>
      </c>
      <c r="I704" s="1">
        <v>45158</v>
      </c>
      <c r="J704" t="s">
        <v>93</v>
      </c>
      <c r="K704" t="s">
        <v>94</v>
      </c>
      <c r="L704">
        <v>3</v>
      </c>
      <c r="M704" t="s">
        <v>20</v>
      </c>
      <c r="N704" t="s">
        <v>39</v>
      </c>
      <c r="O704" t="s">
        <v>40</v>
      </c>
    </row>
    <row r="705" spans="1:15" x14ac:dyDescent="0.35">
      <c r="A705" t="s">
        <v>766</v>
      </c>
      <c r="B705" t="str">
        <f t="shared" si="11"/>
        <v>Coffee</v>
      </c>
      <c r="C705" t="s">
        <v>15</v>
      </c>
      <c r="D705">
        <v>3</v>
      </c>
      <c r="E705">
        <v>2</v>
      </c>
      <c r="F705">
        <v>6</v>
      </c>
      <c r="G705" t="s">
        <v>25</v>
      </c>
      <c r="H705" t="s">
        <v>17</v>
      </c>
      <c r="I705" s="1">
        <v>44988</v>
      </c>
      <c r="J705" t="s">
        <v>62</v>
      </c>
      <c r="K705" t="s">
        <v>63</v>
      </c>
      <c r="L705">
        <v>1</v>
      </c>
      <c r="M705" t="s">
        <v>53</v>
      </c>
      <c r="N705" t="s">
        <v>21</v>
      </c>
      <c r="O705" t="s">
        <v>22</v>
      </c>
    </row>
    <row r="706" spans="1:15" x14ac:dyDescent="0.35">
      <c r="A706" t="s">
        <v>767</v>
      </c>
      <c r="B706" t="str">
        <f t="shared" ref="B706:B769" si="12">TRIM(CLEAN(C706))</f>
        <v>Juice</v>
      </c>
      <c r="C706" t="s">
        <v>50</v>
      </c>
      <c r="D706">
        <v>2</v>
      </c>
      <c r="E706">
        <v>3</v>
      </c>
      <c r="F706">
        <v>6</v>
      </c>
      <c r="G706" t="s">
        <v>16</v>
      </c>
      <c r="H706" t="s">
        <v>17</v>
      </c>
      <c r="I706" s="1">
        <v>45107</v>
      </c>
      <c r="J706" t="s">
        <v>37</v>
      </c>
      <c r="K706" t="s">
        <v>38</v>
      </c>
      <c r="L706">
        <v>2</v>
      </c>
      <c r="M706" t="s">
        <v>28</v>
      </c>
      <c r="N706" t="s">
        <v>21</v>
      </c>
      <c r="O706" t="s">
        <v>22</v>
      </c>
    </row>
    <row r="707" spans="1:15" x14ac:dyDescent="0.35">
      <c r="A707" t="s">
        <v>768</v>
      </c>
      <c r="B707" t="str">
        <f t="shared" si="12"/>
        <v>Tea</v>
      </c>
      <c r="C707" t="s">
        <v>84</v>
      </c>
      <c r="D707">
        <v>4</v>
      </c>
      <c r="E707">
        <v>1.5</v>
      </c>
      <c r="F707">
        <v>6</v>
      </c>
      <c r="G707" t="s">
        <v>36</v>
      </c>
      <c r="H707" t="s">
        <v>26</v>
      </c>
      <c r="I707" s="1">
        <v>45263</v>
      </c>
      <c r="J707" t="s">
        <v>66</v>
      </c>
      <c r="K707" t="s">
        <v>67</v>
      </c>
      <c r="L707">
        <v>4</v>
      </c>
      <c r="M707" t="s">
        <v>45</v>
      </c>
      <c r="N707" t="s">
        <v>39</v>
      </c>
      <c r="O707" t="s">
        <v>40</v>
      </c>
    </row>
    <row r="708" spans="1:15" x14ac:dyDescent="0.35">
      <c r="A708" t="s">
        <v>769</v>
      </c>
      <c r="B708" t="str">
        <f t="shared" si="12"/>
        <v>Cake</v>
      </c>
      <c r="C708" t="s">
        <v>24</v>
      </c>
      <c r="D708">
        <v>4</v>
      </c>
      <c r="E708">
        <v>3</v>
      </c>
      <c r="F708">
        <v>12</v>
      </c>
      <c r="G708" t="s">
        <v>36</v>
      </c>
      <c r="H708" t="s">
        <v>26</v>
      </c>
      <c r="I708" s="1">
        <v>45179</v>
      </c>
      <c r="J708" t="s">
        <v>18</v>
      </c>
      <c r="K708" t="s">
        <v>19</v>
      </c>
      <c r="L708">
        <v>3</v>
      </c>
      <c r="M708" t="s">
        <v>20</v>
      </c>
      <c r="N708" t="s">
        <v>39</v>
      </c>
      <c r="O708" t="s">
        <v>40</v>
      </c>
    </row>
    <row r="709" spans="1:15" x14ac:dyDescent="0.35">
      <c r="A709" t="s">
        <v>770</v>
      </c>
      <c r="B709" t="str">
        <f t="shared" si="12"/>
        <v>Cake</v>
      </c>
      <c r="C709" t="s">
        <v>24</v>
      </c>
      <c r="D709">
        <v>5</v>
      </c>
      <c r="E709">
        <v>3</v>
      </c>
      <c r="F709">
        <v>15</v>
      </c>
      <c r="G709" t="s">
        <v>25</v>
      </c>
      <c r="H709" t="s">
        <v>17</v>
      </c>
      <c r="I709" s="1">
        <v>45086</v>
      </c>
      <c r="J709" t="s">
        <v>37</v>
      </c>
      <c r="K709" t="s">
        <v>38</v>
      </c>
      <c r="L709">
        <v>2</v>
      </c>
      <c r="M709" t="s">
        <v>28</v>
      </c>
      <c r="N709" t="s">
        <v>21</v>
      </c>
      <c r="O709" t="s">
        <v>22</v>
      </c>
    </row>
    <row r="710" spans="1:15" x14ac:dyDescent="0.35">
      <c r="A710" t="s">
        <v>771</v>
      </c>
      <c r="B710" t="str">
        <f t="shared" si="12"/>
        <v>Cookie</v>
      </c>
      <c r="C710" t="s">
        <v>31</v>
      </c>
      <c r="D710">
        <v>4</v>
      </c>
      <c r="E710">
        <v>1</v>
      </c>
      <c r="F710">
        <v>4</v>
      </c>
      <c r="G710" t="s">
        <v>16</v>
      </c>
      <c r="H710" t="s">
        <v>17</v>
      </c>
      <c r="I710" s="1">
        <v>45285</v>
      </c>
      <c r="J710" t="s">
        <v>66</v>
      </c>
      <c r="K710" t="s">
        <v>67</v>
      </c>
      <c r="L710">
        <v>4</v>
      </c>
      <c r="M710" t="s">
        <v>45</v>
      </c>
      <c r="N710" t="s">
        <v>72</v>
      </c>
      <c r="O710" t="s">
        <v>22</v>
      </c>
    </row>
    <row r="711" spans="1:15" x14ac:dyDescent="0.35">
      <c r="A711" t="s">
        <v>772</v>
      </c>
      <c r="B711" t="str">
        <f t="shared" si="12"/>
        <v>Coffee</v>
      </c>
      <c r="C711" t="s">
        <v>15</v>
      </c>
      <c r="D711">
        <v>5</v>
      </c>
      <c r="E711">
        <v>2</v>
      </c>
      <c r="F711">
        <v>10</v>
      </c>
      <c r="G711" t="s">
        <v>25</v>
      </c>
      <c r="H711" t="s">
        <v>17</v>
      </c>
      <c r="I711" s="1">
        <v>45082</v>
      </c>
      <c r="J711" t="s">
        <v>37</v>
      </c>
      <c r="K711" t="s">
        <v>38</v>
      </c>
      <c r="L711">
        <v>2</v>
      </c>
      <c r="M711" t="s">
        <v>28</v>
      </c>
      <c r="N711" t="s">
        <v>72</v>
      </c>
      <c r="O711" t="s">
        <v>22</v>
      </c>
    </row>
    <row r="712" spans="1:15" x14ac:dyDescent="0.35">
      <c r="A712" t="s">
        <v>773</v>
      </c>
      <c r="B712" t="str">
        <f t="shared" si="12"/>
        <v>Tea</v>
      </c>
      <c r="C712" t="s">
        <v>84</v>
      </c>
      <c r="D712">
        <v>1</v>
      </c>
      <c r="E712">
        <v>1.5</v>
      </c>
      <c r="F712">
        <v>1.5</v>
      </c>
      <c r="G712" t="s">
        <v>36</v>
      </c>
      <c r="H712" t="s">
        <v>17</v>
      </c>
      <c r="I712" s="1">
        <v>45030</v>
      </c>
      <c r="J712" t="s">
        <v>59</v>
      </c>
      <c r="K712" t="s">
        <v>60</v>
      </c>
      <c r="L712">
        <v>2</v>
      </c>
      <c r="M712" t="s">
        <v>28</v>
      </c>
      <c r="N712" t="s">
        <v>21</v>
      </c>
      <c r="O712" t="s">
        <v>22</v>
      </c>
    </row>
    <row r="713" spans="1:15" x14ac:dyDescent="0.35">
      <c r="A713" t="s">
        <v>774</v>
      </c>
      <c r="B713" t="str">
        <f t="shared" si="12"/>
        <v>Sandwich</v>
      </c>
      <c r="C713" t="s">
        <v>47</v>
      </c>
      <c r="D713">
        <v>5</v>
      </c>
      <c r="E713">
        <v>4</v>
      </c>
      <c r="F713">
        <v>20</v>
      </c>
      <c r="G713" t="s">
        <v>25</v>
      </c>
      <c r="H713" t="s">
        <v>26</v>
      </c>
      <c r="I713" s="1">
        <v>45216</v>
      </c>
      <c r="J713" t="s">
        <v>74</v>
      </c>
      <c r="K713" t="s">
        <v>75</v>
      </c>
      <c r="L713">
        <v>4</v>
      </c>
      <c r="M713" t="s">
        <v>45</v>
      </c>
      <c r="N713" t="s">
        <v>29</v>
      </c>
      <c r="O713" t="s">
        <v>22</v>
      </c>
    </row>
    <row r="714" spans="1:15" x14ac:dyDescent="0.35">
      <c r="A714" t="s">
        <v>775</v>
      </c>
      <c r="B714" t="str">
        <f t="shared" si="12"/>
        <v>Salad</v>
      </c>
      <c r="C714" t="s">
        <v>42</v>
      </c>
      <c r="D714">
        <v>3</v>
      </c>
      <c r="E714">
        <v>5</v>
      </c>
      <c r="F714">
        <v>15</v>
      </c>
      <c r="G714" t="s">
        <v>16</v>
      </c>
      <c r="H714" t="s">
        <v>26</v>
      </c>
      <c r="I714" s="1">
        <v>45213</v>
      </c>
      <c r="J714" t="s">
        <v>74</v>
      </c>
      <c r="K714" t="s">
        <v>75</v>
      </c>
      <c r="L714">
        <v>4</v>
      </c>
      <c r="M714" t="s">
        <v>45</v>
      </c>
      <c r="N714" t="s">
        <v>69</v>
      </c>
      <c r="O714" t="s">
        <v>40</v>
      </c>
    </row>
    <row r="715" spans="1:15" x14ac:dyDescent="0.35">
      <c r="A715" t="s">
        <v>776</v>
      </c>
      <c r="B715" t="str">
        <f t="shared" si="12"/>
        <v>Salad</v>
      </c>
      <c r="C715" t="s">
        <v>42</v>
      </c>
      <c r="D715">
        <v>4</v>
      </c>
      <c r="E715">
        <v>5</v>
      </c>
      <c r="F715">
        <v>20</v>
      </c>
      <c r="G715" t="s">
        <v>16</v>
      </c>
      <c r="H715" t="s">
        <v>26</v>
      </c>
      <c r="I715" s="1">
        <v>45195</v>
      </c>
      <c r="J715" t="s">
        <v>18</v>
      </c>
      <c r="K715" t="s">
        <v>19</v>
      </c>
      <c r="L715">
        <v>3</v>
      </c>
      <c r="M715" t="s">
        <v>20</v>
      </c>
      <c r="N715" t="s">
        <v>29</v>
      </c>
      <c r="O715" t="s">
        <v>22</v>
      </c>
    </row>
    <row r="716" spans="1:15" x14ac:dyDescent="0.35">
      <c r="A716" t="s">
        <v>777</v>
      </c>
      <c r="B716" t="str">
        <f t="shared" si="12"/>
        <v>Juice</v>
      </c>
      <c r="C716" t="s">
        <v>50</v>
      </c>
      <c r="D716">
        <v>3</v>
      </c>
      <c r="E716">
        <v>3</v>
      </c>
      <c r="F716">
        <v>9</v>
      </c>
      <c r="G716" t="s">
        <v>25</v>
      </c>
      <c r="H716" t="s">
        <v>17</v>
      </c>
      <c r="I716" s="1">
        <v>44976</v>
      </c>
      <c r="J716" t="s">
        <v>51</v>
      </c>
      <c r="K716" t="s">
        <v>52</v>
      </c>
      <c r="L716">
        <v>1</v>
      </c>
      <c r="M716" t="s">
        <v>53</v>
      </c>
      <c r="N716" t="s">
        <v>39</v>
      </c>
      <c r="O716" t="s">
        <v>40</v>
      </c>
    </row>
    <row r="717" spans="1:15" x14ac:dyDescent="0.35">
      <c r="A717" t="s">
        <v>778</v>
      </c>
      <c r="B717" t="str">
        <f t="shared" si="12"/>
        <v>Juice</v>
      </c>
      <c r="C717" t="s">
        <v>50</v>
      </c>
      <c r="D717">
        <v>1</v>
      </c>
      <c r="E717">
        <v>3</v>
      </c>
      <c r="F717">
        <v>3</v>
      </c>
      <c r="G717" t="s">
        <v>36</v>
      </c>
      <c r="H717" t="s">
        <v>26</v>
      </c>
      <c r="I717" s="1">
        <v>45195</v>
      </c>
      <c r="J717" t="s">
        <v>18</v>
      </c>
      <c r="K717" t="s">
        <v>19</v>
      </c>
      <c r="L717">
        <v>3</v>
      </c>
      <c r="M717" t="s">
        <v>20</v>
      </c>
      <c r="N717" t="s">
        <v>29</v>
      </c>
      <c r="O717" t="s">
        <v>22</v>
      </c>
    </row>
    <row r="718" spans="1:15" x14ac:dyDescent="0.35">
      <c r="A718" t="s">
        <v>779</v>
      </c>
      <c r="B718" t="str">
        <f t="shared" si="12"/>
        <v>Sandwich</v>
      </c>
      <c r="C718" t="s">
        <v>47</v>
      </c>
      <c r="D718">
        <v>5</v>
      </c>
      <c r="E718">
        <v>4</v>
      </c>
      <c r="F718">
        <v>20</v>
      </c>
      <c r="G718" t="s">
        <v>36</v>
      </c>
      <c r="H718" t="s">
        <v>26</v>
      </c>
      <c r="I718" s="1">
        <v>45133</v>
      </c>
      <c r="J718" t="s">
        <v>32</v>
      </c>
      <c r="K718" t="s">
        <v>33</v>
      </c>
      <c r="L718">
        <v>3</v>
      </c>
      <c r="M718" t="s">
        <v>20</v>
      </c>
      <c r="N718" t="s">
        <v>34</v>
      </c>
      <c r="O718" t="s">
        <v>22</v>
      </c>
    </row>
    <row r="719" spans="1:15" x14ac:dyDescent="0.35">
      <c r="A719" t="s">
        <v>780</v>
      </c>
      <c r="B719" t="str">
        <f t="shared" si="12"/>
        <v>Smoothie</v>
      </c>
      <c r="C719" t="s">
        <v>58</v>
      </c>
      <c r="D719">
        <v>2</v>
      </c>
      <c r="E719">
        <v>4</v>
      </c>
      <c r="F719">
        <v>8</v>
      </c>
      <c r="G719" t="s">
        <v>36</v>
      </c>
      <c r="H719" t="s">
        <v>26</v>
      </c>
      <c r="I719" s="1">
        <v>45131</v>
      </c>
      <c r="J719" t="s">
        <v>32</v>
      </c>
      <c r="K719" t="s">
        <v>33</v>
      </c>
      <c r="L719">
        <v>3</v>
      </c>
      <c r="M719" t="s">
        <v>20</v>
      </c>
      <c r="N719" t="s">
        <v>72</v>
      </c>
      <c r="O719" t="s">
        <v>22</v>
      </c>
    </row>
    <row r="720" spans="1:15" x14ac:dyDescent="0.35">
      <c r="A720" t="s">
        <v>781</v>
      </c>
      <c r="B720" t="str">
        <f t="shared" si="12"/>
        <v>Cookie</v>
      </c>
      <c r="C720" t="s">
        <v>31</v>
      </c>
      <c r="D720">
        <v>2</v>
      </c>
      <c r="E720">
        <v>1</v>
      </c>
      <c r="F720">
        <v>2</v>
      </c>
      <c r="G720" t="s">
        <v>36</v>
      </c>
      <c r="H720" t="s">
        <v>26</v>
      </c>
      <c r="I720" s="1">
        <v>44977</v>
      </c>
      <c r="J720" t="s">
        <v>51</v>
      </c>
      <c r="K720" t="s">
        <v>52</v>
      </c>
      <c r="L720">
        <v>1</v>
      </c>
      <c r="M720" t="s">
        <v>53</v>
      </c>
      <c r="N720" t="s">
        <v>72</v>
      </c>
      <c r="O720" t="s">
        <v>22</v>
      </c>
    </row>
    <row r="721" spans="1:15" x14ac:dyDescent="0.35">
      <c r="A721" t="s">
        <v>782</v>
      </c>
      <c r="B721" t="str">
        <f t="shared" si="12"/>
        <v>Cake</v>
      </c>
      <c r="C721" t="s">
        <v>24</v>
      </c>
      <c r="D721">
        <v>2</v>
      </c>
      <c r="E721">
        <v>3</v>
      </c>
      <c r="F721">
        <v>6</v>
      </c>
      <c r="G721" t="s">
        <v>36</v>
      </c>
      <c r="H721" t="s">
        <v>26</v>
      </c>
      <c r="I721" s="1">
        <v>45043</v>
      </c>
      <c r="J721" t="s">
        <v>59</v>
      </c>
      <c r="K721" t="s">
        <v>60</v>
      </c>
      <c r="L721">
        <v>2</v>
      </c>
      <c r="M721" t="s">
        <v>28</v>
      </c>
      <c r="N721" t="s">
        <v>64</v>
      </c>
      <c r="O721" t="s">
        <v>22</v>
      </c>
    </row>
    <row r="722" spans="1:15" x14ac:dyDescent="0.35">
      <c r="A722" t="s">
        <v>783</v>
      </c>
      <c r="B722" t="str">
        <f t="shared" si="12"/>
        <v>Cake</v>
      </c>
      <c r="C722" t="s">
        <v>24</v>
      </c>
      <c r="D722">
        <v>1</v>
      </c>
      <c r="E722">
        <v>3</v>
      </c>
      <c r="F722">
        <v>3</v>
      </c>
      <c r="G722" t="s">
        <v>16</v>
      </c>
      <c r="H722" t="s">
        <v>26</v>
      </c>
      <c r="I722" s="1">
        <v>45209</v>
      </c>
      <c r="J722" t="s">
        <v>74</v>
      </c>
      <c r="K722" t="s">
        <v>75</v>
      </c>
      <c r="L722">
        <v>4</v>
      </c>
      <c r="M722" t="s">
        <v>45</v>
      </c>
      <c r="N722" t="s">
        <v>29</v>
      </c>
      <c r="O722" t="s">
        <v>22</v>
      </c>
    </row>
    <row r="723" spans="1:15" x14ac:dyDescent="0.35">
      <c r="A723" t="s">
        <v>784</v>
      </c>
      <c r="B723" t="str">
        <f t="shared" si="12"/>
        <v>Tea</v>
      </c>
      <c r="C723" t="s">
        <v>84</v>
      </c>
      <c r="D723">
        <v>3</v>
      </c>
      <c r="E723">
        <v>1.5</v>
      </c>
      <c r="F723">
        <v>4.5</v>
      </c>
      <c r="G723" t="s">
        <v>25</v>
      </c>
      <c r="H723" t="s">
        <v>17</v>
      </c>
      <c r="I723" s="1">
        <v>45191</v>
      </c>
      <c r="J723" t="s">
        <v>18</v>
      </c>
      <c r="K723" t="s">
        <v>19</v>
      </c>
      <c r="L723">
        <v>3</v>
      </c>
      <c r="M723" t="s">
        <v>20</v>
      </c>
      <c r="N723" t="s">
        <v>21</v>
      </c>
      <c r="O723" t="s">
        <v>22</v>
      </c>
    </row>
    <row r="724" spans="1:15" x14ac:dyDescent="0.35">
      <c r="A724" t="s">
        <v>785</v>
      </c>
      <c r="B724" t="str">
        <f t="shared" si="12"/>
        <v>Coffee</v>
      </c>
      <c r="C724" t="s">
        <v>15</v>
      </c>
      <c r="D724">
        <v>1</v>
      </c>
      <c r="E724">
        <v>2</v>
      </c>
      <c r="F724">
        <v>2</v>
      </c>
      <c r="G724" t="s">
        <v>36</v>
      </c>
      <c r="H724" t="s">
        <v>17</v>
      </c>
      <c r="I724" s="1">
        <v>45078</v>
      </c>
      <c r="J724" t="s">
        <v>37</v>
      </c>
      <c r="K724" t="s">
        <v>38</v>
      </c>
      <c r="L724">
        <v>2</v>
      </c>
      <c r="M724" t="s">
        <v>28</v>
      </c>
      <c r="N724" t="s">
        <v>64</v>
      </c>
      <c r="O724" t="s">
        <v>22</v>
      </c>
    </row>
    <row r="725" spans="1:15" x14ac:dyDescent="0.35">
      <c r="A725" t="s">
        <v>786</v>
      </c>
      <c r="B725" t="str">
        <f t="shared" si="12"/>
        <v>Coffee</v>
      </c>
      <c r="C725" t="s">
        <v>15</v>
      </c>
      <c r="D725">
        <v>1</v>
      </c>
      <c r="E725">
        <v>2</v>
      </c>
      <c r="F725">
        <v>2</v>
      </c>
      <c r="G725" t="s">
        <v>36</v>
      </c>
      <c r="H725" t="s">
        <v>17</v>
      </c>
      <c r="I725" s="1">
        <v>45234</v>
      </c>
      <c r="J725" t="s">
        <v>43</v>
      </c>
      <c r="K725" t="s">
        <v>44</v>
      </c>
      <c r="L725">
        <v>4</v>
      </c>
      <c r="M725" t="s">
        <v>45</v>
      </c>
      <c r="N725" t="s">
        <v>69</v>
      </c>
      <c r="O725" t="s">
        <v>40</v>
      </c>
    </row>
    <row r="726" spans="1:15" x14ac:dyDescent="0.35">
      <c r="A726" t="s">
        <v>787</v>
      </c>
      <c r="B726" t="str">
        <f t="shared" si="12"/>
        <v>Juice</v>
      </c>
      <c r="C726" t="s">
        <v>50</v>
      </c>
      <c r="D726">
        <v>5</v>
      </c>
      <c r="E726">
        <v>3</v>
      </c>
      <c r="F726">
        <v>15</v>
      </c>
      <c r="G726" t="s">
        <v>25</v>
      </c>
      <c r="H726" t="s">
        <v>26</v>
      </c>
      <c r="I726" s="1">
        <v>44977</v>
      </c>
      <c r="J726" t="s">
        <v>51</v>
      </c>
      <c r="K726" t="s">
        <v>52</v>
      </c>
      <c r="L726">
        <v>1</v>
      </c>
      <c r="M726" t="s">
        <v>53</v>
      </c>
      <c r="N726" t="s">
        <v>72</v>
      </c>
      <c r="O726" t="s">
        <v>22</v>
      </c>
    </row>
    <row r="727" spans="1:15" x14ac:dyDescent="0.35">
      <c r="A727" t="s">
        <v>788</v>
      </c>
      <c r="B727" t="str">
        <f t="shared" si="12"/>
        <v>Sandwich</v>
      </c>
      <c r="C727" t="s">
        <v>47</v>
      </c>
      <c r="D727">
        <v>5</v>
      </c>
      <c r="E727">
        <v>4</v>
      </c>
      <c r="F727">
        <v>20</v>
      </c>
      <c r="G727" t="s">
        <v>16</v>
      </c>
      <c r="H727" t="s">
        <v>26</v>
      </c>
      <c r="I727" s="1">
        <v>44928</v>
      </c>
      <c r="J727" t="s">
        <v>55</v>
      </c>
      <c r="K727" t="s">
        <v>56</v>
      </c>
      <c r="L727">
        <v>1</v>
      </c>
      <c r="M727" t="s">
        <v>53</v>
      </c>
      <c r="N727" t="s">
        <v>72</v>
      </c>
      <c r="O727" t="s">
        <v>22</v>
      </c>
    </row>
    <row r="728" spans="1:15" x14ac:dyDescent="0.35">
      <c r="A728" t="s">
        <v>789</v>
      </c>
      <c r="B728" t="str">
        <f t="shared" si="12"/>
        <v>Juice</v>
      </c>
      <c r="C728" t="s">
        <v>50</v>
      </c>
      <c r="D728">
        <v>5</v>
      </c>
      <c r="E728">
        <v>3</v>
      </c>
      <c r="F728">
        <v>15</v>
      </c>
      <c r="G728" t="s">
        <v>25</v>
      </c>
      <c r="H728" t="s">
        <v>26</v>
      </c>
      <c r="I728" s="1">
        <v>45106</v>
      </c>
      <c r="J728" t="s">
        <v>37</v>
      </c>
      <c r="K728" t="s">
        <v>38</v>
      </c>
      <c r="L728">
        <v>2</v>
      </c>
      <c r="M728" t="s">
        <v>28</v>
      </c>
      <c r="N728" t="s">
        <v>64</v>
      </c>
      <c r="O728" t="s">
        <v>22</v>
      </c>
    </row>
    <row r="729" spans="1:15" x14ac:dyDescent="0.35">
      <c r="A729" t="s">
        <v>790</v>
      </c>
      <c r="B729" t="str">
        <f t="shared" si="12"/>
        <v>Cookie</v>
      </c>
      <c r="C729" t="s">
        <v>31</v>
      </c>
      <c r="D729">
        <v>3</v>
      </c>
      <c r="E729">
        <v>1</v>
      </c>
      <c r="F729">
        <v>3</v>
      </c>
      <c r="G729" t="s">
        <v>36</v>
      </c>
      <c r="H729" t="s">
        <v>17</v>
      </c>
      <c r="I729" s="1">
        <v>45254</v>
      </c>
      <c r="J729" t="s">
        <v>43</v>
      </c>
      <c r="K729" t="s">
        <v>44</v>
      </c>
      <c r="L729">
        <v>4</v>
      </c>
      <c r="M729" t="s">
        <v>45</v>
      </c>
      <c r="N729" t="s">
        <v>21</v>
      </c>
      <c r="O729" t="s">
        <v>22</v>
      </c>
    </row>
    <row r="730" spans="1:15" x14ac:dyDescent="0.35">
      <c r="A730" t="s">
        <v>791</v>
      </c>
      <c r="B730" t="str">
        <f t="shared" si="12"/>
        <v>Tea</v>
      </c>
      <c r="C730" t="s">
        <v>84</v>
      </c>
      <c r="D730">
        <v>2</v>
      </c>
      <c r="E730">
        <v>1.5</v>
      </c>
      <c r="F730">
        <v>3</v>
      </c>
      <c r="G730" t="s">
        <v>36</v>
      </c>
      <c r="H730" t="s">
        <v>26</v>
      </c>
      <c r="I730" s="1">
        <v>45155</v>
      </c>
      <c r="J730" t="s">
        <v>93</v>
      </c>
      <c r="K730" t="s">
        <v>94</v>
      </c>
      <c r="L730">
        <v>3</v>
      </c>
      <c r="M730" t="s">
        <v>20</v>
      </c>
      <c r="N730" t="s">
        <v>64</v>
      </c>
      <c r="O730" t="s">
        <v>22</v>
      </c>
    </row>
    <row r="731" spans="1:15" x14ac:dyDescent="0.35">
      <c r="A731" t="s">
        <v>792</v>
      </c>
      <c r="B731" t="str">
        <f t="shared" si="12"/>
        <v>Smoothie</v>
      </c>
      <c r="C731" t="s">
        <v>58</v>
      </c>
      <c r="D731">
        <v>3</v>
      </c>
      <c r="E731">
        <v>4</v>
      </c>
      <c r="F731">
        <v>12</v>
      </c>
      <c r="G731" t="s">
        <v>25</v>
      </c>
      <c r="H731" t="s">
        <v>26</v>
      </c>
      <c r="I731" s="1">
        <v>45072</v>
      </c>
      <c r="J731" t="s">
        <v>27</v>
      </c>
      <c r="K731" t="s">
        <v>27</v>
      </c>
      <c r="L731">
        <v>2</v>
      </c>
      <c r="M731" t="s">
        <v>28</v>
      </c>
      <c r="N731" t="s">
        <v>21</v>
      </c>
      <c r="O731" t="s">
        <v>22</v>
      </c>
    </row>
    <row r="732" spans="1:15" x14ac:dyDescent="0.35">
      <c r="A732" t="s">
        <v>793</v>
      </c>
      <c r="B732" t="str">
        <f t="shared" si="12"/>
        <v>Sandwich</v>
      </c>
      <c r="C732" t="s">
        <v>47</v>
      </c>
      <c r="D732">
        <v>2</v>
      </c>
      <c r="E732">
        <v>4</v>
      </c>
      <c r="F732">
        <v>8</v>
      </c>
      <c r="G732" t="s">
        <v>25</v>
      </c>
      <c r="H732" t="s">
        <v>26</v>
      </c>
      <c r="I732" s="1">
        <v>45176</v>
      </c>
      <c r="J732" t="s">
        <v>18</v>
      </c>
      <c r="K732" t="s">
        <v>19</v>
      </c>
      <c r="L732">
        <v>3</v>
      </c>
      <c r="M732" t="s">
        <v>20</v>
      </c>
      <c r="N732" t="s">
        <v>64</v>
      </c>
      <c r="O732" t="s">
        <v>22</v>
      </c>
    </row>
    <row r="733" spans="1:15" x14ac:dyDescent="0.35">
      <c r="A733" t="s">
        <v>794</v>
      </c>
      <c r="B733" t="str">
        <f t="shared" si="12"/>
        <v>Tea</v>
      </c>
      <c r="C733" t="s">
        <v>84</v>
      </c>
      <c r="D733">
        <v>3</v>
      </c>
      <c r="E733">
        <v>1.5</v>
      </c>
      <c r="F733">
        <v>4.5</v>
      </c>
      <c r="G733" t="s">
        <v>36</v>
      </c>
      <c r="H733" t="s">
        <v>26</v>
      </c>
      <c r="I733" s="1">
        <v>44927</v>
      </c>
      <c r="J733" t="s">
        <v>55</v>
      </c>
      <c r="K733" t="s">
        <v>56</v>
      </c>
      <c r="L733">
        <v>1</v>
      </c>
      <c r="M733" t="s">
        <v>53</v>
      </c>
      <c r="N733" t="s">
        <v>39</v>
      </c>
      <c r="O733" t="s">
        <v>40</v>
      </c>
    </row>
    <row r="734" spans="1:15" x14ac:dyDescent="0.35">
      <c r="A734" t="s">
        <v>795</v>
      </c>
      <c r="B734" t="str">
        <f t="shared" si="12"/>
        <v>Juice</v>
      </c>
      <c r="C734" t="s">
        <v>50</v>
      </c>
      <c r="D734">
        <v>3</v>
      </c>
      <c r="E734">
        <v>3</v>
      </c>
      <c r="F734">
        <v>9</v>
      </c>
      <c r="G734" t="s">
        <v>36</v>
      </c>
      <c r="H734" t="s">
        <v>17</v>
      </c>
      <c r="I734" s="1">
        <v>45034</v>
      </c>
      <c r="J734" t="s">
        <v>59</v>
      </c>
      <c r="K734" t="s">
        <v>60</v>
      </c>
      <c r="L734">
        <v>2</v>
      </c>
      <c r="M734" t="s">
        <v>28</v>
      </c>
      <c r="N734" t="s">
        <v>29</v>
      </c>
      <c r="O734" t="s">
        <v>22</v>
      </c>
    </row>
    <row r="735" spans="1:15" x14ac:dyDescent="0.35">
      <c r="A735" t="s">
        <v>796</v>
      </c>
      <c r="B735" t="str">
        <f t="shared" si="12"/>
        <v>Cake</v>
      </c>
      <c r="C735" t="s">
        <v>24</v>
      </c>
      <c r="D735">
        <v>4</v>
      </c>
      <c r="E735">
        <v>3</v>
      </c>
      <c r="F735">
        <v>12</v>
      </c>
      <c r="G735" t="s">
        <v>36</v>
      </c>
      <c r="H735" t="s">
        <v>26</v>
      </c>
      <c r="I735" s="1">
        <v>45092</v>
      </c>
      <c r="J735" t="s">
        <v>37</v>
      </c>
      <c r="K735" t="s">
        <v>38</v>
      </c>
      <c r="L735">
        <v>2</v>
      </c>
      <c r="M735" t="s">
        <v>28</v>
      </c>
      <c r="N735" t="s">
        <v>64</v>
      </c>
      <c r="O735" t="s">
        <v>22</v>
      </c>
    </row>
    <row r="736" spans="1:15" x14ac:dyDescent="0.35">
      <c r="A736" t="s">
        <v>797</v>
      </c>
      <c r="B736" t="str">
        <f t="shared" si="12"/>
        <v>Sandwich</v>
      </c>
      <c r="C736" t="s">
        <v>47</v>
      </c>
      <c r="D736">
        <v>2</v>
      </c>
      <c r="E736">
        <v>4</v>
      </c>
      <c r="F736">
        <v>8</v>
      </c>
      <c r="G736" t="s">
        <v>25</v>
      </c>
      <c r="H736" t="s">
        <v>17</v>
      </c>
      <c r="I736" s="1">
        <v>45175</v>
      </c>
      <c r="J736" t="s">
        <v>18</v>
      </c>
      <c r="K736" t="s">
        <v>19</v>
      </c>
      <c r="L736">
        <v>3</v>
      </c>
      <c r="M736" t="s">
        <v>20</v>
      </c>
      <c r="N736" t="s">
        <v>34</v>
      </c>
      <c r="O736" t="s">
        <v>22</v>
      </c>
    </row>
    <row r="737" spans="1:15" x14ac:dyDescent="0.35">
      <c r="A737" t="s">
        <v>798</v>
      </c>
      <c r="B737" t="str">
        <f t="shared" si="12"/>
        <v>Coffee</v>
      </c>
      <c r="C737" t="s">
        <v>15</v>
      </c>
      <c r="D737">
        <v>3</v>
      </c>
      <c r="E737">
        <v>2</v>
      </c>
      <c r="F737">
        <v>6</v>
      </c>
      <c r="G737" t="s">
        <v>16</v>
      </c>
      <c r="H737" t="s">
        <v>26</v>
      </c>
      <c r="I737" s="1">
        <v>45048</v>
      </c>
      <c r="J737" t="s">
        <v>27</v>
      </c>
      <c r="K737" t="s">
        <v>27</v>
      </c>
      <c r="L737">
        <v>2</v>
      </c>
      <c r="M737" t="s">
        <v>28</v>
      </c>
      <c r="N737" t="s">
        <v>29</v>
      </c>
      <c r="O737" t="s">
        <v>22</v>
      </c>
    </row>
    <row r="738" spans="1:15" x14ac:dyDescent="0.35">
      <c r="A738" t="s">
        <v>799</v>
      </c>
      <c r="B738" t="str">
        <f t="shared" si="12"/>
        <v>Salad</v>
      </c>
      <c r="C738" t="s">
        <v>42</v>
      </c>
      <c r="D738">
        <v>1</v>
      </c>
      <c r="E738">
        <v>5</v>
      </c>
      <c r="F738">
        <v>5</v>
      </c>
      <c r="G738" t="s">
        <v>36</v>
      </c>
      <c r="H738" t="s">
        <v>17</v>
      </c>
      <c r="I738" s="1">
        <v>45227</v>
      </c>
      <c r="J738" t="s">
        <v>74</v>
      </c>
      <c r="K738" t="s">
        <v>75</v>
      </c>
      <c r="L738">
        <v>4</v>
      </c>
      <c r="M738" t="s">
        <v>45</v>
      </c>
      <c r="N738" t="s">
        <v>69</v>
      </c>
      <c r="O738" t="s">
        <v>40</v>
      </c>
    </row>
    <row r="739" spans="1:15" x14ac:dyDescent="0.35">
      <c r="A739" t="s">
        <v>800</v>
      </c>
      <c r="B739" t="str">
        <f t="shared" si="12"/>
        <v>Salad</v>
      </c>
      <c r="C739" t="s">
        <v>42</v>
      </c>
      <c r="D739">
        <v>5</v>
      </c>
      <c r="E739">
        <v>5</v>
      </c>
      <c r="F739">
        <v>25</v>
      </c>
      <c r="G739" t="s">
        <v>36</v>
      </c>
      <c r="H739" t="s">
        <v>26</v>
      </c>
      <c r="I739" s="1">
        <v>44973</v>
      </c>
      <c r="J739" t="s">
        <v>51</v>
      </c>
      <c r="K739" t="s">
        <v>52</v>
      </c>
      <c r="L739">
        <v>1</v>
      </c>
      <c r="M739" t="s">
        <v>53</v>
      </c>
      <c r="N739" t="s">
        <v>64</v>
      </c>
      <c r="O739" t="s">
        <v>22</v>
      </c>
    </row>
    <row r="740" spans="1:15" x14ac:dyDescent="0.35">
      <c r="A740" t="s">
        <v>801</v>
      </c>
      <c r="B740" t="str">
        <f t="shared" si="12"/>
        <v>Cookie</v>
      </c>
      <c r="C740" t="s">
        <v>31</v>
      </c>
      <c r="D740">
        <v>2</v>
      </c>
      <c r="E740">
        <v>1</v>
      </c>
      <c r="F740">
        <v>2</v>
      </c>
      <c r="G740" t="s">
        <v>16</v>
      </c>
      <c r="H740" t="s">
        <v>26</v>
      </c>
      <c r="I740" s="1">
        <v>45288</v>
      </c>
      <c r="J740" t="s">
        <v>66</v>
      </c>
      <c r="K740" t="s">
        <v>67</v>
      </c>
      <c r="L740">
        <v>4</v>
      </c>
      <c r="M740" t="s">
        <v>45</v>
      </c>
      <c r="N740" t="s">
        <v>64</v>
      </c>
      <c r="O740" t="s">
        <v>22</v>
      </c>
    </row>
    <row r="741" spans="1:15" x14ac:dyDescent="0.35">
      <c r="A741" t="s">
        <v>802</v>
      </c>
      <c r="B741" t="str">
        <f t="shared" si="12"/>
        <v>Cake</v>
      </c>
      <c r="C741" t="s">
        <v>24</v>
      </c>
      <c r="D741">
        <v>5</v>
      </c>
      <c r="E741">
        <v>3</v>
      </c>
      <c r="F741">
        <v>15</v>
      </c>
      <c r="G741" t="s">
        <v>16</v>
      </c>
      <c r="H741" t="s">
        <v>26</v>
      </c>
      <c r="I741" s="1">
        <v>45092</v>
      </c>
      <c r="J741" t="s">
        <v>37</v>
      </c>
      <c r="K741" t="s">
        <v>38</v>
      </c>
      <c r="L741">
        <v>2</v>
      </c>
      <c r="M741" t="s">
        <v>28</v>
      </c>
      <c r="N741" t="s">
        <v>64</v>
      </c>
      <c r="O741" t="s">
        <v>22</v>
      </c>
    </row>
    <row r="742" spans="1:15" x14ac:dyDescent="0.35">
      <c r="A742" t="s">
        <v>803</v>
      </c>
      <c r="B742" t="str">
        <f t="shared" si="12"/>
        <v>Cake</v>
      </c>
      <c r="C742" t="s">
        <v>24</v>
      </c>
      <c r="D742">
        <v>2</v>
      </c>
      <c r="E742">
        <v>3</v>
      </c>
      <c r="F742">
        <v>6</v>
      </c>
      <c r="G742" t="s">
        <v>16</v>
      </c>
      <c r="H742" t="s">
        <v>17</v>
      </c>
      <c r="I742" s="1">
        <v>45091</v>
      </c>
      <c r="J742" t="s">
        <v>37</v>
      </c>
      <c r="K742" t="s">
        <v>38</v>
      </c>
      <c r="L742">
        <v>2</v>
      </c>
      <c r="M742" t="s">
        <v>28</v>
      </c>
      <c r="N742" t="s">
        <v>34</v>
      </c>
      <c r="O742" t="s">
        <v>22</v>
      </c>
    </row>
    <row r="743" spans="1:15" x14ac:dyDescent="0.35">
      <c r="A743" t="s">
        <v>804</v>
      </c>
      <c r="B743" t="str">
        <f t="shared" si="12"/>
        <v>Smoothie</v>
      </c>
      <c r="C743" t="s">
        <v>58</v>
      </c>
      <c r="D743">
        <v>3</v>
      </c>
      <c r="E743">
        <v>4</v>
      </c>
      <c r="F743">
        <v>12</v>
      </c>
      <c r="G743" t="s">
        <v>16</v>
      </c>
      <c r="H743" t="s">
        <v>17</v>
      </c>
      <c r="I743" s="1">
        <v>45020</v>
      </c>
      <c r="J743" t="s">
        <v>59</v>
      </c>
      <c r="K743" t="s">
        <v>60</v>
      </c>
      <c r="L743">
        <v>2</v>
      </c>
      <c r="M743" t="s">
        <v>28</v>
      </c>
      <c r="N743" t="s">
        <v>29</v>
      </c>
      <c r="O743" t="s">
        <v>22</v>
      </c>
    </row>
    <row r="744" spans="1:15" x14ac:dyDescent="0.35">
      <c r="A744" t="s">
        <v>805</v>
      </c>
      <c r="B744" t="str">
        <f t="shared" si="12"/>
        <v>Juice</v>
      </c>
      <c r="C744" t="s">
        <v>50</v>
      </c>
      <c r="D744">
        <v>5</v>
      </c>
      <c r="E744">
        <v>3</v>
      </c>
      <c r="F744">
        <v>15</v>
      </c>
      <c r="G744" t="s">
        <v>36</v>
      </c>
      <c r="H744" t="s">
        <v>17</v>
      </c>
      <c r="I744" s="1">
        <v>45222</v>
      </c>
      <c r="J744" t="s">
        <v>74</v>
      </c>
      <c r="K744" t="s">
        <v>75</v>
      </c>
      <c r="L744">
        <v>4</v>
      </c>
      <c r="M744" t="s">
        <v>45</v>
      </c>
      <c r="N744" t="s">
        <v>72</v>
      </c>
      <c r="O744" t="s">
        <v>22</v>
      </c>
    </row>
    <row r="745" spans="1:15" x14ac:dyDescent="0.35">
      <c r="A745" t="s">
        <v>806</v>
      </c>
      <c r="B745" t="str">
        <f t="shared" si="12"/>
        <v>Sandwich</v>
      </c>
      <c r="C745" t="s">
        <v>47</v>
      </c>
      <c r="D745">
        <v>4</v>
      </c>
      <c r="E745">
        <v>4</v>
      </c>
      <c r="F745">
        <v>16</v>
      </c>
      <c r="G745" t="s">
        <v>25</v>
      </c>
      <c r="H745" t="s">
        <v>26</v>
      </c>
      <c r="I745" s="1">
        <v>45127</v>
      </c>
      <c r="J745" t="s">
        <v>32</v>
      </c>
      <c r="K745" t="s">
        <v>33</v>
      </c>
      <c r="L745">
        <v>3</v>
      </c>
      <c r="M745" t="s">
        <v>20</v>
      </c>
      <c r="N745" t="s">
        <v>64</v>
      </c>
      <c r="O745" t="s">
        <v>22</v>
      </c>
    </row>
    <row r="746" spans="1:15" x14ac:dyDescent="0.35">
      <c r="A746" t="s">
        <v>807</v>
      </c>
      <c r="B746" t="str">
        <f t="shared" si="12"/>
        <v>Sandwich</v>
      </c>
      <c r="C746" t="s">
        <v>47</v>
      </c>
      <c r="D746">
        <v>1</v>
      </c>
      <c r="E746">
        <v>4</v>
      </c>
      <c r="F746">
        <v>4</v>
      </c>
      <c r="G746" t="s">
        <v>36</v>
      </c>
      <c r="H746" t="s">
        <v>17</v>
      </c>
      <c r="I746" s="1">
        <v>44995</v>
      </c>
      <c r="J746" t="s">
        <v>62</v>
      </c>
      <c r="K746" t="s">
        <v>63</v>
      </c>
      <c r="L746">
        <v>1</v>
      </c>
      <c r="M746" t="s">
        <v>53</v>
      </c>
      <c r="N746" t="s">
        <v>21</v>
      </c>
      <c r="O746" t="s">
        <v>22</v>
      </c>
    </row>
    <row r="747" spans="1:15" x14ac:dyDescent="0.35">
      <c r="A747" t="s">
        <v>808</v>
      </c>
      <c r="B747" t="str">
        <f t="shared" si="12"/>
        <v>Salad</v>
      </c>
      <c r="C747" t="s">
        <v>42</v>
      </c>
      <c r="D747">
        <v>2</v>
      </c>
      <c r="E747">
        <v>5</v>
      </c>
      <c r="F747">
        <v>10</v>
      </c>
      <c r="G747" t="s">
        <v>25</v>
      </c>
      <c r="H747" t="s">
        <v>26</v>
      </c>
      <c r="I747" s="1">
        <v>45128</v>
      </c>
      <c r="J747" t="s">
        <v>32</v>
      </c>
      <c r="K747" t="s">
        <v>33</v>
      </c>
      <c r="L747">
        <v>3</v>
      </c>
      <c r="M747" t="s">
        <v>20</v>
      </c>
      <c r="N747" t="s">
        <v>21</v>
      </c>
      <c r="O747" t="s">
        <v>22</v>
      </c>
    </row>
    <row r="748" spans="1:15" x14ac:dyDescent="0.35">
      <c r="A748" t="s">
        <v>809</v>
      </c>
      <c r="B748" t="str">
        <f t="shared" si="12"/>
        <v>Cake</v>
      </c>
      <c r="C748" t="s">
        <v>24</v>
      </c>
      <c r="D748">
        <v>3</v>
      </c>
      <c r="E748">
        <v>3</v>
      </c>
      <c r="F748">
        <v>9</v>
      </c>
      <c r="G748" t="s">
        <v>16</v>
      </c>
      <c r="H748" t="s">
        <v>26</v>
      </c>
      <c r="I748" s="1">
        <v>44956</v>
      </c>
      <c r="J748" t="s">
        <v>55</v>
      </c>
      <c r="K748" t="s">
        <v>56</v>
      </c>
      <c r="L748">
        <v>1</v>
      </c>
      <c r="M748" t="s">
        <v>53</v>
      </c>
      <c r="N748" t="s">
        <v>72</v>
      </c>
      <c r="O748" t="s">
        <v>22</v>
      </c>
    </row>
    <row r="749" spans="1:15" x14ac:dyDescent="0.35">
      <c r="A749" t="s">
        <v>810</v>
      </c>
      <c r="B749" t="str">
        <f t="shared" si="12"/>
        <v>Salad</v>
      </c>
      <c r="C749" t="s">
        <v>42</v>
      </c>
      <c r="D749">
        <v>3</v>
      </c>
      <c r="E749">
        <v>5</v>
      </c>
      <c r="F749">
        <v>15</v>
      </c>
      <c r="G749" t="s">
        <v>36</v>
      </c>
      <c r="H749" t="s">
        <v>26</v>
      </c>
      <c r="I749" s="1">
        <v>45007</v>
      </c>
      <c r="J749" t="s">
        <v>62</v>
      </c>
      <c r="K749" t="s">
        <v>63</v>
      </c>
      <c r="L749">
        <v>1</v>
      </c>
      <c r="M749" t="s">
        <v>53</v>
      </c>
      <c r="N749" t="s">
        <v>34</v>
      </c>
      <c r="O749" t="s">
        <v>22</v>
      </c>
    </row>
    <row r="750" spans="1:15" x14ac:dyDescent="0.35">
      <c r="A750" t="s">
        <v>811</v>
      </c>
      <c r="B750" t="str">
        <f t="shared" si="12"/>
        <v>Sandwich</v>
      </c>
      <c r="C750" t="s">
        <v>47</v>
      </c>
      <c r="D750">
        <v>1</v>
      </c>
      <c r="E750">
        <v>4</v>
      </c>
      <c r="F750">
        <v>4</v>
      </c>
      <c r="G750" t="s">
        <v>16</v>
      </c>
      <c r="H750" t="s">
        <v>17</v>
      </c>
      <c r="I750" s="1">
        <v>45070</v>
      </c>
      <c r="J750" t="s">
        <v>27</v>
      </c>
      <c r="K750" t="s">
        <v>27</v>
      </c>
      <c r="L750">
        <v>2</v>
      </c>
      <c r="M750" t="s">
        <v>28</v>
      </c>
      <c r="N750" t="s">
        <v>34</v>
      </c>
      <c r="O750" t="s">
        <v>22</v>
      </c>
    </row>
    <row r="751" spans="1:15" x14ac:dyDescent="0.35">
      <c r="A751" t="s">
        <v>812</v>
      </c>
      <c r="B751" t="str">
        <f t="shared" si="12"/>
        <v>Smoothie</v>
      </c>
      <c r="C751" t="s">
        <v>58</v>
      </c>
      <c r="D751">
        <v>3</v>
      </c>
      <c r="E751">
        <v>4</v>
      </c>
      <c r="F751">
        <v>12</v>
      </c>
      <c r="G751" t="s">
        <v>36</v>
      </c>
      <c r="H751" t="s">
        <v>17</v>
      </c>
      <c r="I751" s="1">
        <v>45101</v>
      </c>
      <c r="J751" t="s">
        <v>37</v>
      </c>
      <c r="K751" t="s">
        <v>38</v>
      </c>
      <c r="L751">
        <v>2</v>
      </c>
      <c r="M751" t="s">
        <v>28</v>
      </c>
      <c r="N751" t="s">
        <v>69</v>
      </c>
      <c r="O751" t="s">
        <v>40</v>
      </c>
    </row>
    <row r="752" spans="1:15" x14ac:dyDescent="0.35">
      <c r="A752" t="s">
        <v>813</v>
      </c>
      <c r="B752" t="str">
        <f t="shared" si="12"/>
        <v>Cake</v>
      </c>
      <c r="C752" t="s">
        <v>24</v>
      </c>
      <c r="D752">
        <v>5</v>
      </c>
      <c r="E752">
        <v>3</v>
      </c>
      <c r="F752">
        <v>15</v>
      </c>
      <c r="G752" t="s">
        <v>36</v>
      </c>
      <c r="H752" t="s">
        <v>17</v>
      </c>
      <c r="I752" s="1">
        <v>45246</v>
      </c>
      <c r="J752" t="s">
        <v>43</v>
      </c>
      <c r="K752" t="s">
        <v>44</v>
      </c>
      <c r="L752">
        <v>4</v>
      </c>
      <c r="M752" t="s">
        <v>45</v>
      </c>
      <c r="N752" t="s">
        <v>64</v>
      </c>
      <c r="O752" t="s">
        <v>22</v>
      </c>
    </row>
    <row r="753" spans="1:15" x14ac:dyDescent="0.35">
      <c r="A753" t="s">
        <v>814</v>
      </c>
      <c r="B753" t="str">
        <f t="shared" si="12"/>
        <v>Cookie</v>
      </c>
      <c r="C753" t="s">
        <v>31</v>
      </c>
      <c r="D753">
        <v>4</v>
      </c>
      <c r="E753">
        <v>1</v>
      </c>
      <c r="F753">
        <v>4</v>
      </c>
      <c r="G753" t="s">
        <v>36</v>
      </c>
      <c r="H753" t="s">
        <v>26</v>
      </c>
      <c r="I753" s="1">
        <v>45104</v>
      </c>
      <c r="J753" t="s">
        <v>37</v>
      </c>
      <c r="K753" t="s">
        <v>38</v>
      </c>
      <c r="L753">
        <v>2</v>
      </c>
      <c r="M753" t="s">
        <v>28</v>
      </c>
      <c r="N753" t="s">
        <v>29</v>
      </c>
      <c r="O753" t="s">
        <v>22</v>
      </c>
    </row>
    <row r="754" spans="1:15" x14ac:dyDescent="0.35">
      <c r="A754" t="s">
        <v>815</v>
      </c>
      <c r="B754" t="str">
        <f t="shared" si="12"/>
        <v>Juice</v>
      </c>
      <c r="C754" t="s">
        <v>50</v>
      </c>
      <c r="D754">
        <v>4</v>
      </c>
      <c r="E754">
        <v>3</v>
      </c>
      <c r="F754">
        <v>12</v>
      </c>
      <c r="G754" t="s">
        <v>16</v>
      </c>
      <c r="H754" t="s">
        <v>17</v>
      </c>
      <c r="I754" s="1">
        <v>45263</v>
      </c>
      <c r="J754" t="s">
        <v>66</v>
      </c>
      <c r="K754" t="s">
        <v>67</v>
      </c>
      <c r="L754">
        <v>4</v>
      </c>
      <c r="M754" t="s">
        <v>45</v>
      </c>
      <c r="N754" t="s">
        <v>39</v>
      </c>
      <c r="O754" t="s">
        <v>40</v>
      </c>
    </row>
    <row r="755" spans="1:15" x14ac:dyDescent="0.35">
      <c r="A755" t="s">
        <v>816</v>
      </c>
      <c r="B755" t="str">
        <f t="shared" si="12"/>
        <v>Coffee</v>
      </c>
      <c r="C755" t="s">
        <v>15</v>
      </c>
      <c r="D755">
        <v>3</v>
      </c>
      <c r="E755">
        <v>2</v>
      </c>
      <c r="F755">
        <v>6</v>
      </c>
      <c r="G755" t="s">
        <v>36</v>
      </c>
      <c r="H755" t="s">
        <v>26</v>
      </c>
      <c r="I755" s="1">
        <v>45100</v>
      </c>
      <c r="J755" t="s">
        <v>37</v>
      </c>
      <c r="K755" t="s">
        <v>38</v>
      </c>
      <c r="L755">
        <v>2</v>
      </c>
      <c r="M755" t="s">
        <v>28</v>
      </c>
      <c r="N755" t="s">
        <v>21</v>
      </c>
      <c r="O755" t="s">
        <v>22</v>
      </c>
    </row>
    <row r="756" spans="1:15" x14ac:dyDescent="0.35">
      <c r="A756" t="s">
        <v>817</v>
      </c>
      <c r="B756" t="str">
        <f t="shared" si="12"/>
        <v>Coffee</v>
      </c>
      <c r="C756" t="s">
        <v>15</v>
      </c>
      <c r="D756">
        <v>5</v>
      </c>
      <c r="E756">
        <v>2</v>
      </c>
      <c r="F756">
        <v>10</v>
      </c>
      <c r="G756" t="s">
        <v>36</v>
      </c>
      <c r="H756" t="s">
        <v>17</v>
      </c>
      <c r="I756" s="1">
        <v>44932</v>
      </c>
      <c r="J756" t="s">
        <v>55</v>
      </c>
      <c r="K756" t="s">
        <v>56</v>
      </c>
      <c r="L756">
        <v>1</v>
      </c>
      <c r="M756" t="s">
        <v>53</v>
      </c>
      <c r="N756" t="s">
        <v>21</v>
      </c>
      <c r="O756" t="s">
        <v>22</v>
      </c>
    </row>
    <row r="757" spans="1:15" x14ac:dyDescent="0.35">
      <c r="A757" t="s">
        <v>818</v>
      </c>
      <c r="B757" t="str">
        <f t="shared" si="12"/>
        <v>Cookie</v>
      </c>
      <c r="C757" t="s">
        <v>31</v>
      </c>
      <c r="D757">
        <v>1</v>
      </c>
      <c r="E757">
        <v>1</v>
      </c>
      <c r="F757">
        <v>1</v>
      </c>
      <c r="G757" t="s">
        <v>16</v>
      </c>
      <c r="H757" t="s">
        <v>17</v>
      </c>
      <c r="I757" s="1">
        <v>45133</v>
      </c>
      <c r="J757" t="s">
        <v>32</v>
      </c>
      <c r="K757" t="s">
        <v>33</v>
      </c>
      <c r="L757">
        <v>3</v>
      </c>
      <c r="M757" t="s">
        <v>20</v>
      </c>
      <c r="N757" t="s">
        <v>34</v>
      </c>
      <c r="O757" t="s">
        <v>22</v>
      </c>
    </row>
    <row r="758" spans="1:15" x14ac:dyDescent="0.35">
      <c r="A758" t="s">
        <v>819</v>
      </c>
      <c r="B758" t="str">
        <f t="shared" si="12"/>
        <v>Cake</v>
      </c>
      <c r="C758" t="s">
        <v>24</v>
      </c>
      <c r="D758">
        <v>1</v>
      </c>
      <c r="E758">
        <v>3</v>
      </c>
      <c r="F758">
        <v>3</v>
      </c>
      <c r="G758" t="s">
        <v>25</v>
      </c>
      <c r="H758" t="s">
        <v>26</v>
      </c>
      <c r="I758" s="1">
        <v>45281</v>
      </c>
      <c r="J758" t="s">
        <v>66</v>
      </c>
      <c r="K758" t="s">
        <v>67</v>
      </c>
      <c r="L758">
        <v>4</v>
      </c>
      <c r="M758" t="s">
        <v>45</v>
      </c>
      <c r="N758" t="s">
        <v>64</v>
      </c>
      <c r="O758" t="s">
        <v>22</v>
      </c>
    </row>
    <row r="759" spans="1:15" x14ac:dyDescent="0.35">
      <c r="A759" t="s">
        <v>820</v>
      </c>
      <c r="B759" t="str">
        <f t="shared" si="12"/>
        <v>Tea</v>
      </c>
      <c r="C759" t="s">
        <v>84</v>
      </c>
      <c r="D759">
        <v>4</v>
      </c>
      <c r="E759">
        <v>1.5</v>
      </c>
      <c r="F759">
        <v>6</v>
      </c>
      <c r="G759" t="s">
        <v>16</v>
      </c>
      <c r="H759" t="s">
        <v>26</v>
      </c>
      <c r="I759" s="1">
        <v>45285</v>
      </c>
      <c r="J759" t="s">
        <v>66</v>
      </c>
      <c r="K759" t="s">
        <v>67</v>
      </c>
      <c r="L759">
        <v>4</v>
      </c>
      <c r="M759" t="s">
        <v>45</v>
      </c>
      <c r="N759" t="s">
        <v>72</v>
      </c>
      <c r="O759" t="s">
        <v>22</v>
      </c>
    </row>
    <row r="760" spans="1:15" x14ac:dyDescent="0.35">
      <c r="A760" t="s">
        <v>821</v>
      </c>
      <c r="B760" t="str">
        <f t="shared" si="12"/>
        <v>Smoothie</v>
      </c>
      <c r="C760" t="s">
        <v>58</v>
      </c>
      <c r="D760">
        <v>2</v>
      </c>
      <c r="E760">
        <v>4</v>
      </c>
      <c r="F760">
        <v>8</v>
      </c>
      <c r="G760" t="s">
        <v>25</v>
      </c>
      <c r="H760" t="s">
        <v>26</v>
      </c>
      <c r="I760" s="1">
        <v>44938</v>
      </c>
      <c r="J760" t="s">
        <v>55</v>
      </c>
      <c r="K760" t="s">
        <v>56</v>
      </c>
      <c r="L760">
        <v>1</v>
      </c>
      <c r="M760" t="s">
        <v>53</v>
      </c>
      <c r="N760" t="s">
        <v>64</v>
      </c>
      <c r="O760" t="s">
        <v>22</v>
      </c>
    </row>
    <row r="761" spans="1:15" x14ac:dyDescent="0.35">
      <c r="A761" t="s">
        <v>822</v>
      </c>
      <c r="B761" t="str">
        <f t="shared" si="12"/>
        <v>Smoothie</v>
      </c>
      <c r="C761" t="s">
        <v>58</v>
      </c>
      <c r="D761">
        <v>4</v>
      </c>
      <c r="E761">
        <v>4</v>
      </c>
      <c r="F761">
        <v>16</v>
      </c>
      <c r="G761" t="s">
        <v>36</v>
      </c>
      <c r="H761" t="s">
        <v>26</v>
      </c>
      <c r="I761" s="1">
        <v>45240</v>
      </c>
      <c r="J761" t="s">
        <v>43</v>
      </c>
      <c r="K761" t="s">
        <v>44</v>
      </c>
      <c r="L761">
        <v>4</v>
      </c>
      <c r="M761" t="s">
        <v>45</v>
      </c>
      <c r="N761" t="s">
        <v>21</v>
      </c>
      <c r="O761" t="s">
        <v>22</v>
      </c>
    </row>
    <row r="762" spans="1:15" x14ac:dyDescent="0.35">
      <c r="A762" t="s">
        <v>823</v>
      </c>
      <c r="B762" t="str">
        <f t="shared" si="12"/>
        <v>Tea</v>
      </c>
      <c r="C762" t="s">
        <v>84</v>
      </c>
      <c r="D762">
        <v>3</v>
      </c>
      <c r="E762">
        <v>1.5</v>
      </c>
      <c r="F762">
        <v>4.5</v>
      </c>
      <c r="G762" t="s">
        <v>36</v>
      </c>
      <c r="H762" t="s">
        <v>17</v>
      </c>
      <c r="I762" s="1">
        <v>45045</v>
      </c>
      <c r="J762" t="s">
        <v>59</v>
      </c>
      <c r="K762" t="s">
        <v>60</v>
      </c>
      <c r="L762">
        <v>2</v>
      </c>
      <c r="M762" t="s">
        <v>28</v>
      </c>
      <c r="N762" t="s">
        <v>69</v>
      </c>
      <c r="O762" t="s">
        <v>40</v>
      </c>
    </row>
    <row r="763" spans="1:15" x14ac:dyDescent="0.35">
      <c r="A763" t="s">
        <v>824</v>
      </c>
      <c r="B763" t="str">
        <f t="shared" si="12"/>
        <v>Cake</v>
      </c>
      <c r="C763" t="s">
        <v>24</v>
      </c>
      <c r="D763">
        <v>4</v>
      </c>
      <c r="E763">
        <v>3</v>
      </c>
      <c r="F763">
        <v>12</v>
      </c>
      <c r="G763" t="s">
        <v>16</v>
      </c>
      <c r="H763" t="s">
        <v>17</v>
      </c>
      <c r="I763" s="1">
        <v>45054</v>
      </c>
      <c r="J763" t="s">
        <v>27</v>
      </c>
      <c r="K763" t="s">
        <v>27</v>
      </c>
      <c r="L763">
        <v>2</v>
      </c>
      <c r="M763" t="s">
        <v>28</v>
      </c>
      <c r="N763" t="s">
        <v>72</v>
      </c>
      <c r="O763" t="s">
        <v>22</v>
      </c>
    </row>
    <row r="764" spans="1:15" x14ac:dyDescent="0.35">
      <c r="A764" t="s">
        <v>825</v>
      </c>
      <c r="B764" t="str">
        <f t="shared" si="12"/>
        <v>Juice</v>
      </c>
      <c r="C764" t="s">
        <v>50</v>
      </c>
      <c r="D764">
        <v>3</v>
      </c>
      <c r="E764">
        <v>3</v>
      </c>
      <c r="F764">
        <v>9</v>
      </c>
      <c r="G764" t="s">
        <v>16</v>
      </c>
      <c r="H764" t="s">
        <v>26</v>
      </c>
      <c r="I764" s="1">
        <v>44943</v>
      </c>
      <c r="J764" t="s">
        <v>55</v>
      </c>
      <c r="K764" t="s">
        <v>56</v>
      </c>
      <c r="L764">
        <v>1</v>
      </c>
      <c r="M764" t="s">
        <v>53</v>
      </c>
      <c r="N764" t="s">
        <v>29</v>
      </c>
      <c r="O764" t="s">
        <v>22</v>
      </c>
    </row>
    <row r="765" spans="1:15" x14ac:dyDescent="0.35">
      <c r="A765" t="s">
        <v>826</v>
      </c>
      <c r="B765" t="str">
        <f t="shared" si="12"/>
        <v>Coffee</v>
      </c>
      <c r="C765" t="s">
        <v>15</v>
      </c>
      <c r="D765">
        <v>1</v>
      </c>
      <c r="E765">
        <v>2</v>
      </c>
      <c r="F765">
        <v>2</v>
      </c>
      <c r="G765" t="s">
        <v>36</v>
      </c>
      <c r="H765" t="s">
        <v>17</v>
      </c>
      <c r="I765" s="1">
        <v>45005</v>
      </c>
      <c r="J765" t="s">
        <v>62</v>
      </c>
      <c r="K765" t="s">
        <v>63</v>
      </c>
      <c r="L765">
        <v>1</v>
      </c>
      <c r="M765" t="s">
        <v>53</v>
      </c>
      <c r="N765" t="s">
        <v>72</v>
      </c>
      <c r="O765" t="s">
        <v>22</v>
      </c>
    </row>
    <row r="766" spans="1:15" x14ac:dyDescent="0.35">
      <c r="A766" t="s">
        <v>827</v>
      </c>
      <c r="B766" t="str">
        <f t="shared" si="12"/>
        <v>Smoothie</v>
      </c>
      <c r="C766" t="s">
        <v>58</v>
      </c>
      <c r="D766">
        <v>2</v>
      </c>
      <c r="E766">
        <v>4</v>
      </c>
      <c r="F766">
        <v>8</v>
      </c>
      <c r="G766" t="s">
        <v>16</v>
      </c>
      <c r="H766" t="s">
        <v>26</v>
      </c>
      <c r="I766" s="1">
        <v>45041</v>
      </c>
      <c r="J766" t="s">
        <v>59</v>
      </c>
      <c r="K766" t="s">
        <v>60</v>
      </c>
      <c r="L766">
        <v>2</v>
      </c>
      <c r="M766" t="s">
        <v>28</v>
      </c>
      <c r="N766" t="s">
        <v>29</v>
      </c>
      <c r="O766" t="s">
        <v>22</v>
      </c>
    </row>
    <row r="767" spans="1:15" x14ac:dyDescent="0.35">
      <c r="A767" t="s">
        <v>828</v>
      </c>
      <c r="B767" t="str">
        <f t="shared" si="12"/>
        <v>Cake</v>
      </c>
      <c r="C767" t="s">
        <v>24</v>
      </c>
      <c r="D767">
        <v>5</v>
      </c>
      <c r="E767">
        <v>3</v>
      </c>
      <c r="F767">
        <v>15</v>
      </c>
      <c r="G767" t="s">
        <v>36</v>
      </c>
      <c r="H767" t="s">
        <v>17</v>
      </c>
      <c r="I767" s="1">
        <v>45165</v>
      </c>
      <c r="J767" t="s">
        <v>93</v>
      </c>
      <c r="K767" t="s">
        <v>94</v>
      </c>
      <c r="L767">
        <v>3</v>
      </c>
      <c r="M767" t="s">
        <v>20</v>
      </c>
      <c r="N767" t="s">
        <v>39</v>
      </c>
      <c r="O767" t="s">
        <v>40</v>
      </c>
    </row>
    <row r="768" spans="1:15" x14ac:dyDescent="0.35">
      <c r="A768" t="s">
        <v>829</v>
      </c>
      <c r="B768" t="str">
        <f t="shared" si="12"/>
        <v>Sandwich</v>
      </c>
      <c r="C768" t="s">
        <v>47</v>
      </c>
      <c r="D768">
        <v>1</v>
      </c>
      <c r="E768">
        <v>4</v>
      </c>
      <c r="F768">
        <v>4</v>
      </c>
      <c r="G768" t="s">
        <v>25</v>
      </c>
      <c r="H768" t="s">
        <v>26</v>
      </c>
      <c r="I768" s="1">
        <v>45151</v>
      </c>
      <c r="J768" t="s">
        <v>93</v>
      </c>
      <c r="K768" t="s">
        <v>94</v>
      </c>
      <c r="L768">
        <v>3</v>
      </c>
      <c r="M768" t="s">
        <v>20</v>
      </c>
      <c r="N768" t="s">
        <v>39</v>
      </c>
      <c r="O768" t="s">
        <v>40</v>
      </c>
    </row>
    <row r="769" spans="1:15" x14ac:dyDescent="0.35">
      <c r="A769" t="s">
        <v>830</v>
      </c>
      <c r="B769" t="str">
        <f t="shared" si="12"/>
        <v>Coffee</v>
      </c>
      <c r="C769" t="s">
        <v>15</v>
      </c>
      <c r="D769">
        <v>1</v>
      </c>
      <c r="E769">
        <v>2</v>
      </c>
      <c r="F769">
        <v>2</v>
      </c>
      <c r="G769" t="s">
        <v>36</v>
      </c>
      <c r="H769" t="s">
        <v>17</v>
      </c>
      <c r="I769" s="1">
        <v>45021</v>
      </c>
      <c r="J769" t="s">
        <v>59</v>
      </c>
      <c r="K769" t="s">
        <v>60</v>
      </c>
      <c r="L769">
        <v>2</v>
      </c>
      <c r="M769" t="s">
        <v>28</v>
      </c>
      <c r="N769" t="s">
        <v>34</v>
      </c>
      <c r="O769" t="s">
        <v>22</v>
      </c>
    </row>
    <row r="770" spans="1:15" x14ac:dyDescent="0.35">
      <c r="A770" t="s">
        <v>831</v>
      </c>
      <c r="B770" t="str">
        <f t="shared" ref="B770:B833" si="13">TRIM(CLEAN(C770))</f>
        <v>Smoothie</v>
      </c>
      <c r="C770" t="s">
        <v>58</v>
      </c>
      <c r="D770">
        <v>3</v>
      </c>
      <c r="E770">
        <v>4</v>
      </c>
      <c r="F770">
        <v>12</v>
      </c>
      <c r="G770" t="s">
        <v>36</v>
      </c>
      <c r="H770" t="s">
        <v>26</v>
      </c>
      <c r="I770" s="1">
        <v>45253</v>
      </c>
      <c r="J770" t="s">
        <v>43</v>
      </c>
      <c r="K770" t="s">
        <v>44</v>
      </c>
      <c r="L770">
        <v>4</v>
      </c>
      <c r="M770" t="s">
        <v>45</v>
      </c>
      <c r="N770" t="s">
        <v>64</v>
      </c>
      <c r="O770" t="s">
        <v>22</v>
      </c>
    </row>
    <row r="771" spans="1:15" x14ac:dyDescent="0.35">
      <c r="A771" t="s">
        <v>832</v>
      </c>
      <c r="B771" t="str">
        <f t="shared" si="13"/>
        <v>Salad</v>
      </c>
      <c r="C771" t="s">
        <v>42</v>
      </c>
      <c r="D771">
        <v>3</v>
      </c>
      <c r="E771">
        <v>5</v>
      </c>
      <c r="F771">
        <v>15</v>
      </c>
      <c r="G771" t="s">
        <v>16</v>
      </c>
      <c r="H771" t="s">
        <v>17</v>
      </c>
      <c r="I771" s="1">
        <v>44944</v>
      </c>
      <c r="J771" t="s">
        <v>55</v>
      </c>
      <c r="K771" t="s">
        <v>56</v>
      </c>
      <c r="L771">
        <v>1</v>
      </c>
      <c r="M771" t="s">
        <v>53</v>
      </c>
      <c r="N771" t="s">
        <v>34</v>
      </c>
      <c r="O771" t="s">
        <v>22</v>
      </c>
    </row>
    <row r="772" spans="1:15" x14ac:dyDescent="0.35">
      <c r="A772" t="s">
        <v>833</v>
      </c>
      <c r="B772" t="str">
        <f t="shared" si="13"/>
        <v>Tea</v>
      </c>
      <c r="C772" t="s">
        <v>84</v>
      </c>
      <c r="D772">
        <v>3</v>
      </c>
      <c r="E772">
        <v>1.5</v>
      </c>
      <c r="F772">
        <v>4.5</v>
      </c>
      <c r="G772" t="s">
        <v>16</v>
      </c>
      <c r="H772" t="s">
        <v>26</v>
      </c>
      <c r="I772" s="1">
        <v>45286</v>
      </c>
      <c r="J772" t="s">
        <v>66</v>
      </c>
      <c r="K772" t="s">
        <v>67</v>
      </c>
      <c r="L772">
        <v>4</v>
      </c>
      <c r="M772" t="s">
        <v>45</v>
      </c>
      <c r="N772" t="s">
        <v>29</v>
      </c>
      <c r="O772" t="s">
        <v>22</v>
      </c>
    </row>
    <row r="773" spans="1:15" x14ac:dyDescent="0.35">
      <c r="A773" t="s">
        <v>834</v>
      </c>
      <c r="B773" t="str">
        <f t="shared" si="13"/>
        <v>Juice</v>
      </c>
      <c r="C773" t="s">
        <v>50</v>
      </c>
      <c r="D773">
        <v>4</v>
      </c>
      <c r="E773">
        <v>3</v>
      </c>
      <c r="F773">
        <v>12</v>
      </c>
      <c r="G773" t="s">
        <v>36</v>
      </c>
      <c r="H773" t="s">
        <v>26</v>
      </c>
      <c r="I773" s="1">
        <v>44985</v>
      </c>
      <c r="J773" t="s">
        <v>51</v>
      </c>
      <c r="K773" t="s">
        <v>52</v>
      </c>
      <c r="L773">
        <v>1</v>
      </c>
      <c r="M773" t="s">
        <v>53</v>
      </c>
      <c r="N773" t="s">
        <v>29</v>
      </c>
      <c r="O773" t="s">
        <v>22</v>
      </c>
    </row>
    <row r="774" spans="1:15" x14ac:dyDescent="0.35">
      <c r="A774" t="s">
        <v>835</v>
      </c>
      <c r="B774" t="str">
        <f t="shared" si="13"/>
        <v>Sandwich</v>
      </c>
      <c r="C774" t="s">
        <v>47</v>
      </c>
      <c r="D774">
        <v>3</v>
      </c>
      <c r="E774">
        <v>4</v>
      </c>
      <c r="F774">
        <v>12</v>
      </c>
      <c r="G774" t="s">
        <v>25</v>
      </c>
      <c r="H774" t="s">
        <v>17</v>
      </c>
      <c r="I774" s="1">
        <v>45165</v>
      </c>
      <c r="J774" t="s">
        <v>93</v>
      </c>
      <c r="K774" t="s">
        <v>94</v>
      </c>
      <c r="L774">
        <v>3</v>
      </c>
      <c r="M774" t="s">
        <v>20</v>
      </c>
      <c r="N774" t="s">
        <v>39</v>
      </c>
      <c r="O774" t="s">
        <v>40</v>
      </c>
    </row>
    <row r="775" spans="1:15" x14ac:dyDescent="0.35">
      <c r="A775" t="s">
        <v>836</v>
      </c>
      <c r="B775" t="str">
        <f t="shared" si="13"/>
        <v>Coffee</v>
      </c>
      <c r="C775" t="s">
        <v>15</v>
      </c>
      <c r="D775">
        <v>3</v>
      </c>
      <c r="E775">
        <v>2</v>
      </c>
      <c r="F775">
        <v>6</v>
      </c>
      <c r="G775" t="s">
        <v>25</v>
      </c>
      <c r="H775" t="s">
        <v>26</v>
      </c>
      <c r="I775" s="1">
        <v>45282</v>
      </c>
      <c r="J775" t="s">
        <v>66</v>
      </c>
      <c r="K775" t="s">
        <v>67</v>
      </c>
      <c r="L775">
        <v>4</v>
      </c>
      <c r="M775" t="s">
        <v>45</v>
      </c>
      <c r="N775" t="s">
        <v>21</v>
      </c>
      <c r="O775" t="s">
        <v>22</v>
      </c>
    </row>
    <row r="776" spans="1:15" x14ac:dyDescent="0.35">
      <c r="A776" t="s">
        <v>837</v>
      </c>
      <c r="B776" t="str">
        <f t="shared" si="13"/>
        <v>Salad</v>
      </c>
      <c r="C776" t="s">
        <v>42</v>
      </c>
      <c r="D776">
        <v>1</v>
      </c>
      <c r="E776">
        <v>5</v>
      </c>
      <c r="F776">
        <v>5</v>
      </c>
      <c r="G776" t="s">
        <v>16</v>
      </c>
      <c r="H776" t="s">
        <v>26</v>
      </c>
      <c r="I776" s="1">
        <v>45188</v>
      </c>
      <c r="J776" t="s">
        <v>18</v>
      </c>
      <c r="K776" t="s">
        <v>19</v>
      </c>
      <c r="L776">
        <v>3</v>
      </c>
      <c r="M776" t="s">
        <v>20</v>
      </c>
      <c r="N776" t="s">
        <v>29</v>
      </c>
      <c r="O776" t="s">
        <v>22</v>
      </c>
    </row>
    <row r="777" spans="1:15" x14ac:dyDescent="0.35">
      <c r="A777" t="s">
        <v>838</v>
      </c>
      <c r="B777" t="str">
        <f t="shared" si="13"/>
        <v>Coffee</v>
      </c>
      <c r="C777" t="s">
        <v>15</v>
      </c>
      <c r="D777">
        <v>3</v>
      </c>
      <c r="E777">
        <v>2</v>
      </c>
      <c r="F777">
        <v>6</v>
      </c>
      <c r="G777" t="s">
        <v>16</v>
      </c>
      <c r="H777" t="s">
        <v>17</v>
      </c>
      <c r="I777" s="1">
        <v>45159</v>
      </c>
      <c r="J777" t="s">
        <v>93</v>
      </c>
      <c r="K777" t="s">
        <v>94</v>
      </c>
      <c r="L777">
        <v>3</v>
      </c>
      <c r="M777" t="s">
        <v>20</v>
      </c>
      <c r="N777" t="s">
        <v>72</v>
      </c>
      <c r="O777" t="s">
        <v>22</v>
      </c>
    </row>
    <row r="778" spans="1:15" x14ac:dyDescent="0.35">
      <c r="A778" t="s">
        <v>839</v>
      </c>
      <c r="B778" t="str">
        <f t="shared" si="13"/>
        <v>Coffee</v>
      </c>
      <c r="C778" t="s">
        <v>15</v>
      </c>
      <c r="D778">
        <v>4</v>
      </c>
      <c r="E778">
        <v>2</v>
      </c>
      <c r="F778">
        <v>8</v>
      </c>
      <c r="G778" t="s">
        <v>36</v>
      </c>
      <c r="H778" t="s">
        <v>26</v>
      </c>
      <c r="I778" s="1">
        <v>45168</v>
      </c>
      <c r="J778" t="s">
        <v>93</v>
      </c>
      <c r="K778" t="s">
        <v>94</v>
      </c>
      <c r="L778">
        <v>3</v>
      </c>
      <c r="M778" t="s">
        <v>20</v>
      </c>
      <c r="N778" t="s">
        <v>34</v>
      </c>
      <c r="O778" t="s">
        <v>22</v>
      </c>
    </row>
    <row r="779" spans="1:15" x14ac:dyDescent="0.35">
      <c r="A779" t="s">
        <v>840</v>
      </c>
      <c r="B779" t="str">
        <f t="shared" si="13"/>
        <v>Cookie</v>
      </c>
      <c r="C779" t="s">
        <v>31</v>
      </c>
      <c r="D779">
        <v>4</v>
      </c>
      <c r="E779">
        <v>1</v>
      </c>
      <c r="F779">
        <v>4</v>
      </c>
      <c r="G779" t="s">
        <v>36</v>
      </c>
      <c r="H779" t="s">
        <v>17</v>
      </c>
      <c r="I779" s="1">
        <v>45112</v>
      </c>
      <c r="J779" t="s">
        <v>32</v>
      </c>
      <c r="K779" t="s">
        <v>33</v>
      </c>
      <c r="L779">
        <v>3</v>
      </c>
      <c r="M779" t="s">
        <v>20</v>
      </c>
      <c r="N779" t="s">
        <v>34</v>
      </c>
      <c r="O779" t="s">
        <v>22</v>
      </c>
    </row>
    <row r="780" spans="1:15" x14ac:dyDescent="0.35">
      <c r="A780" t="s">
        <v>841</v>
      </c>
      <c r="B780" t="str">
        <f t="shared" si="13"/>
        <v>Salad</v>
      </c>
      <c r="C780" t="s">
        <v>42</v>
      </c>
      <c r="D780">
        <v>1</v>
      </c>
      <c r="E780">
        <v>5</v>
      </c>
      <c r="F780">
        <v>5</v>
      </c>
      <c r="G780" t="s">
        <v>36</v>
      </c>
      <c r="H780" t="s">
        <v>17</v>
      </c>
      <c r="I780" s="1">
        <v>45125</v>
      </c>
      <c r="J780" t="s">
        <v>32</v>
      </c>
      <c r="K780" t="s">
        <v>33</v>
      </c>
      <c r="L780">
        <v>3</v>
      </c>
      <c r="M780" t="s">
        <v>20</v>
      </c>
      <c r="N780" t="s">
        <v>29</v>
      </c>
      <c r="O780" t="s">
        <v>22</v>
      </c>
    </row>
    <row r="781" spans="1:15" x14ac:dyDescent="0.35">
      <c r="A781" t="s">
        <v>842</v>
      </c>
      <c r="B781" t="str">
        <f t="shared" si="13"/>
        <v>Tea</v>
      </c>
      <c r="C781" t="s">
        <v>84</v>
      </c>
      <c r="D781">
        <v>3</v>
      </c>
      <c r="E781">
        <v>1.5</v>
      </c>
      <c r="F781">
        <v>4.5</v>
      </c>
      <c r="G781" t="s">
        <v>36</v>
      </c>
      <c r="H781" t="s">
        <v>17</v>
      </c>
      <c r="I781" s="1">
        <v>44998</v>
      </c>
      <c r="J781" t="s">
        <v>62</v>
      </c>
      <c r="K781" t="s">
        <v>63</v>
      </c>
      <c r="L781">
        <v>1</v>
      </c>
      <c r="M781" t="s">
        <v>53</v>
      </c>
      <c r="N781" t="s">
        <v>72</v>
      </c>
      <c r="O781" t="s">
        <v>22</v>
      </c>
    </row>
    <row r="782" spans="1:15" x14ac:dyDescent="0.35">
      <c r="A782" t="s">
        <v>843</v>
      </c>
      <c r="B782" t="str">
        <f t="shared" si="13"/>
        <v>Sandwich</v>
      </c>
      <c r="C782" t="s">
        <v>47</v>
      </c>
      <c r="D782">
        <v>2</v>
      </c>
      <c r="E782">
        <v>4</v>
      </c>
      <c r="F782">
        <v>8</v>
      </c>
      <c r="G782" t="s">
        <v>16</v>
      </c>
      <c r="H782" t="s">
        <v>26</v>
      </c>
      <c r="I782" s="1">
        <v>45046</v>
      </c>
      <c r="J782" t="s">
        <v>59</v>
      </c>
      <c r="K782" t="s">
        <v>60</v>
      </c>
      <c r="L782">
        <v>2</v>
      </c>
      <c r="M782" t="s">
        <v>28</v>
      </c>
      <c r="N782" t="s">
        <v>39</v>
      </c>
      <c r="O782" t="s">
        <v>40</v>
      </c>
    </row>
    <row r="783" spans="1:15" x14ac:dyDescent="0.35">
      <c r="A783" t="s">
        <v>844</v>
      </c>
      <c r="B783" t="str">
        <f t="shared" si="13"/>
        <v>Coffee</v>
      </c>
      <c r="C783" t="s">
        <v>15</v>
      </c>
      <c r="D783">
        <v>1</v>
      </c>
      <c r="E783">
        <v>2</v>
      </c>
      <c r="F783">
        <v>2</v>
      </c>
      <c r="G783" t="s">
        <v>16</v>
      </c>
      <c r="H783" t="s">
        <v>17</v>
      </c>
      <c r="I783" s="1">
        <v>45202</v>
      </c>
      <c r="J783" t="s">
        <v>74</v>
      </c>
      <c r="K783" t="s">
        <v>75</v>
      </c>
      <c r="L783">
        <v>4</v>
      </c>
      <c r="M783" t="s">
        <v>45</v>
      </c>
      <c r="N783" t="s">
        <v>29</v>
      </c>
      <c r="O783" t="s">
        <v>22</v>
      </c>
    </row>
    <row r="784" spans="1:15" x14ac:dyDescent="0.35">
      <c r="A784" t="s">
        <v>845</v>
      </c>
      <c r="B784" t="str">
        <f t="shared" si="13"/>
        <v>Coffee</v>
      </c>
      <c r="C784" t="s">
        <v>15</v>
      </c>
      <c r="D784">
        <v>4</v>
      </c>
      <c r="E784">
        <v>2</v>
      </c>
      <c r="F784">
        <v>8</v>
      </c>
      <c r="G784" t="s">
        <v>16</v>
      </c>
      <c r="H784" t="s">
        <v>17</v>
      </c>
      <c r="I784" s="1">
        <v>44935</v>
      </c>
      <c r="J784" t="s">
        <v>55</v>
      </c>
      <c r="K784" t="s">
        <v>56</v>
      </c>
      <c r="L784">
        <v>1</v>
      </c>
      <c r="M784" t="s">
        <v>53</v>
      </c>
      <c r="N784" t="s">
        <v>72</v>
      </c>
      <c r="O784" t="s">
        <v>22</v>
      </c>
    </row>
    <row r="785" spans="1:15" x14ac:dyDescent="0.35">
      <c r="A785" t="s">
        <v>846</v>
      </c>
      <c r="B785" t="str">
        <f t="shared" si="13"/>
        <v>Salad</v>
      </c>
      <c r="C785" t="s">
        <v>42</v>
      </c>
      <c r="D785">
        <v>1</v>
      </c>
      <c r="E785">
        <v>5</v>
      </c>
      <c r="F785">
        <v>5</v>
      </c>
      <c r="G785" t="s">
        <v>16</v>
      </c>
      <c r="H785" t="s">
        <v>17</v>
      </c>
      <c r="I785" s="1">
        <v>45147</v>
      </c>
      <c r="J785" t="s">
        <v>93</v>
      </c>
      <c r="K785" t="s">
        <v>94</v>
      </c>
      <c r="L785">
        <v>3</v>
      </c>
      <c r="M785" t="s">
        <v>20</v>
      </c>
      <c r="N785" t="s">
        <v>34</v>
      </c>
      <c r="O785" t="s">
        <v>22</v>
      </c>
    </row>
    <row r="786" spans="1:15" x14ac:dyDescent="0.35">
      <c r="A786" t="s">
        <v>847</v>
      </c>
      <c r="B786" t="str">
        <f t="shared" si="13"/>
        <v>Smoothie</v>
      </c>
      <c r="C786" t="s">
        <v>58</v>
      </c>
      <c r="D786">
        <v>5</v>
      </c>
      <c r="E786">
        <v>4</v>
      </c>
      <c r="F786">
        <v>20</v>
      </c>
      <c r="G786" t="s">
        <v>16</v>
      </c>
      <c r="H786" t="s">
        <v>17</v>
      </c>
      <c r="I786" s="1">
        <v>45094</v>
      </c>
      <c r="J786" t="s">
        <v>37</v>
      </c>
      <c r="K786" t="s">
        <v>38</v>
      </c>
      <c r="L786">
        <v>2</v>
      </c>
      <c r="M786" t="s">
        <v>28</v>
      </c>
      <c r="N786" t="s">
        <v>69</v>
      </c>
      <c r="O786" t="s">
        <v>40</v>
      </c>
    </row>
    <row r="787" spans="1:15" x14ac:dyDescent="0.35">
      <c r="A787" t="s">
        <v>848</v>
      </c>
      <c r="B787" t="str">
        <f t="shared" si="13"/>
        <v>Smoothie</v>
      </c>
      <c r="C787" t="s">
        <v>58</v>
      </c>
      <c r="D787">
        <v>4</v>
      </c>
      <c r="E787">
        <v>4</v>
      </c>
      <c r="F787">
        <v>16</v>
      </c>
      <c r="G787" t="s">
        <v>16</v>
      </c>
      <c r="H787" t="s">
        <v>17</v>
      </c>
      <c r="I787" s="1">
        <v>45186</v>
      </c>
      <c r="J787" t="s">
        <v>18</v>
      </c>
      <c r="K787" t="s">
        <v>19</v>
      </c>
      <c r="L787">
        <v>3</v>
      </c>
      <c r="M787" t="s">
        <v>20</v>
      </c>
      <c r="N787" t="s">
        <v>39</v>
      </c>
      <c r="O787" t="s">
        <v>40</v>
      </c>
    </row>
    <row r="788" spans="1:15" x14ac:dyDescent="0.35">
      <c r="A788" t="s">
        <v>849</v>
      </c>
      <c r="B788" t="str">
        <f t="shared" si="13"/>
        <v>Salad</v>
      </c>
      <c r="C788" t="s">
        <v>42</v>
      </c>
      <c r="D788">
        <v>3</v>
      </c>
      <c r="E788">
        <v>5</v>
      </c>
      <c r="F788">
        <v>15</v>
      </c>
      <c r="G788" t="s">
        <v>16</v>
      </c>
      <c r="H788" t="s">
        <v>17</v>
      </c>
      <c r="I788" s="1">
        <v>44990</v>
      </c>
      <c r="J788" t="s">
        <v>62</v>
      </c>
      <c r="K788" t="s">
        <v>63</v>
      </c>
      <c r="L788">
        <v>1</v>
      </c>
      <c r="M788" t="s">
        <v>53</v>
      </c>
      <c r="N788" t="s">
        <v>39</v>
      </c>
      <c r="O788" t="s">
        <v>40</v>
      </c>
    </row>
    <row r="789" spans="1:15" x14ac:dyDescent="0.35">
      <c r="A789" t="s">
        <v>850</v>
      </c>
      <c r="B789" t="str">
        <f t="shared" si="13"/>
        <v>Coffee</v>
      </c>
      <c r="C789" t="s">
        <v>15</v>
      </c>
      <c r="D789">
        <v>5</v>
      </c>
      <c r="E789">
        <v>2</v>
      </c>
      <c r="F789">
        <v>10</v>
      </c>
      <c r="G789" t="s">
        <v>25</v>
      </c>
      <c r="H789" t="s">
        <v>17</v>
      </c>
      <c r="I789" s="1">
        <v>45113</v>
      </c>
      <c r="J789" t="s">
        <v>32</v>
      </c>
      <c r="K789" t="s">
        <v>33</v>
      </c>
      <c r="L789">
        <v>3</v>
      </c>
      <c r="M789" t="s">
        <v>20</v>
      </c>
      <c r="N789" t="s">
        <v>64</v>
      </c>
      <c r="O789" t="s">
        <v>22</v>
      </c>
    </row>
    <row r="790" spans="1:15" x14ac:dyDescent="0.35">
      <c r="A790" t="s">
        <v>851</v>
      </c>
      <c r="B790" t="str">
        <f t="shared" si="13"/>
        <v>Salad</v>
      </c>
      <c r="C790" t="s">
        <v>42</v>
      </c>
      <c r="D790">
        <v>1</v>
      </c>
      <c r="E790">
        <v>5</v>
      </c>
      <c r="F790">
        <v>5</v>
      </c>
      <c r="G790" t="s">
        <v>16</v>
      </c>
      <c r="H790" t="s">
        <v>26</v>
      </c>
      <c r="I790" s="1">
        <v>45253</v>
      </c>
      <c r="J790" t="s">
        <v>43</v>
      </c>
      <c r="K790" t="s">
        <v>44</v>
      </c>
      <c r="L790">
        <v>4</v>
      </c>
      <c r="M790" t="s">
        <v>45</v>
      </c>
      <c r="N790" t="s">
        <v>64</v>
      </c>
      <c r="O790" t="s">
        <v>22</v>
      </c>
    </row>
    <row r="791" spans="1:15" x14ac:dyDescent="0.35">
      <c r="A791" t="s">
        <v>852</v>
      </c>
      <c r="B791" t="str">
        <f t="shared" si="13"/>
        <v>Smoothie</v>
      </c>
      <c r="C791" t="s">
        <v>58</v>
      </c>
      <c r="D791">
        <v>4</v>
      </c>
      <c r="E791">
        <v>4</v>
      </c>
      <c r="F791">
        <v>16</v>
      </c>
      <c r="G791" t="s">
        <v>36</v>
      </c>
      <c r="H791" t="s">
        <v>26</v>
      </c>
      <c r="I791" s="1">
        <v>45243</v>
      </c>
      <c r="J791" t="s">
        <v>43</v>
      </c>
      <c r="K791" t="s">
        <v>44</v>
      </c>
      <c r="L791">
        <v>4</v>
      </c>
      <c r="M791" t="s">
        <v>45</v>
      </c>
      <c r="N791" t="s">
        <v>72</v>
      </c>
      <c r="O791" t="s">
        <v>22</v>
      </c>
    </row>
    <row r="792" spans="1:15" x14ac:dyDescent="0.35">
      <c r="A792" t="s">
        <v>853</v>
      </c>
      <c r="B792" t="str">
        <f t="shared" si="13"/>
        <v>Coffee</v>
      </c>
      <c r="C792" t="s">
        <v>15</v>
      </c>
      <c r="D792">
        <v>2</v>
      </c>
      <c r="E792">
        <v>2</v>
      </c>
      <c r="F792">
        <v>4</v>
      </c>
      <c r="G792" t="s">
        <v>36</v>
      </c>
      <c r="H792" t="s">
        <v>26</v>
      </c>
      <c r="I792" s="1">
        <v>45076</v>
      </c>
      <c r="J792" t="s">
        <v>27</v>
      </c>
      <c r="K792" t="s">
        <v>27</v>
      </c>
      <c r="L792">
        <v>2</v>
      </c>
      <c r="M792" t="s">
        <v>28</v>
      </c>
      <c r="N792" t="s">
        <v>29</v>
      </c>
      <c r="O792" t="s">
        <v>22</v>
      </c>
    </row>
    <row r="793" spans="1:15" x14ac:dyDescent="0.35">
      <c r="A793" t="s">
        <v>854</v>
      </c>
      <c r="B793" t="str">
        <f t="shared" si="13"/>
        <v>Juice</v>
      </c>
      <c r="C793" t="s">
        <v>50</v>
      </c>
      <c r="D793">
        <v>1</v>
      </c>
      <c r="E793">
        <v>3</v>
      </c>
      <c r="F793">
        <v>3</v>
      </c>
      <c r="G793" t="s">
        <v>25</v>
      </c>
      <c r="H793" t="s">
        <v>26</v>
      </c>
      <c r="I793" s="1">
        <v>45115</v>
      </c>
      <c r="J793" t="s">
        <v>32</v>
      </c>
      <c r="K793" t="s">
        <v>33</v>
      </c>
      <c r="L793">
        <v>3</v>
      </c>
      <c r="M793" t="s">
        <v>20</v>
      </c>
      <c r="N793" t="s">
        <v>69</v>
      </c>
      <c r="O793" t="s">
        <v>40</v>
      </c>
    </row>
    <row r="794" spans="1:15" x14ac:dyDescent="0.35">
      <c r="A794" t="s">
        <v>855</v>
      </c>
      <c r="B794" t="str">
        <f t="shared" si="13"/>
        <v>Smoothie</v>
      </c>
      <c r="C794" t="s">
        <v>58</v>
      </c>
      <c r="D794">
        <v>1</v>
      </c>
      <c r="E794">
        <v>4</v>
      </c>
      <c r="F794">
        <v>4</v>
      </c>
      <c r="G794" t="s">
        <v>25</v>
      </c>
      <c r="H794" t="s">
        <v>26</v>
      </c>
      <c r="I794" s="1">
        <v>45181</v>
      </c>
      <c r="J794" t="s">
        <v>18</v>
      </c>
      <c r="K794" t="s">
        <v>19</v>
      </c>
      <c r="L794">
        <v>3</v>
      </c>
      <c r="M794" t="s">
        <v>20</v>
      </c>
      <c r="N794" t="s">
        <v>29</v>
      </c>
      <c r="O794" t="s">
        <v>22</v>
      </c>
    </row>
    <row r="795" spans="1:15" x14ac:dyDescent="0.35">
      <c r="A795" t="s">
        <v>856</v>
      </c>
      <c r="B795" t="str">
        <f t="shared" si="13"/>
        <v>Salad</v>
      </c>
      <c r="C795" t="s">
        <v>42</v>
      </c>
      <c r="D795">
        <v>2</v>
      </c>
      <c r="E795">
        <v>5</v>
      </c>
      <c r="F795">
        <v>10</v>
      </c>
      <c r="G795" t="s">
        <v>36</v>
      </c>
      <c r="H795" t="s">
        <v>17</v>
      </c>
      <c r="I795" s="1">
        <v>44927</v>
      </c>
      <c r="J795" t="s">
        <v>55</v>
      </c>
      <c r="K795" t="s">
        <v>56</v>
      </c>
      <c r="L795">
        <v>1</v>
      </c>
      <c r="M795" t="s">
        <v>53</v>
      </c>
      <c r="N795" t="s">
        <v>39</v>
      </c>
      <c r="O795" t="s">
        <v>40</v>
      </c>
    </row>
    <row r="796" spans="1:15" x14ac:dyDescent="0.35">
      <c r="A796" t="s">
        <v>857</v>
      </c>
      <c r="B796" t="str">
        <f t="shared" si="13"/>
        <v>Tea</v>
      </c>
      <c r="C796" t="s">
        <v>84</v>
      </c>
      <c r="D796">
        <v>2</v>
      </c>
      <c r="E796">
        <v>1.5</v>
      </c>
      <c r="F796">
        <v>3</v>
      </c>
      <c r="G796" t="s">
        <v>16</v>
      </c>
      <c r="H796" t="s">
        <v>17</v>
      </c>
      <c r="I796" s="1">
        <v>45276</v>
      </c>
      <c r="J796" t="s">
        <v>66</v>
      </c>
      <c r="K796" t="s">
        <v>67</v>
      </c>
      <c r="L796">
        <v>4</v>
      </c>
      <c r="M796" t="s">
        <v>45</v>
      </c>
      <c r="N796" t="s">
        <v>69</v>
      </c>
      <c r="O796" t="s">
        <v>40</v>
      </c>
    </row>
    <row r="797" spans="1:15" x14ac:dyDescent="0.35">
      <c r="A797" t="s">
        <v>858</v>
      </c>
      <c r="B797" t="str">
        <f t="shared" si="13"/>
        <v>Sandwich</v>
      </c>
      <c r="C797" t="s">
        <v>47</v>
      </c>
      <c r="D797">
        <v>5</v>
      </c>
      <c r="E797">
        <v>4</v>
      </c>
      <c r="F797">
        <v>20</v>
      </c>
      <c r="G797" t="s">
        <v>16</v>
      </c>
      <c r="H797" t="s">
        <v>17</v>
      </c>
      <c r="I797" s="1">
        <v>45195</v>
      </c>
      <c r="J797" t="s">
        <v>18</v>
      </c>
      <c r="K797" t="s">
        <v>19</v>
      </c>
      <c r="L797">
        <v>3</v>
      </c>
      <c r="M797" t="s">
        <v>20</v>
      </c>
      <c r="N797" t="s">
        <v>29</v>
      </c>
      <c r="O797" t="s">
        <v>22</v>
      </c>
    </row>
    <row r="798" spans="1:15" x14ac:dyDescent="0.35">
      <c r="A798" t="s">
        <v>859</v>
      </c>
      <c r="B798" t="str">
        <f t="shared" si="13"/>
        <v>Coffee</v>
      </c>
      <c r="C798" t="s">
        <v>15</v>
      </c>
      <c r="D798">
        <v>2</v>
      </c>
      <c r="E798">
        <v>2</v>
      </c>
      <c r="F798">
        <v>4</v>
      </c>
      <c r="G798" t="s">
        <v>36</v>
      </c>
      <c r="H798" t="s">
        <v>26</v>
      </c>
      <c r="I798" s="1">
        <v>44970</v>
      </c>
      <c r="J798" t="s">
        <v>51</v>
      </c>
      <c r="K798" t="s">
        <v>52</v>
      </c>
      <c r="L798">
        <v>1</v>
      </c>
      <c r="M798" t="s">
        <v>53</v>
      </c>
      <c r="N798" t="s">
        <v>72</v>
      </c>
      <c r="O798" t="s">
        <v>22</v>
      </c>
    </row>
    <row r="799" spans="1:15" x14ac:dyDescent="0.35">
      <c r="A799" t="s">
        <v>860</v>
      </c>
      <c r="B799" t="str">
        <f t="shared" si="13"/>
        <v>Cake</v>
      </c>
      <c r="C799" t="s">
        <v>24</v>
      </c>
      <c r="D799">
        <v>2</v>
      </c>
      <c r="E799">
        <v>3</v>
      </c>
      <c r="F799">
        <v>6</v>
      </c>
      <c r="G799" t="s">
        <v>25</v>
      </c>
      <c r="H799" t="s">
        <v>26</v>
      </c>
      <c r="I799" s="1">
        <v>44987</v>
      </c>
      <c r="J799" t="s">
        <v>62</v>
      </c>
      <c r="K799" t="s">
        <v>63</v>
      </c>
      <c r="L799">
        <v>1</v>
      </c>
      <c r="M799" t="s">
        <v>53</v>
      </c>
      <c r="N799" t="s">
        <v>64</v>
      </c>
      <c r="O799" t="s">
        <v>22</v>
      </c>
    </row>
    <row r="800" spans="1:15" x14ac:dyDescent="0.35">
      <c r="A800" t="s">
        <v>861</v>
      </c>
      <c r="B800" t="str">
        <f t="shared" si="13"/>
        <v>Sandwich</v>
      </c>
      <c r="C800" t="s">
        <v>47</v>
      </c>
      <c r="D800">
        <v>3</v>
      </c>
      <c r="E800">
        <v>4</v>
      </c>
      <c r="F800">
        <v>12</v>
      </c>
      <c r="G800" t="s">
        <v>25</v>
      </c>
      <c r="H800" t="s">
        <v>17</v>
      </c>
      <c r="I800" s="1">
        <v>45022</v>
      </c>
      <c r="J800" t="s">
        <v>59</v>
      </c>
      <c r="K800" t="s">
        <v>60</v>
      </c>
      <c r="L800">
        <v>2</v>
      </c>
      <c r="M800" t="s">
        <v>28</v>
      </c>
      <c r="N800" t="s">
        <v>64</v>
      </c>
      <c r="O800" t="s">
        <v>22</v>
      </c>
    </row>
    <row r="801" spans="1:15" x14ac:dyDescent="0.35">
      <c r="A801" t="s">
        <v>862</v>
      </c>
      <c r="B801" t="str">
        <f t="shared" si="13"/>
        <v>Cookie</v>
      </c>
      <c r="C801" t="s">
        <v>31</v>
      </c>
      <c r="D801">
        <v>2</v>
      </c>
      <c r="E801">
        <v>1</v>
      </c>
      <c r="F801">
        <v>2</v>
      </c>
      <c r="G801" t="s">
        <v>36</v>
      </c>
      <c r="H801" t="s">
        <v>17</v>
      </c>
      <c r="I801" s="1">
        <v>45144</v>
      </c>
      <c r="J801" t="s">
        <v>93</v>
      </c>
      <c r="K801" t="s">
        <v>94</v>
      </c>
      <c r="L801">
        <v>3</v>
      </c>
      <c r="M801" t="s">
        <v>20</v>
      </c>
      <c r="N801" t="s">
        <v>39</v>
      </c>
      <c r="O801" t="s">
        <v>40</v>
      </c>
    </row>
    <row r="802" spans="1:15" x14ac:dyDescent="0.35">
      <c r="A802" t="s">
        <v>863</v>
      </c>
      <c r="B802" t="str">
        <f t="shared" si="13"/>
        <v>Sandwich</v>
      </c>
      <c r="C802" t="s">
        <v>47</v>
      </c>
      <c r="D802">
        <v>3</v>
      </c>
      <c r="E802">
        <v>4</v>
      </c>
      <c r="F802">
        <v>12</v>
      </c>
      <c r="G802" t="s">
        <v>16</v>
      </c>
      <c r="H802" t="s">
        <v>26</v>
      </c>
      <c r="I802" s="1">
        <v>45029</v>
      </c>
      <c r="J802" t="s">
        <v>59</v>
      </c>
      <c r="K802" t="s">
        <v>60</v>
      </c>
      <c r="L802">
        <v>2</v>
      </c>
      <c r="M802" t="s">
        <v>28</v>
      </c>
      <c r="N802" t="s">
        <v>64</v>
      </c>
      <c r="O802" t="s">
        <v>22</v>
      </c>
    </row>
    <row r="803" spans="1:15" x14ac:dyDescent="0.35">
      <c r="A803" t="s">
        <v>864</v>
      </c>
      <c r="B803" t="str">
        <f t="shared" si="13"/>
        <v>Smoothie</v>
      </c>
      <c r="C803" t="s">
        <v>58</v>
      </c>
      <c r="D803">
        <v>3</v>
      </c>
      <c r="E803">
        <v>4</v>
      </c>
      <c r="F803">
        <v>12</v>
      </c>
      <c r="G803" t="s">
        <v>16</v>
      </c>
      <c r="H803" t="s">
        <v>26</v>
      </c>
      <c r="I803" s="1">
        <v>45236</v>
      </c>
      <c r="J803" t="s">
        <v>43</v>
      </c>
      <c r="K803" t="s">
        <v>44</v>
      </c>
      <c r="L803">
        <v>4</v>
      </c>
      <c r="M803" t="s">
        <v>45</v>
      </c>
      <c r="N803" t="s">
        <v>72</v>
      </c>
      <c r="O803" t="s">
        <v>22</v>
      </c>
    </row>
    <row r="804" spans="1:15" x14ac:dyDescent="0.35">
      <c r="A804" t="s">
        <v>865</v>
      </c>
      <c r="B804" t="str">
        <f t="shared" si="13"/>
        <v>Sandwich</v>
      </c>
      <c r="C804" t="s">
        <v>47</v>
      </c>
      <c r="D804">
        <v>5</v>
      </c>
      <c r="E804">
        <v>4</v>
      </c>
      <c r="F804">
        <v>20</v>
      </c>
      <c r="G804" t="s">
        <v>36</v>
      </c>
      <c r="H804" t="s">
        <v>17</v>
      </c>
      <c r="I804" s="1">
        <v>44990</v>
      </c>
      <c r="J804" t="s">
        <v>62</v>
      </c>
      <c r="K804" t="s">
        <v>63</v>
      </c>
      <c r="L804">
        <v>1</v>
      </c>
      <c r="M804" t="s">
        <v>53</v>
      </c>
      <c r="N804" t="s">
        <v>39</v>
      </c>
      <c r="O804" t="s">
        <v>40</v>
      </c>
    </row>
    <row r="805" spans="1:15" x14ac:dyDescent="0.35">
      <c r="A805" t="s">
        <v>866</v>
      </c>
      <c r="B805" t="str">
        <f t="shared" si="13"/>
        <v>Cookie</v>
      </c>
      <c r="C805" t="s">
        <v>31</v>
      </c>
      <c r="D805">
        <v>2</v>
      </c>
      <c r="E805">
        <v>1</v>
      </c>
      <c r="F805">
        <v>2</v>
      </c>
      <c r="G805" t="s">
        <v>36</v>
      </c>
      <c r="H805" t="s">
        <v>17</v>
      </c>
      <c r="I805" s="1">
        <v>45220</v>
      </c>
      <c r="J805" t="s">
        <v>74</v>
      </c>
      <c r="K805" t="s">
        <v>75</v>
      </c>
      <c r="L805">
        <v>4</v>
      </c>
      <c r="M805" t="s">
        <v>45</v>
      </c>
      <c r="N805" t="s">
        <v>69</v>
      </c>
      <c r="O805" t="s">
        <v>40</v>
      </c>
    </row>
    <row r="806" spans="1:15" x14ac:dyDescent="0.35">
      <c r="A806" t="s">
        <v>867</v>
      </c>
      <c r="B806" t="str">
        <f t="shared" si="13"/>
        <v>Coffee</v>
      </c>
      <c r="C806" t="s">
        <v>15</v>
      </c>
      <c r="D806">
        <v>5</v>
      </c>
      <c r="E806">
        <v>2</v>
      </c>
      <c r="F806">
        <v>10</v>
      </c>
      <c r="G806" t="s">
        <v>36</v>
      </c>
      <c r="H806" t="s">
        <v>17</v>
      </c>
      <c r="I806" s="1">
        <v>45074</v>
      </c>
      <c r="J806" t="s">
        <v>27</v>
      </c>
      <c r="K806" t="s">
        <v>27</v>
      </c>
      <c r="L806">
        <v>2</v>
      </c>
      <c r="M806" t="s">
        <v>28</v>
      </c>
      <c r="N806" t="s">
        <v>39</v>
      </c>
      <c r="O806" t="s">
        <v>40</v>
      </c>
    </row>
    <row r="807" spans="1:15" x14ac:dyDescent="0.35">
      <c r="A807" t="s">
        <v>868</v>
      </c>
      <c r="B807" t="str">
        <f t="shared" si="13"/>
        <v>Salad</v>
      </c>
      <c r="C807" t="s">
        <v>42</v>
      </c>
      <c r="D807">
        <v>3</v>
      </c>
      <c r="E807">
        <v>5</v>
      </c>
      <c r="F807">
        <v>15</v>
      </c>
      <c r="G807" t="s">
        <v>25</v>
      </c>
      <c r="H807" t="s">
        <v>26</v>
      </c>
      <c r="I807" s="1">
        <v>45170</v>
      </c>
      <c r="J807" t="s">
        <v>18</v>
      </c>
      <c r="K807" t="s">
        <v>19</v>
      </c>
      <c r="L807">
        <v>3</v>
      </c>
      <c r="M807" t="s">
        <v>20</v>
      </c>
      <c r="N807" t="s">
        <v>21</v>
      </c>
      <c r="O807" t="s">
        <v>22</v>
      </c>
    </row>
    <row r="808" spans="1:15" x14ac:dyDescent="0.35">
      <c r="A808" t="s">
        <v>869</v>
      </c>
      <c r="B808" t="str">
        <f t="shared" si="13"/>
        <v>Tea</v>
      </c>
      <c r="C808" t="s">
        <v>84</v>
      </c>
      <c r="D808">
        <v>2</v>
      </c>
      <c r="E808">
        <v>1.5</v>
      </c>
      <c r="F808">
        <v>3</v>
      </c>
      <c r="G808" t="s">
        <v>16</v>
      </c>
      <c r="H808" t="s">
        <v>17</v>
      </c>
      <c r="I808" s="1">
        <v>45151</v>
      </c>
      <c r="J808" t="s">
        <v>93</v>
      </c>
      <c r="K808" t="s">
        <v>94</v>
      </c>
      <c r="L808">
        <v>3</v>
      </c>
      <c r="M808" t="s">
        <v>20</v>
      </c>
      <c r="N808" t="s">
        <v>39</v>
      </c>
      <c r="O808" t="s">
        <v>40</v>
      </c>
    </row>
    <row r="809" spans="1:15" x14ac:dyDescent="0.35">
      <c r="A809" t="s">
        <v>870</v>
      </c>
      <c r="B809" t="str">
        <f t="shared" si="13"/>
        <v>Juice</v>
      </c>
      <c r="C809" t="s">
        <v>50</v>
      </c>
      <c r="D809">
        <v>2</v>
      </c>
      <c r="E809">
        <v>3</v>
      </c>
      <c r="F809">
        <v>6</v>
      </c>
      <c r="G809" t="s">
        <v>16</v>
      </c>
      <c r="H809" t="s">
        <v>17</v>
      </c>
      <c r="I809" s="1">
        <v>45212</v>
      </c>
      <c r="J809" t="s">
        <v>74</v>
      </c>
      <c r="K809" t="s">
        <v>75</v>
      </c>
      <c r="L809">
        <v>4</v>
      </c>
      <c r="M809" t="s">
        <v>45</v>
      </c>
      <c r="N809" t="s">
        <v>21</v>
      </c>
      <c r="O809" t="s">
        <v>22</v>
      </c>
    </row>
    <row r="810" spans="1:15" x14ac:dyDescent="0.35">
      <c r="A810" t="s">
        <v>871</v>
      </c>
      <c r="B810" t="str">
        <f t="shared" si="13"/>
        <v>Cake</v>
      </c>
      <c r="C810" t="s">
        <v>24</v>
      </c>
      <c r="D810">
        <v>4</v>
      </c>
      <c r="E810">
        <v>3</v>
      </c>
      <c r="F810">
        <v>12</v>
      </c>
      <c r="G810" t="s">
        <v>16</v>
      </c>
      <c r="H810" t="s">
        <v>26</v>
      </c>
      <c r="I810" s="1">
        <v>44988</v>
      </c>
      <c r="J810" t="s">
        <v>62</v>
      </c>
      <c r="K810" t="s">
        <v>63</v>
      </c>
      <c r="L810">
        <v>1</v>
      </c>
      <c r="M810" t="s">
        <v>53</v>
      </c>
      <c r="N810" t="s">
        <v>21</v>
      </c>
      <c r="O810" t="s">
        <v>22</v>
      </c>
    </row>
    <row r="811" spans="1:15" x14ac:dyDescent="0.35">
      <c r="A811" t="s">
        <v>872</v>
      </c>
      <c r="B811" t="str">
        <f t="shared" si="13"/>
        <v>Juice</v>
      </c>
      <c r="C811" t="s">
        <v>50</v>
      </c>
      <c r="D811">
        <v>2</v>
      </c>
      <c r="E811">
        <v>3</v>
      </c>
      <c r="F811">
        <v>6</v>
      </c>
      <c r="G811" t="s">
        <v>16</v>
      </c>
      <c r="H811" t="s">
        <v>26</v>
      </c>
      <c r="I811" s="1">
        <v>44984</v>
      </c>
      <c r="J811" t="s">
        <v>51</v>
      </c>
      <c r="K811" t="s">
        <v>52</v>
      </c>
      <c r="L811">
        <v>1</v>
      </c>
      <c r="M811" t="s">
        <v>53</v>
      </c>
      <c r="N811" t="s">
        <v>72</v>
      </c>
      <c r="O811" t="s">
        <v>22</v>
      </c>
    </row>
    <row r="812" spans="1:15" x14ac:dyDescent="0.35">
      <c r="A812" t="s">
        <v>873</v>
      </c>
      <c r="B812" t="str">
        <f t="shared" si="13"/>
        <v>Salad</v>
      </c>
      <c r="C812" t="s">
        <v>42</v>
      </c>
      <c r="D812">
        <v>2</v>
      </c>
      <c r="E812">
        <v>5</v>
      </c>
      <c r="F812">
        <v>10</v>
      </c>
      <c r="G812" t="s">
        <v>16</v>
      </c>
      <c r="H812" t="s">
        <v>17</v>
      </c>
      <c r="I812" s="1">
        <v>44932</v>
      </c>
      <c r="J812" t="s">
        <v>55</v>
      </c>
      <c r="K812" t="s">
        <v>56</v>
      </c>
      <c r="L812">
        <v>1</v>
      </c>
      <c r="M812" t="s">
        <v>53</v>
      </c>
      <c r="N812" t="s">
        <v>21</v>
      </c>
      <c r="O812" t="s">
        <v>22</v>
      </c>
    </row>
    <row r="813" spans="1:15" x14ac:dyDescent="0.35">
      <c r="A813" t="s">
        <v>874</v>
      </c>
      <c r="B813" t="str">
        <f t="shared" si="13"/>
        <v>Salad</v>
      </c>
      <c r="C813" t="s">
        <v>42</v>
      </c>
      <c r="D813">
        <v>5</v>
      </c>
      <c r="E813">
        <v>5</v>
      </c>
      <c r="F813">
        <v>25</v>
      </c>
      <c r="G813" t="s">
        <v>25</v>
      </c>
      <c r="H813" t="s">
        <v>17</v>
      </c>
      <c r="I813" s="1">
        <v>45141</v>
      </c>
      <c r="J813" t="s">
        <v>93</v>
      </c>
      <c r="K813" t="s">
        <v>94</v>
      </c>
      <c r="L813">
        <v>3</v>
      </c>
      <c r="M813" t="s">
        <v>20</v>
      </c>
      <c r="N813" t="s">
        <v>64</v>
      </c>
      <c r="O813" t="s">
        <v>22</v>
      </c>
    </row>
    <row r="814" spans="1:15" x14ac:dyDescent="0.35">
      <c r="A814" t="s">
        <v>875</v>
      </c>
      <c r="B814" t="str">
        <f t="shared" si="13"/>
        <v>Tea</v>
      </c>
      <c r="C814" t="s">
        <v>84</v>
      </c>
      <c r="D814">
        <v>3</v>
      </c>
      <c r="E814">
        <v>1.5</v>
      </c>
      <c r="F814">
        <v>4.5</v>
      </c>
      <c r="G814" t="s">
        <v>25</v>
      </c>
      <c r="H814" t="s">
        <v>17</v>
      </c>
      <c r="I814" s="1">
        <v>45285</v>
      </c>
      <c r="J814" t="s">
        <v>66</v>
      </c>
      <c r="K814" t="s">
        <v>67</v>
      </c>
      <c r="L814">
        <v>4</v>
      </c>
      <c r="M814" t="s">
        <v>45</v>
      </c>
      <c r="N814" t="s">
        <v>72</v>
      </c>
      <c r="O814" t="s">
        <v>22</v>
      </c>
    </row>
    <row r="815" spans="1:15" x14ac:dyDescent="0.35">
      <c r="A815" t="s">
        <v>876</v>
      </c>
      <c r="B815" t="str">
        <f t="shared" si="13"/>
        <v>Tea</v>
      </c>
      <c r="C815" t="s">
        <v>84</v>
      </c>
      <c r="D815">
        <v>1</v>
      </c>
      <c r="E815">
        <v>1.5</v>
      </c>
      <c r="F815">
        <v>1.5</v>
      </c>
      <c r="G815" t="s">
        <v>16</v>
      </c>
      <c r="H815" t="s">
        <v>26</v>
      </c>
      <c r="I815" s="1">
        <v>45152</v>
      </c>
      <c r="J815" t="s">
        <v>93</v>
      </c>
      <c r="K815" t="s">
        <v>94</v>
      </c>
      <c r="L815">
        <v>3</v>
      </c>
      <c r="M815" t="s">
        <v>20</v>
      </c>
      <c r="N815" t="s">
        <v>72</v>
      </c>
      <c r="O815" t="s">
        <v>22</v>
      </c>
    </row>
    <row r="816" spans="1:15" x14ac:dyDescent="0.35">
      <c r="A816" t="s">
        <v>877</v>
      </c>
      <c r="B816" t="str">
        <f t="shared" si="13"/>
        <v>Juice</v>
      </c>
      <c r="C816" t="s">
        <v>50</v>
      </c>
      <c r="D816">
        <v>4</v>
      </c>
      <c r="E816">
        <v>3</v>
      </c>
      <c r="F816">
        <v>12</v>
      </c>
      <c r="G816" t="s">
        <v>25</v>
      </c>
      <c r="H816" t="s">
        <v>26</v>
      </c>
      <c r="I816" s="1">
        <v>45188</v>
      </c>
      <c r="J816" t="s">
        <v>18</v>
      </c>
      <c r="K816" t="s">
        <v>19</v>
      </c>
      <c r="L816">
        <v>3</v>
      </c>
      <c r="M816" t="s">
        <v>20</v>
      </c>
      <c r="N816" t="s">
        <v>29</v>
      </c>
      <c r="O816" t="s">
        <v>22</v>
      </c>
    </row>
    <row r="817" spans="1:15" x14ac:dyDescent="0.35">
      <c r="A817" t="s">
        <v>878</v>
      </c>
      <c r="B817" t="str">
        <f t="shared" si="13"/>
        <v>Juice</v>
      </c>
      <c r="C817" t="s">
        <v>50</v>
      </c>
      <c r="D817">
        <v>3</v>
      </c>
      <c r="E817">
        <v>3</v>
      </c>
      <c r="F817">
        <v>9</v>
      </c>
      <c r="G817" t="s">
        <v>16</v>
      </c>
      <c r="H817" t="s">
        <v>17</v>
      </c>
      <c r="I817" s="1">
        <v>44977</v>
      </c>
      <c r="J817" t="s">
        <v>51</v>
      </c>
      <c r="K817" t="s">
        <v>52</v>
      </c>
      <c r="L817">
        <v>1</v>
      </c>
      <c r="M817" t="s">
        <v>53</v>
      </c>
      <c r="N817" t="s">
        <v>72</v>
      </c>
      <c r="O817" t="s">
        <v>22</v>
      </c>
    </row>
    <row r="818" spans="1:15" x14ac:dyDescent="0.35">
      <c r="A818" t="s">
        <v>879</v>
      </c>
      <c r="B818" t="str">
        <f t="shared" si="13"/>
        <v>Coffee</v>
      </c>
      <c r="C818" t="s">
        <v>15</v>
      </c>
      <c r="D818">
        <v>4</v>
      </c>
      <c r="E818">
        <v>2</v>
      </c>
      <c r="F818">
        <v>8</v>
      </c>
      <c r="G818" t="s">
        <v>16</v>
      </c>
      <c r="H818" t="s">
        <v>26</v>
      </c>
      <c r="I818" s="1">
        <v>45266</v>
      </c>
      <c r="J818" t="s">
        <v>66</v>
      </c>
      <c r="K818" t="s">
        <v>67</v>
      </c>
      <c r="L818">
        <v>4</v>
      </c>
      <c r="M818" t="s">
        <v>45</v>
      </c>
      <c r="N818" t="s">
        <v>34</v>
      </c>
      <c r="O818" t="s">
        <v>22</v>
      </c>
    </row>
    <row r="819" spans="1:15" x14ac:dyDescent="0.35">
      <c r="A819" t="s">
        <v>880</v>
      </c>
      <c r="B819" t="str">
        <f t="shared" si="13"/>
        <v>Cookie</v>
      </c>
      <c r="C819" t="s">
        <v>31</v>
      </c>
      <c r="D819">
        <v>4</v>
      </c>
      <c r="E819">
        <v>1</v>
      </c>
      <c r="F819">
        <v>4</v>
      </c>
      <c r="G819" t="s">
        <v>36</v>
      </c>
      <c r="H819" t="s">
        <v>26</v>
      </c>
      <c r="I819" s="1">
        <v>44970</v>
      </c>
      <c r="J819" t="s">
        <v>51</v>
      </c>
      <c r="K819" t="s">
        <v>52</v>
      </c>
      <c r="L819">
        <v>1</v>
      </c>
      <c r="M819" t="s">
        <v>53</v>
      </c>
      <c r="N819" t="s">
        <v>72</v>
      </c>
      <c r="O819" t="s">
        <v>22</v>
      </c>
    </row>
    <row r="820" spans="1:15" x14ac:dyDescent="0.35">
      <c r="A820" t="s">
        <v>881</v>
      </c>
      <c r="B820" t="str">
        <f t="shared" si="13"/>
        <v>Salad</v>
      </c>
      <c r="C820" t="s">
        <v>42</v>
      </c>
      <c r="D820">
        <v>5</v>
      </c>
      <c r="E820">
        <v>5</v>
      </c>
      <c r="F820">
        <v>25</v>
      </c>
      <c r="G820" t="s">
        <v>25</v>
      </c>
      <c r="H820" t="s">
        <v>17</v>
      </c>
      <c r="I820" s="1">
        <v>45083</v>
      </c>
      <c r="J820" t="s">
        <v>37</v>
      </c>
      <c r="K820" t="s">
        <v>38</v>
      </c>
      <c r="L820">
        <v>2</v>
      </c>
      <c r="M820" t="s">
        <v>28</v>
      </c>
      <c r="N820" t="s">
        <v>29</v>
      </c>
      <c r="O820" t="s">
        <v>22</v>
      </c>
    </row>
    <row r="821" spans="1:15" x14ac:dyDescent="0.35">
      <c r="A821" t="s">
        <v>882</v>
      </c>
      <c r="B821" t="str">
        <f t="shared" si="13"/>
        <v>Coffee</v>
      </c>
      <c r="C821" t="s">
        <v>15</v>
      </c>
      <c r="D821">
        <v>3</v>
      </c>
      <c r="E821">
        <v>2</v>
      </c>
      <c r="F821">
        <v>6</v>
      </c>
      <c r="G821" t="s">
        <v>36</v>
      </c>
      <c r="H821" t="s">
        <v>26</v>
      </c>
      <c r="I821" s="1">
        <v>45123</v>
      </c>
      <c r="J821" t="s">
        <v>32</v>
      </c>
      <c r="K821" t="s">
        <v>33</v>
      </c>
      <c r="L821">
        <v>3</v>
      </c>
      <c r="M821" t="s">
        <v>20</v>
      </c>
      <c r="N821" t="s">
        <v>39</v>
      </c>
      <c r="O821" t="s">
        <v>40</v>
      </c>
    </row>
    <row r="822" spans="1:15" x14ac:dyDescent="0.35">
      <c r="A822" t="s">
        <v>883</v>
      </c>
      <c r="B822" t="str">
        <f t="shared" si="13"/>
        <v>Juice</v>
      </c>
      <c r="C822" t="s">
        <v>50</v>
      </c>
      <c r="D822">
        <v>5</v>
      </c>
      <c r="E822">
        <v>3</v>
      </c>
      <c r="F822">
        <v>15</v>
      </c>
      <c r="G822" t="s">
        <v>25</v>
      </c>
      <c r="H822" t="s">
        <v>17</v>
      </c>
      <c r="I822" s="1">
        <v>45209</v>
      </c>
      <c r="J822" t="s">
        <v>74</v>
      </c>
      <c r="K822" t="s">
        <v>75</v>
      </c>
      <c r="L822">
        <v>4</v>
      </c>
      <c r="M822" t="s">
        <v>45</v>
      </c>
      <c r="N822" t="s">
        <v>29</v>
      </c>
      <c r="O822" t="s">
        <v>22</v>
      </c>
    </row>
    <row r="823" spans="1:15" x14ac:dyDescent="0.35">
      <c r="A823" t="s">
        <v>884</v>
      </c>
      <c r="B823" t="str">
        <f t="shared" si="13"/>
        <v>Coffee</v>
      </c>
      <c r="C823" t="s">
        <v>15</v>
      </c>
      <c r="D823">
        <v>1</v>
      </c>
      <c r="E823">
        <v>2</v>
      </c>
      <c r="F823">
        <v>2</v>
      </c>
      <c r="G823" t="s">
        <v>36</v>
      </c>
      <c r="H823" t="s">
        <v>17</v>
      </c>
      <c r="I823" s="1">
        <v>45268</v>
      </c>
      <c r="J823" t="s">
        <v>66</v>
      </c>
      <c r="K823" t="s">
        <v>67</v>
      </c>
      <c r="L823">
        <v>4</v>
      </c>
      <c r="M823" t="s">
        <v>45</v>
      </c>
      <c r="N823" t="s">
        <v>21</v>
      </c>
      <c r="O823" t="s">
        <v>22</v>
      </c>
    </row>
    <row r="824" spans="1:15" x14ac:dyDescent="0.35">
      <c r="A824" t="s">
        <v>885</v>
      </c>
      <c r="B824" t="str">
        <f t="shared" si="13"/>
        <v>Juice</v>
      </c>
      <c r="C824" t="s">
        <v>50</v>
      </c>
      <c r="D824">
        <v>2</v>
      </c>
      <c r="E824">
        <v>3</v>
      </c>
      <c r="F824">
        <v>6</v>
      </c>
      <c r="G824" t="s">
        <v>16</v>
      </c>
      <c r="H824" t="s">
        <v>26</v>
      </c>
      <c r="I824" s="1">
        <v>44943</v>
      </c>
      <c r="J824" t="s">
        <v>55</v>
      </c>
      <c r="K824" t="s">
        <v>56</v>
      </c>
      <c r="L824">
        <v>1</v>
      </c>
      <c r="M824" t="s">
        <v>53</v>
      </c>
      <c r="N824" t="s">
        <v>29</v>
      </c>
      <c r="O824" t="s">
        <v>22</v>
      </c>
    </row>
    <row r="825" spans="1:15" x14ac:dyDescent="0.35">
      <c r="A825" t="s">
        <v>886</v>
      </c>
      <c r="B825" t="str">
        <f t="shared" si="13"/>
        <v>Salad</v>
      </c>
      <c r="C825" t="s">
        <v>42</v>
      </c>
      <c r="D825">
        <v>5</v>
      </c>
      <c r="E825">
        <v>5</v>
      </c>
      <c r="F825">
        <v>25</v>
      </c>
      <c r="G825" t="s">
        <v>16</v>
      </c>
      <c r="H825" t="s">
        <v>17</v>
      </c>
      <c r="I825" s="1">
        <v>44946</v>
      </c>
      <c r="J825" t="s">
        <v>55</v>
      </c>
      <c r="K825" t="s">
        <v>56</v>
      </c>
      <c r="L825">
        <v>1</v>
      </c>
      <c r="M825" t="s">
        <v>53</v>
      </c>
      <c r="N825" t="s">
        <v>21</v>
      </c>
      <c r="O825" t="s">
        <v>22</v>
      </c>
    </row>
    <row r="826" spans="1:15" x14ac:dyDescent="0.35">
      <c r="A826" t="s">
        <v>887</v>
      </c>
      <c r="B826" t="str">
        <f t="shared" si="13"/>
        <v>Juice</v>
      </c>
      <c r="C826" t="s">
        <v>50</v>
      </c>
      <c r="D826">
        <v>5</v>
      </c>
      <c r="E826">
        <v>3</v>
      </c>
      <c r="F826">
        <v>15</v>
      </c>
      <c r="G826" t="s">
        <v>36</v>
      </c>
      <c r="H826" t="s">
        <v>26</v>
      </c>
      <c r="I826" s="1">
        <v>44936</v>
      </c>
      <c r="J826" t="s">
        <v>55</v>
      </c>
      <c r="K826" t="s">
        <v>56</v>
      </c>
      <c r="L826">
        <v>1</v>
      </c>
      <c r="M826" t="s">
        <v>53</v>
      </c>
      <c r="N826" t="s">
        <v>29</v>
      </c>
      <c r="O826" t="s">
        <v>22</v>
      </c>
    </row>
    <row r="827" spans="1:15" x14ac:dyDescent="0.35">
      <c r="A827" t="s">
        <v>888</v>
      </c>
      <c r="B827" t="str">
        <f t="shared" si="13"/>
        <v>Cookie</v>
      </c>
      <c r="C827" t="s">
        <v>31</v>
      </c>
      <c r="D827">
        <v>4</v>
      </c>
      <c r="E827">
        <v>1</v>
      </c>
      <c r="F827">
        <v>4</v>
      </c>
      <c r="G827" t="s">
        <v>16</v>
      </c>
      <c r="H827" t="s">
        <v>26</v>
      </c>
      <c r="I827" s="1">
        <v>45266</v>
      </c>
      <c r="J827" t="s">
        <v>66</v>
      </c>
      <c r="K827" t="s">
        <v>67</v>
      </c>
      <c r="L827">
        <v>4</v>
      </c>
      <c r="M827" t="s">
        <v>45</v>
      </c>
      <c r="N827" t="s">
        <v>34</v>
      </c>
      <c r="O827" t="s">
        <v>22</v>
      </c>
    </row>
    <row r="828" spans="1:15" x14ac:dyDescent="0.35">
      <c r="A828" t="s">
        <v>889</v>
      </c>
      <c r="B828" t="str">
        <f t="shared" si="13"/>
        <v>Salad</v>
      </c>
      <c r="C828" t="s">
        <v>42</v>
      </c>
      <c r="D828">
        <v>3</v>
      </c>
      <c r="E828">
        <v>5</v>
      </c>
      <c r="F828">
        <v>15</v>
      </c>
      <c r="G828" t="s">
        <v>25</v>
      </c>
      <c r="H828" t="s">
        <v>26</v>
      </c>
      <c r="I828" s="1">
        <v>45289</v>
      </c>
      <c r="J828" t="s">
        <v>66</v>
      </c>
      <c r="K828" t="s">
        <v>67</v>
      </c>
      <c r="L828">
        <v>4</v>
      </c>
      <c r="M828" t="s">
        <v>45</v>
      </c>
      <c r="N828" t="s">
        <v>21</v>
      </c>
      <c r="O828" t="s">
        <v>22</v>
      </c>
    </row>
    <row r="829" spans="1:15" x14ac:dyDescent="0.35">
      <c r="A829" t="s">
        <v>890</v>
      </c>
      <c r="B829" t="str">
        <f t="shared" si="13"/>
        <v>Salad</v>
      </c>
      <c r="C829" t="s">
        <v>42</v>
      </c>
      <c r="D829">
        <v>4</v>
      </c>
      <c r="E829">
        <v>5</v>
      </c>
      <c r="F829">
        <v>20</v>
      </c>
      <c r="G829" t="s">
        <v>16</v>
      </c>
      <c r="H829" t="s">
        <v>17</v>
      </c>
      <c r="I829" s="1">
        <v>45154</v>
      </c>
      <c r="J829" t="s">
        <v>93</v>
      </c>
      <c r="K829" t="s">
        <v>94</v>
      </c>
      <c r="L829">
        <v>3</v>
      </c>
      <c r="M829" t="s">
        <v>20</v>
      </c>
      <c r="N829" t="s">
        <v>34</v>
      </c>
      <c r="O829" t="s">
        <v>22</v>
      </c>
    </row>
    <row r="830" spans="1:15" x14ac:dyDescent="0.35">
      <c r="A830" t="s">
        <v>891</v>
      </c>
      <c r="B830" t="str">
        <f t="shared" si="13"/>
        <v>Smoothie</v>
      </c>
      <c r="C830" t="s">
        <v>58</v>
      </c>
      <c r="D830">
        <v>4</v>
      </c>
      <c r="E830">
        <v>4</v>
      </c>
      <c r="F830">
        <v>16</v>
      </c>
      <c r="G830" t="s">
        <v>16</v>
      </c>
      <c r="H830" t="s">
        <v>26</v>
      </c>
      <c r="I830" s="1">
        <v>45283</v>
      </c>
      <c r="J830" t="s">
        <v>66</v>
      </c>
      <c r="K830" t="s">
        <v>67</v>
      </c>
      <c r="L830">
        <v>4</v>
      </c>
      <c r="M830" t="s">
        <v>45</v>
      </c>
      <c r="N830" t="s">
        <v>69</v>
      </c>
      <c r="O830" t="s">
        <v>40</v>
      </c>
    </row>
    <row r="831" spans="1:15" x14ac:dyDescent="0.35">
      <c r="A831" t="s">
        <v>892</v>
      </c>
      <c r="B831" t="str">
        <f t="shared" si="13"/>
        <v>Smoothie</v>
      </c>
      <c r="C831" t="s">
        <v>58</v>
      </c>
      <c r="D831">
        <v>1</v>
      </c>
      <c r="E831">
        <v>4</v>
      </c>
      <c r="F831">
        <v>4</v>
      </c>
      <c r="G831" t="s">
        <v>16</v>
      </c>
      <c r="H831" t="s">
        <v>17</v>
      </c>
      <c r="I831" s="1">
        <v>45105</v>
      </c>
      <c r="J831" t="s">
        <v>37</v>
      </c>
      <c r="K831" t="s">
        <v>38</v>
      </c>
      <c r="L831">
        <v>2</v>
      </c>
      <c r="M831" t="s">
        <v>28</v>
      </c>
      <c r="N831" t="s">
        <v>34</v>
      </c>
      <c r="O831" t="s">
        <v>22</v>
      </c>
    </row>
    <row r="832" spans="1:15" x14ac:dyDescent="0.35">
      <c r="A832" t="s">
        <v>893</v>
      </c>
      <c r="B832" t="str">
        <f t="shared" si="13"/>
        <v>Smoothie</v>
      </c>
      <c r="C832" t="s">
        <v>58</v>
      </c>
      <c r="D832">
        <v>2</v>
      </c>
      <c r="E832">
        <v>4</v>
      </c>
      <c r="F832">
        <v>8</v>
      </c>
      <c r="G832" t="s">
        <v>16</v>
      </c>
      <c r="H832" t="s">
        <v>17</v>
      </c>
      <c r="I832" s="1">
        <v>45236</v>
      </c>
      <c r="J832" t="s">
        <v>43</v>
      </c>
      <c r="K832" t="s">
        <v>44</v>
      </c>
      <c r="L832">
        <v>4</v>
      </c>
      <c r="M832" t="s">
        <v>45</v>
      </c>
      <c r="N832" t="s">
        <v>72</v>
      </c>
      <c r="O832" t="s">
        <v>22</v>
      </c>
    </row>
    <row r="833" spans="1:15" x14ac:dyDescent="0.35">
      <c r="A833" t="s">
        <v>894</v>
      </c>
      <c r="B833" t="str">
        <f t="shared" si="13"/>
        <v>Cake</v>
      </c>
      <c r="C833" t="s">
        <v>24</v>
      </c>
      <c r="D833">
        <v>4</v>
      </c>
      <c r="E833">
        <v>3</v>
      </c>
      <c r="F833">
        <v>12</v>
      </c>
      <c r="G833" t="s">
        <v>16</v>
      </c>
      <c r="H833" t="s">
        <v>17</v>
      </c>
      <c r="I833" s="1">
        <v>45152</v>
      </c>
      <c r="J833" t="s">
        <v>93</v>
      </c>
      <c r="K833" t="s">
        <v>94</v>
      </c>
      <c r="L833">
        <v>3</v>
      </c>
      <c r="M833" t="s">
        <v>20</v>
      </c>
      <c r="N833" t="s">
        <v>72</v>
      </c>
      <c r="O833" t="s">
        <v>22</v>
      </c>
    </row>
    <row r="834" spans="1:15" x14ac:dyDescent="0.35">
      <c r="A834" t="s">
        <v>895</v>
      </c>
      <c r="B834" t="str">
        <f t="shared" ref="B834:B897" si="14">TRIM(CLEAN(C834))</f>
        <v>Smoothie</v>
      </c>
      <c r="C834" t="s">
        <v>58</v>
      </c>
      <c r="D834">
        <v>5</v>
      </c>
      <c r="E834">
        <v>4</v>
      </c>
      <c r="F834">
        <v>20</v>
      </c>
      <c r="G834" t="s">
        <v>16</v>
      </c>
      <c r="H834" t="s">
        <v>26</v>
      </c>
      <c r="I834" s="1">
        <v>44967</v>
      </c>
      <c r="J834" t="s">
        <v>51</v>
      </c>
      <c r="K834" t="s">
        <v>52</v>
      </c>
      <c r="L834">
        <v>1</v>
      </c>
      <c r="M834" t="s">
        <v>53</v>
      </c>
      <c r="N834" t="s">
        <v>21</v>
      </c>
      <c r="O834" t="s">
        <v>22</v>
      </c>
    </row>
    <row r="835" spans="1:15" x14ac:dyDescent="0.35">
      <c r="A835" t="s">
        <v>896</v>
      </c>
      <c r="B835" t="str">
        <f t="shared" si="14"/>
        <v>Cookie</v>
      </c>
      <c r="C835" t="s">
        <v>31</v>
      </c>
      <c r="D835">
        <v>3</v>
      </c>
      <c r="E835">
        <v>1</v>
      </c>
      <c r="F835">
        <v>3</v>
      </c>
      <c r="G835" t="s">
        <v>25</v>
      </c>
      <c r="H835" t="s">
        <v>17</v>
      </c>
      <c r="I835" s="1">
        <v>44952</v>
      </c>
      <c r="J835" t="s">
        <v>55</v>
      </c>
      <c r="K835" t="s">
        <v>56</v>
      </c>
      <c r="L835">
        <v>1</v>
      </c>
      <c r="M835" t="s">
        <v>53</v>
      </c>
      <c r="N835" t="s">
        <v>64</v>
      </c>
      <c r="O835" t="s">
        <v>22</v>
      </c>
    </row>
    <row r="836" spans="1:15" x14ac:dyDescent="0.35">
      <c r="A836" t="s">
        <v>897</v>
      </c>
      <c r="B836" t="str">
        <f t="shared" si="14"/>
        <v>Sandwich</v>
      </c>
      <c r="C836" t="s">
        <v>47</v>
      </c>
      <c r="D836">
        <v>2</v>
      </c>
      <c r="E836">
        <v>4</v>
      </c>
      <c r="F836">
        <v>8</v>
      </c>
      <c r="G836" t="s">
        <v>16</v>
      </c>
      <c r="H836" t="s">
        <v>26</v>
      </c>
      <c r="I836" s="1">
        <v>45075</v>
      </c>
      <c r="J836" t="s">
        <v>27</v>
      </c>
      <c r="K836" t="s">
        <v>27</v>
      </c>
      <c r="L836">
        <v>2</v>
      </c>
      <c r="M836" t="s">
        <v>28</v>
      </c>
      <c r="N836" t="s">
        <v>72</v>
      </c>
      <c r="O836" t="s">
        <v>22</v>
      </c>
    </row>
    <row r="837" spans="1:15" x14ac:dyDescent="0.35">
      <c r="A837" t="s">
        <v>898</v>
      </c>
      <c r="B837" t="str">
        <f t="shared" si="14"/>
        <v>Tea</v>
      </c>
      <c r="C837" t="s">
        <v>84</v>
      </c>
      <c r="D837">
        <v>3</v>
      </c>
      <c r="E837">
        <v>1.5</v>
      </c>
      <c r="F837">
        <v>4.5</v>
      </c>
      <c r="G837" t="s">
        <v>16</v>
      </c>
      <c r="H837" t="s">
        <v>17</v>
      </c>
      <c r="I837" s="1">
        <v>44977</v>
      </c>
      <c r="J837" t="s">
        <v>51</v>
      </c>
      <c r="K837" t="s">
        <v>52</v>
      </c>
      <c r="L837">
        <v>1</v>
      </c>
      <c r="M837" t="s">
        <v>53</v>
      </c>
      <c r="N837" t="s">
        <v>72</v>
      </c>
      <c r="O837" t="s">
        <v>22</v>
      </c>
    </row>
    <row r="838" spans="1:15" x14ac:dyDescent="0.35">
      <c r="A838" t="s">
        <v>899</v>
      </c>
      <c r="B838" t="str">
        <f t="shared" si="14"/>
        <v>Coffee</v>
      </c>
      <c r="C838" t="s">
        <v>15</v>
      </c>
      <c r="D838">
        <v>3</v>
      </c>
      <c r="E838">
        <v>2</v>
      </c>
      <c r="F838">
        <v>6</v>
      </c>
      <c r="G838" t="s">
        <v>16</v>
      </c>
      <c r="H838" t="s">
        <v>26</v>
      </c>
      <c r="I838" s="1">
        <v>45026</v>
      </c>
      <c r="J838" t="s">
        <v>59</v>
      </c>
      <c r="K838" t="s">
        <v>60</v>
      </c>
      <c r="L838">
        <v>2</v>
      </c>
      <c r="M838" t="s">
        <v>28</v>
      </c>
      <c r="N838" t="s">
        <v>72</v>
      </c>
      <c r="O838" t="s">
        <v>22</v>
      </c>
    </row>
    <row r="839" spans="1:15" x14ac:dyDescent="0.35">
      <c r="A839" t="s">
        <v>900</v>
      </c>
      <c r="B839" t="str">
        <f t="shared" si="14"/>
        <v>Juice</v>
      </c>
      <c r="C839" t="s">
        <v>50</v>
      </c>
      <c r="D839">
        <v>3</v>
      </c>
      <c r="E839">
        <v>3</v>
      </c>
      <c r="F839">
        <v>9</v>
      </c>
      <c r="G839" t="s">
        <v>25</v>
      </c>
      <c r="H839" t="s">
        <v>17</v>
      </c>
      <c r="I839" s="1">
        <v>45154</v>
      </c>
      <c r="J839" t="s">
        <v>93</v>
      </c>
      <c r="K839" t="s">
        <v>94</v>
      </c>
      <c r="L839">
        <v>3</v>
      </c>
      <c r="M839" t="s">
        <v>20</v>
      </c>
      <c r="N839" t="s">
        <v>34</v>
      </c>
      <c r="O839" t="s">
        <v>22</v>
      </c>
    </row>
    <row r="840" spans="1:15" x14ac:dyDescent="0.35">
      <c r="A840" t="s">
        <v>901</v>
      </c>
      <c r="B840" t="str">
        <f t="shared" si="14"/>
        <v>Salad</v>
      </c>
      <c r="C840" t="s">
        <v>42</v>
      </c>
      <c r="D840">
        <v>3</v>
      </c>
      <c r="E840">
        <v>5</v>
      </c>
      <c r="F840">
        <v>15</v>
      </c>
      <c r="G840" t="s">
        <v>36</v>
      </c>
      <c r="H840" t="s">
        <v>26</v>
      </c>
      <c r="I840" s="1">
        <v>45102</v>
      </c>
      <c r="J840" t="s">
        <v>37</v>
      </c>
      <c r="K840" t="s">
        <v>38</v>
      </c>
      <c r="L840">
        <v>2</v>
      </c>
      <c r="M840" t="s">
        <v>28</v>
      </c>
      <c r="N840" t="s">
        <v>39</v>
      </c>
      <c r="O840" t="s">
        <v>40</v>
      </c>
    </row>
    <row r="841" spans="1:15" x14ac:dyDescent="0.35">
      <c r="A841" t="s">
        <v>902</v>
      </c>
      <c r="B841" t="str">
        <f t="shared" si="14"/>
        <v>Salad</v>
      </c>
      <c r="C841" t="s">
        <v>42</v>
      </c>
      <c r="D841">
        <v>3</v>
      </c>
      <c r="E841">
        <v>5</v>
      </c>
      <c r="F841">
        <v>15</v>
      </c>
      <c r="G841" t="s">
        <v>16</v>
      </c>
      <c r="H841" t="s">
        <v>26</v>
      </c>
      <c r="I841" s="1">
        <v>45075</v>
      </c>
      <c r="J841" t="s">
        <v>27</v>
      </c>
      <c r="K841" t="s">
        <v>27</v>
      </c>
      <c r="L841">
        <v>2</v>
      </c>
      <c r="M841" t="s">
        <v>28</v>
      </c>
      <c r="N841" t="s">
        <v>72</v>
      </c>
      <c r="O841" t="s">
        <v>22</v>
      </c>
    </row>
    <row r="842" spans="1:15" x14ac:dyDescent="0.35">
      <c r="A842" t="s">
        <v>903</v>
      </c>
      <c r="B842" t="str">
        <f t="shared" si="14"/>
        <v>Tea</v>
      </c>
      <c r="C842" t="s">
        <v>84</v>
      </c>
      <c r="D842">
        <v>2</v>
      </c>
      <c r="E842">
        <v>1.5</v>
      </c>
      <c r="F842">
        <v>3</v>
      </c>
      <c r="G842" t="s">
        <v>25</v>
      </c>
      <c r="H842" t="s">
        <v>26</v>
      </c>
      <c r="I842" s="1">
        <v>45181</v>
      </c>
      <c r="J842" t="s">
        <v>18</v>
      </c>
      <c r="K842" t="s">
        <v>19</v>
      </c>
      <c r="L842">
        <v>3</v>
      </c>
      <c r="M842" t="s">
        <v>20</v>
      </c>
      <c r="N842" t="s">
        <v>29</v>
      </c>
      <c r="O842" t="s">
        <v>22</v>
      </c>
    </row>
    <row r="843" spans="1:15" x14ac:dyDescent="0.35">
      <c r="A843" t="s">
        <v>904</v>
      </c>
      <c r="B843" t="str">
        <f t="shared" si="14"/>
        <v>Cake</v>
      </c>
      <c r="C843" t="s">
        <v>24</v>
      </c>
      <c r="D843">
        <v>1</v>
      </c>
      <c r="E843">
        <v>3</v>
      </c>
      <c r="F843">
        <v>3</v>
      </c>
      <c r="G843" t="s">
        <v>16</v>
      </c>
      <c r="H843" t="s">
        <v>26</v>
      </c>
      <c r="I843" s="1">
        <v>45091</v>
      </c>
      <c r="J843" t="s">
        <v>37</v>
      </c>
      <c r="K843" t="s">
        <v>38</v>
      </c>
      <c r="L843">
        <v>2</v>
      </c>
      <c r="M843" t="s">
        <v>28</v>
      </c>
      <c r="N843" t="s">
        <v>34</v>
      </c>
      <c r="O843" t="s">
        <v>22</v>
      </c>
    </row>
    <row r="844" spans="1:15" x14ac:dyDescent="0.35">
      <c r="A844" t="s">
        <v>905</v>
      </c>
      <c r="B844" t="str">
        <f t="shared" si="14"/>
        <v>Coffee</v>
      </c>
      <c r="C844" t="s">
        <v>15</v>
      </c>
      <c r="D844">
        <v>5</v>
      </c>
      <c r="E844">
        <v>2</v>
      </c>
      <c r="F844">
        <v>10</v>
      </c>
      <c r="G844" t="s">
        <v>36</v>
      </c>
      <c r="H844" t="s">
        <v>17</v>
      </c>
      <c r="I844" s="1">
        <v>45034</v>
      </c>
      <c r="J844" t="s">
        <v>59</v>
      </c>
      <c r="K844" t="s">
        <v>60</v>
      </c>
      <c r="L844">
        <v>2</v>
      </c>
      <c r="M844" t="s">
        <v>28</v>
      </c>
      <c r="N844" t="s">
        <v>29</v>
      </c>
      <c r="O844" t="s">
        <v>22</v>
      </c>
    </row>
    <row r="845" spans="1:15" x14ac:dyDescent="0.35">
      <c r="A845" t="s">
        <v>906</v>
      </c>
      <c r="B845" t="str">
        <f t="shared" si="14"/>
        <v>Sandwich</v>
      </c>
      <c r="C845" t="s">
        <v>47</v>
      </c>
      <c r="D845">
        <v>5</v>
      </c>
      <c r="E845">
        <v>4</v>
      </c>
      <c r="F845">
        <v>20</v>
      </c>
      <c r="G845" t="s">
        <v>16</v>
      </c>
      <c r="H845" t="s">
        <v>26</v>
      </c>
      <c r="I845" s="1">
        <v>45062</v>
      </c>
      <c r="J845" t="s">
        <v>27</v>
      </c>
      <c r="K845" t="s">
        <v>27</v>
      </c>
      <c r="L845">
        <v>2</v>
      </c>
      <c r="M845" t="s">
        <v>28</v>
      </c>
      <c r="N845" t="s">
        <v>29</v>
      </c>
      <c r="O845" t="s">
        <v>22</v>
      </c>
    </row>
    <row r="846" spans="1:15" x14ac:dyDescent="0.35">
      <c r="A846" t="s">
        <v>907</v>
      </c>
      <c r="B846" t="str">
        <f t="shared" si="14"/>
        <v>Juice</v>
      </c>
      <c r="C846" t="s">
        <v>50</v>
      </c>
      <c r="D846">
        <v>2</v>
      </c>
      <c r="E846">
        <v>3</v>
      </c>
      <c r="F846">
        <v>6</v>
      </c>
      <c r="G846" t="s">
        <v>25</v>
      </c>
      <c r="H846" t="s">
        <v>17</v>
      </c>
      <c r="I846" s="1">
        <v>45275</v>
      </c>
      <c r="J846" t="s">
        <v>66</v>
      </c>
      <c r="K846" t="s">
        <v>67</v>
      </c>
      <c r="L846">
        <v>4</v>
      </c>
      <c r="M846" t="s">
        <v>45</v>
      </c>
      <c r="N846" t="s">
        <v>21</v>
      </c>
      <c r="O846" t="s">
        <v>22</v>
      </c>
    </row>
    <row r="847" spans="1:15" x14ac:dyDescent="0.35">
      <c r="A847" t="s">
        <v>908</v>
      </c>
      <c r="B847" t="str">
        <f t="shared" si="14"/>
        <v>Cookie</v>
      </c>
      <c r="C847" t="s">
        <v>31</v>
      </c>
      <c r="D847">
        <v>1</v>
      </c>
      <c r="E847">
        <v>1</v>
      </c>
      <c r="F847">
        <v>1</v>
      </c>
      <c r="G847" t="s">
        <v>36</v>
      </c>
      <c r="H847" t="s">
        <v>17</v>
      </c>
      <c r="I847" s="1">
        <v>45046</v>
      </c>
      <c r="J847" t="s">
        <v>59</v>
      </c>
      <c r="K847" t="s">
        <v>60</v>
      </c>
      <c r="L847">
        <v>2</v>
      </c>
      <c r="M847" t="s">
        <v>28</v>
      </c>
      <c r="N847" t="s">
        <v>39</v>
      </c>
      <c r="O847" t="s">
        <v>40</v>
      </c>
    </row>
    <row r="848" spans="1:15" x14ac:dyDescent="0.35">
      <c r="A848" t="s">
        <v>909</v>
      </c>
      <c r="B848" t="str">
        <f t="shared" si="14"/>
        <v>Coffee</v>
      </c>
      <c r="C848" t="s">
        <v>15</v>
      </c>
      <c r="D848">
        <v>2</v>
      </c>
      <c r="E848">
        <v>2</v>
      </c>
      <c r="F848">
        <v>4</v>
      </c>
      <c r="G848" t="s">
        <v>16</v>
      </c>
      <c r="H848" t="s">
        <v>17</v>
      </c>
      <c r="I848" s="1">
        <v>45261</v>
      </c>
      <c r="J848" t="s">
        <v>66</v>
      </c>
      <c r="K848" t="s">
        <v>67</v>
      </c>
      <c r="L848">
        <v>4</v>
      </c>
      <c r="M848" t="s">
        <v>45</v>
      </c>
      <c r="N848" t="s">
        <v>21</v>
      </c>
      <c r="O848" t="s">
        <v>22</v>
      </c>
    </row>
    <row r="849" spans="1:15" x14ac:dyDescent="0.35">
      <c r="A849" t="s">
        <v>910</v>
      </c>
      <c r="B849" t="str">
        <f t="shared" si="14"/>
        <v>Tea</v>
      </c>
      <c r="C849" t="s">
        <v>84</v>
      </c>
      <c r="D849">
        <v>2</v>
      </c>
      <c r="E849">
        <v>1.5</v>
      </c>
      <c r="F849">
        <v>3</v>
      </c>
      <c r="G849" t="s">
        <v>36</v>
      </c>
      <c r="H849" t="s">
        <v>26</v>
      </c>
      <c r="I849" s="1">
        <v>45212</v>
      </c>
      <c r="J849" t="s">
        <v>74</v>
      </c>
      <c r="K849" t="s">
        <v>75</v>
      </c>
      <c r="L849">
        <v>4</v>
      </c>
      <c r="M849" t="s">
        <v>45</v>
      </c>
      <c r="N849" t="s">
        <v>21</v>
      </c>
      <c r="O849" t="s">
        <v>22</v>
      </c>
    </row>
    <row r="850" spans="1:15" x14ac:dyDescent="0.35">
      <c r="A850" t="s">
        <v>911</v>
      </c>
      <c r="B850" t="str">
        <f t="shared" si="14"/>
        <v>Tea</v>
      </c>
      <c r="C850" t="s">
        <v>84</v>
      </c>
      <c r="D850">
        <v>3</v>
      </c>
      <c r="E850">
        <v>1.5</v>
      </c>
      <c r="F850">
        <v>4.5</v>
      </c>
      <c r="G850" t="s">
        <v>16</v>
      </c>
      <c r="H850" t="s">
        <v>17</v>
      </c>
      <c r="I850" s="1">
        <v>45109</v>
      </c>
      <c r="J850" t="s">
        <v>32</v>
      </c>
      <c r="K850" t="s">
        <v>33</v>
      </c>
      <c r="L850">
        <v>3</v>
      </c>
      <c r="M850" t="s">
        <v>20</v>
      </c>
      <c r="N850" t="s">
        <v>39</v>
      </c>
      <c r="O850" t="s">
        <v>40</v>
      </c>
    </row>
    <row r="851" spans="1:15" x14ac:dyDescent="0.35">
      <c r="A851" t="s">
        <v>912</v>
      </c>
      <c r="B851" t="str">
        <f t="shared" si="14"/>
        <v>Salad</v>
      </c>
      <c r="C851" t="s">
        <v>42</v>
      </c>
      <c r="D851">
        <v>5</v>
      </c>
      <c r="E851">
        <v>5</v>
      </c>
      <c r="F851">
        <v>25</v>
      </c>
      <c r="G851" t="s">
        <v>16</v>
      </c>
      <c r="H851" t="s">
        <v>17</v>
      </c>
      <c r="I851" s="1">
        <v>45241</v>
      </c>
      <c r="J851" t="s">
        <v>43</v>
      </c>
      <c r="K851" t="s">
        <v>44</v>
      </c>
      <c r="L851">
        <v>4</v>
      </c>
      <c r="M851" t="s">
        <v>45</v>
      </c>
      <c r="N851" t="s">
        <v>69</v>
      </c>
      <c r="O851" t="s">
        <v>40</v>
      </c>
    </row>
    <row r="852" spans="1:15" x14ac:dyDescent="0.35">
      <c r="A852" t="s">
        <v>913</v>
      </c>
      <c r="B852" t="str">
        <f t="shared" si="14"/>
        <v>Smoothie</v>
      </c>
      <c r="C852" t="s">
        <v>58</v>
      </c>
      <c r="D852">
        <v>5</v>
      </c>
      <c r="E852">
        <v>4</v>
      </c>
      <c r="F852">
        <v>20</v>
      </c>
      <c r="G852" t="s">
        <v>25</v>
      </c>
      <c r="H852" t="s">
        <v>17</v>
      </c>
      <c r="I852" s="1">
        <v>45158</v>
      </c>
      <c r="J852" t="s">
        <v>93</v>
      </c>
      <c r="K852" t="s">
        <v>94</v>
      </c>
      <c r="L852">
        <v>3</v>
      </c>
      <c r="M852" t="s">
        <v>20</v>
      </c>
      <c r="N852" t="s">
        <v>39</v>
      </c>
      <c r="O852" t="s">
        <v>40</v>
      </c>
    </row>
    <row r="853" spans="1:15" x14ac:dyDescent="0.35">
      <c r="A853" t="s">
        <v>914</v>
      </c>
      <c r="B853" t="str">
        <f t="shared" si="14"/>
        <v>Coffee</v>
      </c>
      <c r="C853" t="s">
        <v>15</v>
      </c>
      <c r="D853">
        <v>4</v>
      </c>
      <c r="E853">
        <v>2</v>
      </c>
      <c r="F853">
        <v>8</v>
      </c>
      <c r="G853" t="s">
        <v>16</v>
      </c>
      <c r="H853" t="s">
        <v>17</v>
      </c>
      <c r="I853" s="1">
        <v>45210</v>
      </c>
      <c r="J853" t="s">
        <v>74</v>
      </c>
      <c r="K853" t="s">
        <v>75</v>
      </c>
      <c r="L853">
        <v>4</v>
      </c>
      <c r="M853" t="s">
        <v>45</v>
      </c>
      <c r="N853" t="s">
        <v>34</v>
      </c>
      <c r="O853" t="s">
        <v>22</v>
      </c>
    </row>
    <row r="854" spans="1:15" x14ac:dyDescent="0.35">
      <c r="A854" t="s">
        <v>915</v>
      </c>
      <c r="B854" t="str">
        <f t="shared" si="14"/>
        <v>Salad</v>
      </c>
      <c r="C854" t="s">
        <v>42</v>
      </c>
      <c r="D854">
        <v>4</v>
      </c>
      <c r="E854">
        <v>5</v>
      </c>
      <c r="F854">
        <v>20</v>
      </c>
      <c r="G854" t="s">
        <v>16</v>
      </c>
      <c r="H854" t="s">
        <v>26</v>
      </c>
      <c r="I854" s="1">
        <v>45095</v>
      </c>
      <c r="J854" t="s">
        <v>37</v>
      </c>
      <c r="K854" t="s">
        <v>38</v>
      </c>
      <c r="L854">
        <v>2</v>
      </c>
      <c r="M854" t="s">
        <v>28</v>
      </c>
      <c r="N854" t="s">
        <v>39</v>
      </c>
      <c r="O854" t="s">
        <v>40</v>
      </c>
    </row>
    <row r="855" spans="1:15" x14ac:dyDescent="0.35">
      <c r="A855" t="s">
        <v>916</v>
      </c>
      <c r="B855" t="str">
        <f t="shared" si="14"/>
        <v>Tea</v>
      </c>
      <c r="C855" t="s">
        <v>84</v>
      </c>
      <c r="D855">
        <v>1</v>
      </c>
      <c r="E855">
        <v>1.5</v>
      </c>
      <c r="F855">
        <v>1.5</v>
      </c>
      <c r="G855" t="s">
        <v>25</v>
      </c>
      <c r="H855" t="s">
        <v>17</v>
      </c>
      <c r="I855" s="1">
        <v>45139</v>
      </c>
      <c r="J855" t="s">
        <v>93</v>
      </c>
      <c r="K855" t="s">
        <v>94</v>
      </c>
      <c r="L855">
        <v>3</v>
      </c>
      <c r="M855" t="s">
        <v>20</v>
      </c>
      <c r="N855" t="s">
        <v>29</v>
      </c>
      <c r="O855" t="s">
        <v>22</v>
      </c>
    </row>
    <row r="856" spans="1:15" x14ac:dyDescent="0.35">
      <c r="A856" t="s">
        <v>917</v>
      </c>
      <c r="B856" t="str">
        <f t="shared" si="14"/>
        <v>Salad</v>
      </c>
      <c r="C856" t="s">
        <v>42</v>
      </c>
      <c r="D856">
        <v>4</v>
      </c>
      <c r="E856">
        <v>5</v>
      </c>
      <c r="F856">
        <v>20</v>
      </c>
      <c r="G856" t="s">
        <v>25</v>
      </c>
      <c r="H856" t="s">
        <v>26</v>
      </c>
      <c r="I856" s="1">
        <v>45144</v>
      </c>
      <c r="J856" t="s">
        <v>93</v>
      </c>
      <c r="K856" t="s">
        <v>94</v>
      </c>
      <c r="L856">
        <v>3</v>
      </c>
      <c r="M856" t="s">
        <v>20</v>
      </c>
      <c r="N856" t="s">
        <v>39</v>
      </c>
      <c r="O856" t="s">
        <v>40</v>
      </c>
    </row>
    <row r="857" spans="1:15" x14ac:dyDescent="0.35">
      <c r="A857" t="s">
        <v>918</v>
      </c>
      <c r="B857" t="str">
        <f t="shared" si="14"/>
        <v>Tea</v>
      </c>
      <c r="C857" t="s">
        <v>84</v>
      </c>
      <c r="D857">
        <v>2</v>
      </c>
      <c r="E857">
        <v>1.5</v>
      </c>
      <c r="F857">
        <v>3</v>
      </c>
      <c r="G857" t="s">
        <v>16</v>
      </c>
      <c r="H857" t="s">
        <v>17</v>
      </c>
      <c r="I857" s="1">
        <v>44978</v>
      </c>
      <c r="J857" t="s">
        <v>51</v>
      </c>
      <c r="K857" t="s">
        <v>52</v>
      </c>
      <c r="L857">
        <v>1</v>
      </c>
      <c r="M857" t="s">
        <v>53</v>
      </c>
      <c r="N857" t="s">
        <v>29</v>
      </c>
      <c r="O857" t="s">
        <v>22</v>
      </c>
    </row>
    <row r="858" spans="1:15" x14ac:dyDescent="0.35">
      <c r="A858" t="s">
        <v>919</v>
      </c>
      <c r="B858" t="str">
        <f t="shared" si="14"/>
        <v>Salad</v>
      </c>
      <c r="C858" t="s">
        <v>42</v>
      </c>
      <c r="D858">
        <v>3</v>
      </c>
      <c r="E858">
        <v>5</v>
      </c>
      <c r="F858">
        <v>15</v>
      </c>
      <c r="G858" t="s">
        <v>16</v>
      </c>
      <c r="H858" t="s">
        <v>26</v>
      </c>
      <c r="I858" s="1">
        <v>45148</v>
      </c>
      <c r="J858" t="s">
        <v>93</v>
      </c>
      <c r="K858" t="s">
        <v>94</v>
      </c>
      <c r="L858">
        <v>3</v>
      </c>
      <c r="M858" t="s">
        <v>20</v>
      </c>
      <c r="N858" t="s">
        <v>64</v>
      </c>
      <c r="O858" t="s">
        <v>22</v>
      </c>
    </row>
    <row r="859" spans="1:15" x14ac:dyDescent="0.35">
      <c r="A859" t="s">
        <v>920</v>
      </c>
      <c r="B859" t="str">
        <f t="shared" si="14"/>
        <v>Tea</v>
      </c>
      <c r="C859" t="s">
        <v>84</v>
      </c>
      <c r="D859">
        <v>4</v>
      </c>
      <c r="E859">
        <v>1.5</v>
      </c>
      <c r="F859">
        <v>6</v>
      </c>
      <c r="G859" t="s">
        <v>16</v>
      </c>
      <c r="H859" t="s">
        <v>17</v>
      </c>
      <c r="I859" s="1">
        <v>44978</v>
      </c>
      <c r="J859" t="s">
        <v>51</v>
      </c>
      <c r="K859" t="s">
        <v>52</v>
      </c>
      <c r="L859">
        <v>1</v>
      </c>
      <c r="M859" t="s">
        <v>53</v>
      </c>
      <c r="N859" t="s">
        <v>29</v>
      </c>
      <c r="O859" t="s">
        <v>22</v>
      </c>
    </row>
    <row r="860" spans="1:15" x14ac:dyDescent="0.35">
      <c r="A860" t="s">
        <v>921</v>
      </c>
      <c r="B860" t="str">
        <f t="shared" si="14"/>
        <v>Coffee</v>
      </c>
      <c r="C860" t="s">
        <v>15</v>
      </c>
      <c r="D860">
        <v>2</v>
      </c>
      <c r="E860">
        <v>2</v>
      </c>
      <c r="F860">
        <v>4</v>
      </c>
      <c r="G860" t="s">
        <v>36</v>
      </c>
      <c r="H860" t="s">
        <v>17</v>
      </c>
      <c r="I860" s="1">
        <v>45235</v>
      </c>
      <c r="J860" t="s">
        <v>43</v>
      </c>
      <c r="K860" t="s">
        <v>44</v>
      </c>
      <c r="L860">
        <v>4</v>
      </c>
      <c r="M860" t="s">
        <v>45</v>
      </c>
      <c r="N860" t="s">
        <v>39</v>
      </c>
      <c r="O860" t="s">
        <v>40</v>
      </c>
    </row>
    <row r="861" spans="1:15" x14ac:dyDescent="0.35">
      <c r="A861" t="s">
        <v>922</v>
      </c>
      <c r="B861" t="str">
        <f t="shared" si="14"/>
        <v>Sandwich</v>
      </c>
      <c r="C861" t="s">
        <v>47</v>
      </c>
      <c r="D861">
        <v>5</v>
      </c>
      <c r="E861">
        <v>4</v>
      </c>
      <c r="F861">
        <v>20</v>
      </c>
      <c r="G861" t="s">
        <v>25</v>
      </c>
      <c r="H861" t="s">
        <v>17</v>
      </c>
      <c r="I861" s="1">
        <v>45063</v>
      </c>
      <c r="J861" t="s">
        <v>27</v>
      </c>
      <c r="K861" t="s">
        <v>27</v>
      </c>
      <c r="L861">
        <v>2</v>
      </c>
      <c r="M861" t="s">
        <v>28</v>
      </c>
      <c r="N861" t="s">
        <v>34</v>
      </c>
      <c r="O861" t="s">
        <v>22</v>
      </c>
    </row>
    <row r="862" spans="1:15" x14ac:dyDescent="0.35">
      <c r="A862" t="s">
        <v>923</v>
      </c>
      <c r="B862" t="str">
        <f t="shared" si="14"/>
        <v>Coffee</v>
      </c>
      <c r="C862" t="s">
        <v>15</v>
      </c>
      <c r="D862">
        <v>1</v>
      </c>
      <c r="E862">
        <v>2</v>
      </c>
      <c r="F862">
        <v>2</v>
      </c>
      <c r="G862" t="s">
        <v>25</v>
      </c>
      <c r="H862" t="s">
        <v>26</v>
      </c>
      <c r="I862" s="1">
        <v>45094</v>
      </c>
      <c r="J862" t="s">
        <v>37</v>
      </c>
      <c r="K862" t="s">
        <v>38</v>
      </c>
      <c r="L862">
        <v>2</v>
      </c>
      <c r="M862" t="s">
        <v>28</v>
      </c>
      <c r="N862" t="s">
        <v>69</v>
      </c>
      <c r="O862" t="s">
        <v>40</v>
      </c>
    </row>
    <row r="863" spans="1:15" x14ac:dyDescent="0.35">
      <c r="A863" t="s">
        <v>924</v>
      </c>
      <c r="B863" t="str">
        <f t="shared" si="14"/>
        <v>Salad</v>
      </c>
      <c r="C863" t="s">
        <v>42</v>
      </c>
      <c r="D863">
        <v>2</v>
      </c>
      <c r="E863">
        <v>5</v>
      </c>
      <c r="F863">
        <v>10</v>
      </c>
      <c r="G863" t="s">
        <v>16</v>
      </c>
      <c r="H863" t="s">
        <v>26</v>
      </c>
      <c r="I863" s="1">
        <v>44933</v>
      </c>
      <c r="J863" t="s">
        <v>55</v>
      </c>
      <c r="K863" t="s">
        <v>56</v>
      </c>
      <c r="L863">
        <v>1</v>
      </c>
      <c r="M863" t="s">
        <v>53</v>
      </c>
      <c r="N863" t="s">
        <v>69</v>
      </c>
      <c r="O863" t="s">
        <v>40</v>
      </c>
    </row>
    <row r="864" spans="1:15" x14ac:dyDescent="0.35">
      <c r="A864" t="s">
        <v>925</v>
      </c>
      <c r="B864" t="str">
        <f t="shared" si="14"/>
        <v>Smoothie</v>
      </c>
      <c r="C864" t="s">
        <v>58</v>
      </c>
      <c r="D864">
        <v>1</v>
      </c>
      <c r="E864">
        <v>4</v>
      </c>
      <c r="F864">
        <v>4</v>
      </c>
      <c r="G864" t="s">
        <v>16</v>
      </c>
      <c r="H864" t="s">
        <v>17</v>
      </c>
      <c r="I864" s="1">
        <v>45220</v>
      </c>
      <c r="J864" t="s">
        <v>74</v>
      </c>
      <c r="K864" t="s">
        <v>75</v>
      </c>
      <c r="L864">
        <v>4</v>
      </c>
      <c r="M864" t="s">
        <v>45</v>
      </c>
      <c r="N864" t="s">
        <v>69</v>
      </c>
      <c r="O864" t="s">
        <v>40</v>
      </c>
    </row>
    <row r="865" spans="1:15" x14ac:dyDescent="0.35">
      <c r="A865" t="s">
        <v>926</v>
      </c>
      <c r="B865" t="str">
        <f t="shared" si="14"/>
        <v>Tea</v>
      </c>
      <c r="C865" t="s">
        <v>84</v>
      </c>
      <c r="D865">
        <v>3</v>
      </c>
      <c r="E865">
        <v>1.5</v>
      </c>
      <c r="F865">
        <v>4.5</v>
      </c>
      <c r="G865" t="s">
        <v>16</v>
      </c>
      <c r="H865" t="s">
        <v>26</v>
      </c>
      <c r="I865" s="1">
        <v>45236</v>
      </c>
      <c r="J865" t="s">
        <v>43</v>
      </c>
      <c r="K865" t="s">
        <v>44</v>
      </c>
      <c r="L865">
        <v>4</v>
      </c>
      <c r="M865" t="s">
        <v>45</v>
      </c>
      <c r="N865" t="s">
        <v>72</v>
      </c>
      <c r="O865" t="s">
        <v>22</v>
      </c>
    </row>
    <row r="866" spans="1:15" x14ac:dyDescent="0.35">
      <c r="A866" t="s">
        <v>927</v>
      </c>
      <c r="B866" t="str">
        <f t="shared" si="14"/>
        <v>Sandwich</v>
      </c>
      <c r="C866" t="s">
        <v>47</v>
      </c>
      <c r="D866">
        <v>4</v>
      </c>
      <c r="E866">
        <v>4</v>
      </c>
      <c r="F866">
        <v>16</v>
      </c>
      <c r="G866" t="s">
        <v>16</v>
      </c>
      <c r="H866" t="s">
        <v>17</v>
      </c>
      <c r="I866" s="1">
        <v>45212</v>
      </c>
      <c r="J866" t="s">
        <v>74</v>
      </c>
      <c r="K866" t="s">
        <v>75</v>
      </c>
      <c r="L866">
        <v>4</v>
      </c>
      <c r="M866" t="s">
        <v>45</v>
      </c>
      <c r="N866" t="s">
        <v>21</v>
      </c>
      <c r="O866" t="s">
        <v>22</v>
      </c>
    </row>
    <row r="867" spans="1:15" x14ac:dyDescent="0.35">
      <c r="A867" t="s">
        <v>928</v>
      </c>
      <c r="B867" t="str">
        <f t="shared" si="14"/>
        <v>Coffee</v>
      </c>
      <c r="C867" t="s">
        <v>15</v>
      </c>
      <c r="D867">
        <v>4</v>
      </c>
      <c r="E867">
        <v>2</v>
      </c>
      <c r="F867">
        <v>8</v>
      </c>
      <c r="G867" t="s">
        <v>25</v>
      </c>
      <c r="H867" t="s">
        <v>17</v>
      </c>
      <c r="I867" s="1">
        <v>45182</v>
      </c>
      <c r="J867" t="s">
        <v>18</v>
      </c>
      <c r="K867" t="s">
        <v>19</v>
      </c>
      <c r="L867">
        <v>3</v>
      </c>
      <c r="M867" t="s">
        <v>20</v>
      </c>
      <c r="N867" t="s">
        <v>34</v>
      </c>
      <c r="O867" t="s">
        <v>22</v>
      </c>
    </row>
    <row r="868" spans="1:15" x14ac:dyDescent="0.35">
      <c r="A868" t="s">
        <v>929</v>
      </c>
      <c r="B868" t="str">
        <f t="shared" si="14"/>
        <v>Cookie</v>
      </c>
      <c r="C868" t="s">
        <v>31</v>
      </c>
      <c r="D868">
        <v>2</v>
      </c>
      <c r="E868">
        <v>1</v>
      </c>
      <c r="F868">
        <v>2</v>
      </c>
      <c r="G868" t="s">
        <v>16</v>
      </c>
      <c r="H868" t="s">
        <v>17</v>
      </c>
      <c r="I868" s="1">
        <v>45215</v>
      </c>
      <c r="J868" t="s">
        <v>74</v>
      </c>
      <c r="K868" t="s">
        <v>75</v>
      </c>
      <c r="L868">
        <v>4</v>
      </c>
      <c r="M868" t="s">
        <v>45</v>
      </c>
      <c r="N868" t="s">
        <v>72</v>
      </c>
      <c r="O868" t="s">
        <v>22</v>
      </c>
    </row>
    <row r="869" spans="1:15" x14ac:dyDescent="0.35">
      <c r="A869" t="s">
        <v>930</v>
      </c>
      <c r="B869" t="str">
        <f t="shared" si="14"/>
        <v>Smoothie</v>
      </c>
      <c r="C869" t="s">
        <v>58</v>
      </c>
      <c r="D869">
        <v>1</v>
      </c>
      <c r="E869">
        <v>4</v>
      </c>
      <c r="F869">
        <v>4</v>
      </c>
      <c r="G869" t="s">
        <v>25</v>
      </c>
      <c r="H869" t="s">
        <v>17</v>
      </c>
      <c r="I869" s="1">
        <v>45054</v>
      </c>
      <c r="J869" t="s">
        <v>27</v>
      </c>
      <c r="K869" t="s">
        <v>27</v>
      </c>
      <c r="L869">
        <v>2</v>
      </c>
      <c r="M869" t="s">
        <v>28</v>
      </c>
      <c r="N869" t="s">
        <v>72</v>
      </c>
      <c r="O869" t="s">
        <v>22</v>
      </c>
    </row>
    <row r="870" spans="1:15" x14ac:dyDescent="0.35">
      <c r="A870" t="s">
        <v>931</v>
      </c>
      <c r="B870" t="str">
        <f t="shared" si="14"/>
        <v>Cookie</v>
      </c>
      <c r="C870" t="s">
        <v>31</v>
      </c>
      <c r="D870">
        <v>3</v>
      </c>
      <c r="E870">
        <v>1</v>
      </c>
      <c r="F870">
        <v>3</v>
      </c>
      <c r="G870" t="s">
        <v>25</v>
      </c>
      <c r="H870" t="s">
        <v>26</v>
      </c>
      <c r="I870" s="1">
        <v>45075</v>
      </c>
      <c r="J870" t="s">
        <v>27</v>
      </c>
      <c r="K870" t="s">
        <v>27</v>
      </c>
      <c r="L870">
        <v>2</v>
      </c>
      <c r="M870" t="s">
        <v>28</v>
      </c>
      <c r="N870" t="s">
        <v>72</v>
      </c>
      <c r="O870" t="s">
        <v>22</v>
      </c>
    </row>
    <row r="871" spans="1:15" x14ac:dyDescent="0.35">
      <c r="A871" t="s">
        <v>932</v>
      </c>
      <c r="B871" t="str">
        <f t="shared" si="14"/>
        <v>Sandwich</v>
      </c>
      <c r="C871" t="s">
        <v>47</v>
      </c>
      <c r="D871">
        <v>1</v>
      </c>
      <c r="E871">
        <v>4</v>
      </c>
      <c r="F871">
        <v>4</v>
      </c>
      <c r="G871" t="s">
        <v>36</v>
      </c>
      <c r="H871" t="s">
        <v>17</v>
      </c>
      <c r="I871" s="1">
        <v>44958</v>
      </c>
      <c r="J871" t="s">
        <v>51</v>
      </c>
      <c r="K871" t="s">
        <v>52</v>
      </c>
      <c r="L871">
        <v>1</v>
      </c>
      <c r="M871" t="s">
        <v>53</v>
      </c>
      <c r="N871" t="s">
        <v>34</v>
      </c>
      <c r="O871" t="s">
        <v>22</v>
      </c>
    </row>
    <row r="872" spans="1:15" x14ac:dyDescent="0.35">
      <c r="A872" t="s">
        <v>933</v>
      </c>
      <c r="B872" t="str">
        <f t="shared" si="14"/>
        <v>Cookie</v>
      </c>
      <c r="C872" t="s">
        <v>31</v>
      </c>
      <c r="D872">
        <v>5</v>
      </c>
      <c r="E872">
        <v>1</v>
      </c>
      <c r="F872">
        <v>5</v>
      </c>
      <c r="G872" t="s">
        <v>16</v>
      </c>
      <c r="H872" t="s">
        <v>17</v>
      </c>
      <c r="I872" s="1">
        <v>45135</v>
      </c>
      <c r="J872" t="s">
        <v>32</v>
      </c>
      <c r="K872" t="s">
        <v>33</v>
      </c>
      <c r="L872">
        <v>3</v>
      </c>
      <c r="M872" t="s">
        <v>20</v>
      </c>
      <c r="N872" t="s">
        <v>21</v>
      </c>
      <c r="O872" t="s">
        <v>22</v>
      </c>
    </row>
    <row r="873" spans="1:15" x14ac:dyDescent="0.35">
      <c r="A873" t="s">
        <v>934</v>
      </c>
      <c r="B873" t="str">
        <f t="shared" si="14"/>
        <v>Smoothie</v>
      </c>
      <c r="C873" t="s">
        <v>58</v>
      </c>
      <c r="D873">
        <v>1</v>
      </c>
      <c r="E873">
        <v>4</v>
      </c>
      <c r="F873">
        <v>4</v>
      </c>
      <c r="G873" t="s">
        <v>36</v>
      </c>
      <c r="H873" t="s">
        <v>17</v>
      </c>
      <c r="I873" s="1">
        <v>45102</v>
      </c>
      <c r="J873" t="s">
        <v>37</v>
      </c>
      <c r="K873" t="s">
        <v>38</v>
      </c>
      <c r="L873">
        <v>2</v>
      </c>
      <c r="M873" t="s">
        <v>28</v>
      </c>
      <c r="N873" t="s">
        <v>39</v>
      </c>
      <c r="O873" t="s">
        <v>40</v>
      </c>
    </row>
    <row r="874" spans="1:15" x14ac:dyDescent="0.35">
      <c r="A874" t="s">
        <v>935</v>
      </c>
      <c r="B874" t="str">
        <f t="shared" si="14"/>
        <v>Coffee</v>
      </c>
      <c r="C874" t="s">
        <v>15</v>
      </c>
      <c r="D874">
        <v>5</v>
      </c>
      <c r="E874">
        <v>2</v>
      </c>
      <c r="F874">
        <v>10</v>
      </c>
      <c r="G874" t="s">
        <v>36</v>
      </c>
      <c r="H874" t="s">
        <v>17</v>
      </c>
      <c r="I874" s="1">
        <v>45155</v>
      </c>
      <c r="J874" t="s">
        <v>93</v>
      </c>
      <c r="K874" t="s">
        <v>94</v>
      </c>
      <c r="L874">
        <v>3</v>
      </c>
      <c r="M874" t="s">
        <v>20</v>
      </c>
      <c r="N874" t="s">
        <v>64</v>
      </c>
      <c r="O874" t="s">
        <v>22</v>
      </c>
    </row>
    <row r="875" spans="1:15" x14ac:dyDescent="0.35">
      <c r="A875" t="s">
        <v>936</v>
      </c>
      <c r="B875" t="str">
        <f t="shared" si="14"/>
        <v>Tea</v>
      </c>
      <c r="C875" t="s">
        <v>84</v>
      </c>
      <c r="D875">
        <v>5</v>
      </c>
      <c r="E875">
        <v>1.5</v>
      </c>
      <c r="F875">
        <v>7.5</v>
      </c>
      <c r="G875" t="s">
        <v>36</v>
      </c>
      <c r="H875" t="s">
        <v>26</v>
      </c>
      <c r="I875" s="1">
        <v>45123</v>
      </c>
      <c r="J875" t="s">
        <v>32</v>
      </c>
      <c r="K875" t="s">
        <v>33</v>
      </c>
      <c r="L875">
        <v>3</v>
      </c>
      <c r="M875" t="s">
        <v>20</v>
      </c>
      <c r="N875" t="s">
        <v>39</v>
      </c>
      <c r="O875" t="s">
        <v>40</v>
      </c>
    </row>
    <row r="876" spans="1:15" x14ac:dyDescent="0.35">
      <c r="A876" t="s">
        <v>937</v>
      </c>
      <c r="B876" t="str">
        <f t="shared" si="14"/>
        <v>Smoothie</v>
      </c>
      <c r="C876" t="s">
        <v>58</v>
      </c>
      <c r="D876">
        <v>5</v>
      </c>
      <c r="E876">
        <v>4</v>
      </c>
      <c r="F876">
        <v>20</v>
      </c>
      <c r="G876" t="s">
        <v>25</v>
      </c>
      <c r="H876" t="s">
        <v>17</v>
      </c>
      <c r="I876" s="1">
        <v>45196</v>
      </c>
      <c r="J876" t="s">
        <v>18</v>
      </c>
      <c r="K876" t="s">
        <v>19</v>
      </c>
      <c r="L876">
        <v>3</v>
      </c>
      <c r="M876" t="s">
        <v>20</v>
      </c>
      <c r="N876" t="s">
        <v>34</v>
      </c>
      <c r="O876" t="s">
        <v>22</v>
      </c>
    </row>
    <row r="877" spans="1:15" x14ac:dyDescent="0.35">
      <c r="A877" t="s">
        <v>938</v>
      </c>
      <c r="B877" t="str">
        <f t="shared" si="14"/>
        <v>Sandwich</v>
      </c>
      <c r="C877" t="s">
        <v>47</v>
      </c>
      <c r="D877">
        <v>5</v>
      </c>
      <c r="E877">
        <v>4</v>
      </c>
      <c r="F877">
        <v>20</v>
      </c>
      <c r="G877" t="s">
        <v>16</v>
      </c>
      <c r="H877" t="s">
        <v>26</v>
      </c>
      <c r="I877" s="1">
        <v>44991</v>
      </c>
      <c r="J877" t="s">
        <v>62</v>
      </c>
      <c r="K877" t="s">
        <v>63</v>
      </c>
      <c r="L877">
        <v>1</v>
      </c>
      <c r="M877" t="s">
        <v>53</v>
      </c>
      <c r="N877" t="s">
        <v>72</v>
      </c>
      <c r="O877" t="s">
        <v>22</v>
      </c>
    </row>
    <row r="878" spans="1:15" x14ac:dyDescent="0.35">
      <c r="A878" t="s">
        <v>939</v>
      </c>
      <c r="B878" t="str">
        <f t="shared" si="14"/>
        <v>Sandwich</v>
      </c>
      <c r="C878" t="s">
        <v>47</v>
      </c>
      <c r="D878">
        <v>5</v>
      </c>
      <c r="E878">
        <v>4</v>
      </c>
      <c r="F878">
        <v>20</v>
      </c>
      <c r="G878" t="s">
        <v>36</v>
      </c>
      <c r="H878" t="s">
        <v>17</v>
      </c>
      <c r="I878" s="1">
        <v>44937</v>
      </c>
      <c r="J878" t="s">
        <v>55</v>
      </c>
      <c r="K878" t="s">
        <v>56</v>
      </c>
      <c r="L878">
        <v>1</v>
      </c>
      <c r="M878" t="s">
        <v>53</v>
      </c>
      <c r="N878" t="s">
        <v>34</v>
      </c>
      <c r="O878" t="s">
        <v>22</v>
      </c>
    </row>
    <row r="879" spans="1:15" x14ac:dyDescent="0.35">
      <c r="A879" t="s">
        <v>940</v>
      </c>
      <c r="B879" t="str">
        <f t="shared" si="14"/>
        <v>Tea</v>
      </c>
      <c r="C879" t="s">
        <v>84</v>
      </c>
      <c r="D879">
        <v>4</v>
      </c>
      <c r="E879">
        <v>1.5</v>
      </c>
      <c r="F879">
        <v>6</v>
      </c>
      <c r="G879" t="s">
        <v>36</v>
      </c>
      <c r="H879" t="s">
        <v>26</v>
      </c>
      <c r="I879" s="1">
        <v>44956</v>
      </c>
      <c r="J879" t="s">
        <v>55</v>
      </c>
      <c r="K879" t="s">
        <v>56</v>
      </c>
      <c r="L879">
        <v>1</v>
      </c>
      <c r="M879" t="s">
        <v>53</v>
      </c>
      <c r="N879" t="s">
        <v>72</v>
      </c>
      <c r="O879" t="s">
        <v>22</v>
      </c>
    </row>
    <row r="880" spans="1:15" x14ac:dyDescent="0.35">
      <c r="A880" t="s">
        <v>941</v>
      </c>
      <c r="B880" t="str">
        <f t="shared" si="14"/>
        <v>Coffee</v>
      </c>
      <c r="C880" t="s">
        <v>15</v>
      </c>
      <c r="D880">
        <v>2</v>
      </c>
      <c r="E880">
        <v>2</v>
      </c>
      <c r="F880">
        <v>4</v>
      </c>
      <c r="G880" t="s">
        <v>25</v>
      </c>
      <c r="H880" t="s">
        <v>26</v>
      </c>
      <c r="I880" s="1">
        <v>45196</v>
      </c>
      <c r="J880" t="s">
        <v>18</v>
      </c>
      <c r="K880" t="s">
        <v>19</v>
      </c>
      <c r="L880">
        <v>3</v>
      </c>
      <c r="M880" t="s">
        <v>20</v>
      </c>
      <c r="N880" t="s">
        <v>34</v>
      </c>
      <c r="O880" t="s">
        <v>22</v>
      </c>
    </row>
    <row r="881" spans="1:15" x14ac:dyDescent="0.35">
      <c r="A881" t="s">
        <v>942</v>
      </c>
      <c r="B881" t="str">
        <f t="shared" si="14"/>
        <v>Cake</v>
      </c>
      <c r="C881" t="s">
        <v>24</v>
      </c>
      <c r="D881">
        <v>2</v>
      </c>
      <c r="E881">
        <v>3</v>
      </c>
      <c r="F881">
        <v>6</v>
      </c>
      <c r="G881" t="s">
        <v>25</v>
      </c>
      <c r="H881" t="s">
        <v>26</v>
      </c>
      <c r="I881" s="1">
        <v>44968</v>
      </c>
      <c r="J881" t="s">
        <v>51</v>
      </c>
      <c r="K881" t="s">
        <v>52</v>
      </c>
      <c r="L881">
        <v>1</v>
      </c>
      <c r="M881" t="s">
        <v>53</v>
      </c>
      <c r="N881" t="s">
        <v>69</v>
      </c>
      <c r="O881" t="s">
        <v>40</v>
      </c>
    </row>
    <row r="882" spans="1:15" x14ac:dyDescent="0.35">
      <c r="A882" t="s">
        <v>943</v>
      </c>
      <c r="B882" t="str">
        <f t="shared" si="14"/>
        <v>Juice</v>
      </c>
      <c r="C882" t="s">
        <v>50</v>
      </c>
      <c r="D882">
        <v>3</v>
      </c>
      <c r="E882">
        <v>3</v>
      </c>
      <c r="F882">
        <v>9</v>
      </c>
      <c r="G882" t="s">
        <v>25</v>
      </c>
      <c r="H882" t="s">
        <v>26</v>
      </c>
      <c r="I882" s="1">
        <v>44951</v>
      </c>
      <c r="J882" t="s">
        <v>55</v>
      </c>
      <c r="K882" t="s">
        <v>56</v>
      </c>
      <c r="L882">
        <v>1</v>
      </c>
      <c r="M882" t="s">
        <v>53</v>
      </c>
      <c r="N882" t="s">
        <v>34</v>
      </c>
      <c r="O882" t="s">
        <v>22</v>
      </c>
    </row>
    <row r="883" spans="1:15" x14ac:dyDescent="0.35">
      <c r="A883" t="s">
        <v>944</v>
      </c>
      <c r="B883" t="str">
        <f t="shared" si="14"/>
        <v>Smoothie</v>
      </c>
      <c r="C883" t="s">
        <v>58</v>
      </c>
      <c r="D883">
        <v>1</v>
      </c>
      <c r="E883">
        <v>4</v>
      </c>
      <c r="F883">
        <v>4</v>
      </c>
      <c r="G883" t="s">
        <v>16</v>
      </c>
      <c r="H883" t="s">
        <v>26</v>
      </c>
      <c r="I883" s="1">
        <v>45122</v>
      </c>
      <c r="J883" t="s">
        <v>32</v>
      </c>
      <c r="K883" t="s">
        <v>33</v>
      </c>
      <c r="L883">
        <v>3</v>
      </c>
      <c r="M883" t="s">
        <v>20</v>
      </c>
      <c r="N883" t="s">
        <v>69</v>
      </c>
      <c r="O883" t="s">
        <v>40</v>
      </c>
    </row>
    <row r="884" spans="1:15" x14ac:dyDescent="0.35">
      <c r="A884" t="s">
        <v>945</v>
      </c>
      <c r="B884" t="str">
        <f t="shared" si="14"/>
        <v>Tea</v>
      </c>
      <c r="C884" t="s">
        <v>84</v>
      </c>
      <c r="D884">
        <v>5</v>
      </c>
      <c r="E884">
        <v>1.5</v>
      </c>
      <c r="F884">
        <v>7.5</v>
      </c>
      <c r="G884" t="s">
        <v>16</v>
      </c>
      <c r="H884" t="s">
        <v>26</v>
      </c>
      <c r="I884" s="1">
        <v>45223</v>
      </c>
      <c r="J884" t="s">
        <v>74</v>
      </c>
      <c r="K884" t="s">
        <v>75</v>
      </c>
      <c r="L884">
        <v>4</v>
      </c>
      <c r="M884" t="s">
        <v>45</v>
      </c>
      <c r="N884" t="s">
        <v>29</v>
      </c>
      <c r="O884" t="s">
        <v>22</v>
      </c>
    </row>
    <row r="885" spans="1:15" x14ac:dyDescent="0.35">
      <c r="A885" t="s">
        <v>946</v>
      </c>
      <c r="B885" t="str">
        <f t="shared" si="14"/>
        <v>Tea</v>
      </c>
      <c r="C885" t="s">
        <v>84</v>
      </c>
      <c r="D885">
        <v>3</v>
      </c>
      <c r="E885">
        <v>1.5</v>
      </c>
      <c r="F885">
        <v>4.5</v>
      </c>
      <c r="G885" t="s">
        <v>25</v>
      </c>
      <c r="H885" t="s">
        <v>26</v>
      </c>
      <c r="I885" s="1">
        <v>45148</v>
      </c>
      <c r="J885" t="s">
        <v>93</v>
      </c>
      <c r="K885" t="s">
        <v>94</v>
      </c>
      <c r="L885">
        <v>3</v>
      </c>
      <c r="M885" t="s">
        <v>20</v>
      </c>
      <c r="N885" t="s">
        <v>64</v>
      </c>
      <c r="O885" t="s">
        <v>22</v>
      </c>
    </row>
    <row r="886" spans="1:15" x14ac:dyDescent="0.35">
      <c r="A886" t="s">
        <v>947</v>
      </c>
      <c r="B886" t="str">
        <f t="shared" si="14"/>
        <v>Salad</v>
      </c>
      <c r="C886" t="s">
        <v>42</v>
      </c>
      <c r="D886">
        <v>1</v>
      </c>
      <c r="E886">
        <v>5</v>
      </c>
      <c r="F886">
        <v>5</v>
      </c>
      <c r="G886" t="s">
        <v>16</v>
      </c>
      <c r="H886" t="s">
        <v>17</v>
      </c>
      <c r="I886" s="1">
        <v>45022</v>
      </c>
      <c r="J886" t="s">
        <v>59</v>
      </c>
      <c r="K886" t="s">
        <v>60</v>
      </c>
      <c r="L886">
        <v>2</v>
      </c>
      <c r="M886" t="s">
        <v>28</v>
      </c>
      <c r="N886" t="s">
        <v>64</v>
      </c>
      <c r="O886" t="s">
        <v>22</v>
      </c>
    </row>
    <row r="887" spans="1:15" x14ac:dyDescent="0.35">
      <c r="A887" t="s">
        <v>948</v>
      </c>
      <c r="B887" t="str">
        <f t="shared" si="14"/>
        <v>Cake</v>
      </c>
      <c r="C887" t="s">
        <v>24</v>
      </c>
      <c r="D887">
        <v>5</v>
      </c>
      <c r="E887">
        <v>3</v>
      </c>
      <c r="F887">
        <v>15</v>
      </c>
      <c r="G887" t="s">
        <v>36</v>
      </c>
      <c r="H887" t="s">
        <v>26</v>
      </c>
      <c r="I887" s="1">
        <v>45083</v>
      </c>
      <c r="J887" t="s">
        <v>37</v>
      </c>
      <c r="K887" t="s">
        <v>38</v>
      </c>
      <c r="L887">
        <v>2</v>
      </c>
      <c r="M887" t="s">
        <v>28</v>
      </c>
      <c r="N887" t="s">
        <v>29</v>
      </c>
      <c r="O887" t="s">
        <v>22</v>
      </c>
    </row>
    <row r="888" spans="1:15" x14ac:dyDescent="0.35">
      <c r="A888" t="s">
        <v>949</v>
      </c>
      <c r="B888" t="str">
        <f t="shared" si="14"/>
        <v>Coffee</v>
      </c>
      <c r="C888" t="s">
        <v>15</v>
      </c>
      <c r="D888">
        <v>2</v>
      </c>
      <c r="E888">
        <v>2</v>
      </c>
      <c r="F888">
        <v>4</v>
      </c>
      <c r="G888" t="s">
        <v>36</v>
      </c>
      <c r="H888" t="s">
        <v>17</v>
      </c>
      <c r="I888" s="1">
        <v>45205</v>
      </c>
      <c r="J888" t="s">
        <v>74</v>
      </c>
      <c r="K888" t="s">
        <v>75</v>
      </c>
      <c r="L888">
        <v>4</v>
      </c>
      <c r="M888" t="s">
        <v>45</v>
      </c>
      <c r="N888" t="s">
        <v>21</v>
      </c>
      <c r="O888" t="s">
        <v>22</v>
      </c>
    </row>
    <row r="889" spans="1:15" x14ac:dyDescent="0.35">
      <c r="A889" t="s">
        <v>950</v>
      </c>
      <c r="B889" t="str">
        <f t="shared" si="14"/>
        <v>Cookie</v>
      </c>
      <c r="C889" t="s">
        <v>31</v>
      </c>
      <c r="D889">
        <v>2</v>
      </c>
      <c r="E889">
        <v>1</v>
      </c>
      <c r="F889">
        <v>2</v>
      </c>
      <c r="G889" t="s">
        <v>36</v>
      </c>
      <c r="H889" t="s">
        <v>17</v>
      </c>
      <c r="I889" s="1">
        <v>45056</v>
      </c>
      <c r="J889" t="s">
        <v>27</v>
      </c>
      <c r="K889" t="s">
        <v>27</v>
      </c>
      <c r="L889">
        <v>2</v>
      </c>
      <c r="M889" t="s">
        <v>28</v>
      </c>
      <c r="N889" t="s">
        <v>34</v>
      </c>
      <c r="O889" t="s">
        <v>22</v>
      </c>
    </row>
    <row r="890" spans="1:15" x14ac:dyDescent="0.35">
      <c r="A890" t="s">
        <v>951</v>
      </c>
      <c r="B890" t="str">
        <f t="shared" si="14"/>
        <v>Cookie</v>
      </c>
      <c r="C890" t="s">
        <v>31</v>
      </c>
      <c r="D890">
        <v>5</v>
      </c>
      <c r="E890">
        <v>1</v>
      </c>
      <c r="F890">
        <v>5</v>
      </c>
      <c r="G890" t="s">
        <v>16</v>
      </c>
      <c r="H890" t="s">
        <v>17</v>
      </c>
      <c r="I890" s="1">
        <v>45264</v>
      </c>
      <c r="J890" t="s">
        <v>66</v>
      </c>
      <c r="K890" t="s">
        <v>67</v>
      </c>
      <c r="L890">
        <v>4</v>
      </c>
      <c r="M890" t="s">
        <v>45</v>
      </c>
      <c r="N890" t="s">
        <v>72</v>
      </c>
      <c r="O890" t="s">
        <v>22</v>
      </c>
    </row>
    <row r="891" spans="1:15" x14ac:dyDescent="0.35">
      <c r="A891" t="s">
        <v>952</v>
      </c>
      <c r="B891" t="str">
        <f t="shared" si="14"/>
        <v>Salad</v>
      </c>
      <c r="C891" t="s">
        <v>42</v>
      </c>
      <c r="D891">
        <v>1</v>
      </c>
      <c r="E891">
        <v>5</v>
      </c>
      <c r="F891">
        <v>5</v>
      </c>
      <c r="G891" t="s">
        <v>25</v>
      </c>
      <c r="H891" t="s">
        <v>17</v>
      </c>
      <c r="I891" s="1">
        <v>45177</v>
      </c>
      <c r="J891" t="s">
        <v>18</v>
      </c>
      <c r="K891" t="s">
        <v>19</v>
      </c>
      <c r="L891">
        <v>3</v>
      </c>
      <c r="M891" t="s">
        <v>20</v>
      </c>
      <c r="N891" t="s">
        <v>21</v>
      </c>
      <c r="O891" t="s">
        <v>22</v>
      </c>
    </row>
    <row r="892" spans="1:15" x14ac:dyDescent="0.35">
      <c r="A892" t="s">
        <v>953</v>
      </c>
      <c r="B892" t="str">
        <f t="shared" si="14"/>
        <v>Coffee</v>
      </c>
      <c r="C892" t="s">
        <v>15</v>
      </c>
      <c r="D892">
        <v>4</v>
      </c>
      <c r="E892">
        <v>2</v>
      </c>
      <c r="F892">
        <v>8</v>
      </c>
      <c r="G892" t="s">
        <v>36</v>
      </c>
      <c r="H892" t="s">
        <v>17</v>
      </c>
      <c r="I892" s="1">
        <v>45006</v>
      </c>
      <c r="J892" t="s">
        <v>62</v>
      </c>
      <c r="K892" t="s">
        <v>63</v>
      </c>
      <c r="L892">
        <v>1</v>
      </c>
      <c r="M892" t="s">
        <v>53</v>
      </c>
      <c r="N892" t="s">
        <v>29</v>
      </c>
      <c r="O892" t="s">
        <v>22</v>
      </c>
    </row>
    <row r="893" spans="1:15" x14ac:dyDescent="0.35">
      <c r="A893" t="s">
        <v>954</v>
      </c>
      <c r="B893" t="str">
        <f t="shared" si="14"/>
        <v>Cookie</v>
      </c>
      <c r="C893" t="s">
        <v>31</v>
      </c>
      <c r="D893">
        <v>5</v>
      </c>
      <c r="E893">
        <v>1</v>
      </c>
      <c r="F893">
        <v>5</v>
      </c>
      <c r="G893" t="s">
        <v>36</v>
      </c>
      <c r="H893" t="s">
        <v>26</v>
      </c>
      <c r="I893" s="1">
        <v>45048</v>
      </c>
      <c r="J893" t="s">
        <v>27</v>
      </c>
      <c r="K893" t="s">
        <v>27</v>
      </c>
      <c r="L893">
        <v>2</v>
      </c>
      <c r="M893" t="s">
        <v>28</v>
      </c>
      <c r="N893" t="s">
        <v>29</v>
      </c>
      <c r="O893" t="s">
        <v>22</v>
      </c>
    </row>
    <row r="894" spans="1:15" x14ac:dyDescent="0.35">
      <c r="A894" t="s">
        <v>955</v>
      </c>
      <c r="B894" t="str">
        <f t="shared" si="14"/>
        <v>Coffee</v>
      </c>
      <c r="C894" t="s">
        <v>15</v>
      </c>
      <c r="D894">
        <v>5</v>
      </c>
      <c r="E894">
        <v>2</v>
      </c>
      <c r="F894">
        <v>10</v>
      </c>
      <c r="G894" t="s">
        <v>16</v>
      </c>
      <c r="H894" t="s">
        <v>17</v>
      </c>
      <c r="I894" s="1">
        <v>45256</v>
      </c>
      <c r="J894" t="s">
        <v>43</v>
      </c>
      <c r="K894" t="s">
        <v>44</v>
      </c>
      <c r="L894">
        <v>4</v>
      </c>
      <c r="M894" t="s">
        <v>45</v>
      </c>
      <c r="N894" t="s">
        <v>39</v>
      </c>
      <c r="O894" t="s">
        <v>40</v>
      </c>
    </row>
    <row r="895" spans="1:15" x14ac:dyDescent="0.35">
      <c r="A895" t="s">
        <v>956</v>
      </c>
      <c r="B895" t="str">
        <f t="shared" si="14"/>
        <v>Sandwich</v>
      </c>
      <c r="C895" t="s">
        <v>47</v>
      </c>
      <c r="D895">
        <v>4</v>
      </c>
      <c r="E895">
        <v>4</v>
      </c>
      <c r="F895">
        <v>16</v>
      </c>
      <c r="G895" t="s">
        <v>25</v>
      </c>
      <c r="H895" t="s">
        <v>17</v>
      </c>
      <c r="I895" s="1">
        <v>44972</v>
      </c>
      <c r="J895" t="s">
        <v>51</v>
      </c>
      <c r="K895" t="s">
        <v>52</v>
      </c>
      <c r="L895">
        <v>1</v>
      </c>
      <c r="M895" t="s">
        <v>53</v>
      </c>
      <c r="N895" t="s">
        <v>34</v>
      </c>
      <c r="O895" t="s">
        <v>22</v>
      </c>
    </row>
    <row r="896" spans="1:15" x14ac:dyDescent="0.35">
      <c r="A896" t="s">
        <v>957</v>
      </c>
      <c r="B896" t="str">
        <f t="shared" si="14"/>
        <v>Sandwich</v>
      </c>
      <c r="C896" t="s">
        <v>47</v>
      </c>
      <c r="D896">
        <v>1</v>
      </c>
      <c r="E896">
        <v>4</v>
      </c>
      <c r="F896">
        <v>4</v>
      </c>
      <c r="G896" t="s">
        <v>16</v>
      </c>
      <c r="H896" t="s">
        <v>26</v>
      </c>
      <c r="I896" s="1">
        <v>44951</v>
      </c>
      <c r="J896" t="s">
        <v>55</v>
      </c>
      <c r="K896" t="s">
        <v>56</v>
      </c>
      <c r="L896">
        <v>1</v>
      </c>
      <c r="M896" t="s">
        <v>53</v>
      </c>
      <c r="N896" t="s">
        <v>34</v>
      </c>
      <c r="O896" t="s">
        <v>22</v>
      </c>
    </row>
    <row r="897" spans="1:15" x14ac:dyDescent="0.35">
      <c r="A897" t="s">
        <v>958</v>
      </c>
      <c r="B897" t="str">
        <f t="shared" si="14"/>
        <v>Coffee</v>
      </c>
      <c r="C897" t="s">
        <v>15</v>
      </c>
      <c r="D897">
        <v>3</v>
      </c>
      <c r="E897">
        <v>2</v>
      </c>
      <c r="F897">
        <v>6</v>
      </c>
      <c r="G897" t="s">
        <v>16</v>
      </c>
      <c r="H897" t="s">
        <v>17</v>
      </c>
      <c r="I897" s="1">
        <v>45002</v>
      </c>
      <c r="J897" t="s">
        <v>62</v>
      </c>
      <c r="K897" t="s">
        <v>63</v>
      </c>
      <c r="L897">
        <v>1</v>
      </c>
      <c r="M897" t="s">
        <v>53</v>
      </c>
      <c r="N897" t="s">
        <v>21</v>
      </c>
      <c r="O897" t="s">
        <v>22</v>
      </c>
    </row>
    <row r="898" spans="1:15" x14ac:dyDescent="0.35">
      <c r="A898" t="s">
        <v>959</v>
      </c>
      <c r="B898" t="str">
        <f t="shared" ref="B898:B961" si="15">TRIM(CLEAN(C898))</f>
        <v>Salad</v>
      </c>
      <c r="C898" t="s">
        <v>42</v>
      </c>
      <c r="D898">
        <v>1</v>
      </c>
      <c r="E898">
        <v>5</v>
      </c>
      <c r="F898">
        <v>5</v>
      </c>
      <c r="G898" t="s">
        <v>36</v>
      </c>
      <c r="H898" t="s">
        <v>17</v>
      </c>
      <c r="I898" s="1">
        <v>44951</v>
      </c>
      <c r="J898" t="s">
        <v>55</v>
      </c>
      <c r="K898" t="s">
        <v>56</v>
      </c>
      <c r="L898">
        <v>1</v>
      </c>
      <c r="M898" t="s">
        <v>53</v>
      </c>
      <c r="N898" t="s">
        <v>34</v>
      </c>
      <c r="O898" t="s">
        <v>22</v>
      </c>
    </row>
    <row r="899" spans="1:15" x14ac:dyDescent="0.35">
      <c r="A899" t="s">
        <v>960</v>
      </c>
      <c r="B899" t="str">
        <f t="shared" si="15"/>
        <v>Salad</v>
      </c>
      <c r="C899" t="s">
        <v>42</v>
      </c>
      <c r="D899">
        <v>1</v>
      </c>
      <c r="E899">
        <v>5</v>
      </c>
      <c r="F899">
        <v>5</v>
      </c>
      <c r="G899" t="s">
        <v>25</v>
      </c>
      <c r="H899" t="s">
        <v>26</v>
      </c>
      <c r="I899" s="1">
        <v>45195</v>
      </c>
      <c r="J899" t="s">
        <v>18</v>
      </c>
      <c r="K899" t="s">
        <v>19</v>
      </c>
      <c r="L899">
        <v>3</v>
      </c>
      <c r="M899" t="s">
        <v>20</v>
      </c>
      <c r="N899" t="s">
        <v>29</v>
      </c>
      <c r="O899" t="s">
        <v>22</v>
      </c>
    </row>
    <row r="900" spans="1:15" x14ac:dyDescent="0.35">
      <c r="A900" t="s">
        <v>961</v>
      </c>
      <c r="B900" t="str">
        <f t="shared" si="15"/>
        <v>Smoothie</v>
      </c>
      <c r="C900" t="s">
        <v>58</v>
      </c>
      <c r="D900">
        <v>4</v>
      </c>
      <c r="E900">
        <v>4</v>
      </c>
      <c r="F900">
        <v>16</v>
      </c>
      <c r="G900" t="s">
        <v>16</v>
      </c>
      <c r="H900" t="s">
        <v>17</v>
      </c>
      <c r="I900" s="1">
        <v>45238</v>
      </c>
      <c r="J900" t="s">
        <v>43</v>
      </c>
      <c r="K900" t="s">
        <v>44</v>
      </c>
      <c r="L900">
        <v>4</v>
      </c>
      <c r="M900" t="s">
        <v>45</v>
      </c>
      <c r="N900" t="s">
        <v>34</v>
      </c>
      <c r="O900" t="s">
        <v>22</v>
      </c>
    </row>
    <row r="901" spans="1:15" x14ac:dyDescent="0.35">
      <c r="A901" t="s">
        <v>962</v>
      </c>
      <c r="B901" t="str">
        <f t="shared" si="15"/>
        <v>Cake</v>
      </c>
      <c r="C901" t="s">
        <v>24</v>
      </c>
      <c r="D901">
        <v>4</v>
      </c>
      <c r="E901">
        <v>3</v>
      </c>
      <c r="F901">
        <v>12</v>
      </c>
      <c r="G901" t="s">
        <v>25</v>
      </c>
      <c r="H901" t="s">
        <v>17</v>
      </c>
      <c r="I901" s="1">
        <v>45221</v>
      </c>
      <c r="J901" t="s">
        <v>74</v>
      </c>
      <c r="K901" t="s">
        <v>75</v>
      </c>
      <c r="L901">
        <v>4</v>
      </c>
      <c r="M901" t="s">
        <v>45</v>
      </c>
      <c r="N901" t="s">
        <v>39</v>
      </c>
      <c r="O901" t="s">
        <v>40</v>
      </c>
    </row>
    <row r="902" spans="1:15" x14ac:dyDescent="0.35">
      <c r="A902" t="s">
        <v>963</v>
      </c>
      <c r="B902" t="str">
        <f t="shared" si="15"/>
        <v>Coffee</v>
      </c>
      <c r="C902" t="s">
        <v>15</v>
      </c>
      <c r="D902">
        <v>3</v>
      </c>
      <c r="E902">
        <v>2</v>
      </c>
      <c r="F902">
        <v>6</v>
      </c>
      <c r="G902" t="s">
        <v>36</v>
      </c>
      <c r="H902" t="s">
        <v>26</v>
      </c>
      <c r="I902" s="1">
        <v>45148</v>
      </c>
      <c r="J902" t="s">
        <v>93</v>
      </c>
      <c r="K902" t="s">
        <v>94</v>
      </c>
      <c r="L902">
        <v>3</v>
      </c>
      <c r="M902" t="s">
        <v>20</v>
      </c>
      <c r="N902" t="s">
        <v>64</v>
      </c>
      <c r="O902" t="s">
        <v>22</v>
      </c>
    </row>
    <row r="903" spans="1:15" x14ac:dyDescent="0.35">
      <c r="A903" t="s">
        <v>964</v>
      </c>
      <c r="B903" t="str">
        <f t="shared" si="15"/>
        <v>Coffee</v>
      </c>
      <c r="C903" t="s">
        <v>15</v>
      </c>
      <c r="D903">
        <v>1</v>
      </c>
      <c r="E903">
        <v>2</v>
      </c>
      <c r="F903">
        <v>2</v>
      </c>
      <c r="G903" t="s">
        <v>16</v>
      </c>
      <c r="H903" t="s">
        <v>26</v>
      </c>
      <c r="I903" s="1">
        <v>45171</v>
      </c>
      <c r="J903" t="s">
        <v>18</v>
      </c>
      <c r="K903" t="s">
        <v>19</v>
      </c>
      <c r="L903">
        <v>3</v>
      </c>
      <c r="M903" t="s">
        <v>20</v>
      </c>
      <c r="N903" t="s">
        <v>69</v>
      </c>
      <c r="O903" t="s">
        <v>40</v>
      </c>
    </row>
    <row r="904" spans="1:15" x14ac:dyDescent="0.35">
      <c r="A904" t="s">
        <v>965</v>
      </c>
      <c r="B904" t="str">
        <f t="shared" si="15"/>
        <v>Smoothie</v>
      </c>
      <c r="C904" t="s">
        <v>58</v>
      </c>
      <c r="D904">
        <v>1</v>
      </c>
      <c r="E904">
        <v>4</v>
      </c>
      <c r="F904">
        <v>4</v>
      </c>
      <c r="G904" t="s">
        <v>25</v>
      </c>
      <c r="H904" t="s">
        <v>26</v>
      </c>
      <c r="I904" s="1">
        <v>45076</v>
      </c>
      <c r="J904" t="s">
        <v>27</v>
      </c>
      <c r="K904" t="s">
        <v>27</v>
      </c>
      <c r="L904">
        <v>2</v>
      </c>
      <c r="M904" t="s">
        <v>28</v>
      </c>
      <c r="N904" t="s">
        <v>29</v>
      </c>
      <c r="O904" t="s">
        <v>22</v>
      </c>
    </row>
    <row r="905" spans="1:15" x14ac:dyDescent="0.35">
      <c r="A905" t="s">
        <v>966</v>
      </c>
      <c r="B905" t="str">
        <f t="shared" si="15"/>
        <v>Tea</v>
      </c>
      <c r="C905" t="s">
        <v>84</v>
      </c>
      <c r="D905">
        <v>5</v>
      </c>
      <c r="E905">
        <v>1.5</v>
      </c>
      <c r="F905">
        <v>7.5</v>
      </c>
      <c r="G905" t="s">
        <v>25</v>
      </c>
      <c r="H905" t="s">
        <v>17</v>
      </c>
      <c r="I905" s="1">
        <v>45215</v>
      </c>
      <c r="J905" t="s">
        <v>74</v>
      </c>
      <c r="K905" t="s">
        <v>75</v>
      </c>
      <c r="L905">
        <v>4</v>
      </c>
      <c r="M905" t="s">
        <v>45</v>
      </c>
      <c r="N905" t="s">
        <v>72</v>
      </c>
      <c r="O905" t="s">
        <v>22</v>
      </c>
    </row>
    <row r="906" spans="1:15" x14ac:dyDescent="0.35">
      <c r="A906" t="s">
        <v>967</v>
      </c>
      <c r="B906" t="str">
        <f t="shared" si="15"/>
        <v>Cookie</v>
      </c>
      <c r="C906" t="s">
        <v>31</v>
      </c>
      <c r="D906">
        <v>3</v>
      </c>
      <c r="E906">
        <v>1</v>
      </c>
      <c r="F906">
        <v>3</v>
      </c>
      <c r="G906" t="s">
        <v>36</v>
      </c>
      <c r="H906" t="s">
        <v>17</v>
      </c>
      <c r="I906" s="1">
        <v>45036</v>
      </c>
      <c r="J906" t="s">
        <v>59</v>
      </c>
      <c r="K906" t="s">
        <v>60</v>
      </c>
      <c r="L906">
        <v>2</v>
      </c>
      <c r="M906" t="s">
        <v>28</v>
      </c>
      <c r="N906" t="s">
        <v>64</v>
      </c>
      <c r="O906" t="s">
        <v>22</v>
      </c>
    </row>
    <row r="907" spans="1:15" x14ac:dyDescent="0.35">
      <c r="A907" t="s">
        <v>968</v>
      </c>
      <c r="B907" t="str">
        <f t="shared" si="15"/>
        <v>Cookie</v>
      </c>
      <c r="C907" t="s">
        <v>31</v>
      </c>
      <c r="D907">
        <v>4</v>
      </c>
      <c r="E907">
        <v>1</v>
      </c>
      <c r="F907">
        <v>4</v>
      </c>
      <c r="G907" t="s">
        <v>25</v>
      </c>
      <c r="H907" t="s">
        <v>17</v>
      </c>
      <c r="I907" s="1">
        <v>45114</v>
      </c>
      <c r="J907" t="s">
        <v>32</v>
      </c>
      <c r="K907" t="s">
        <v>33</v>
      </c>
      <c r="L907">
        <v>3</v>
      </c>
      <c r="M907" t="s">
        <v>20</v>
      </c>
      <c r="N907" t="s">
        <v>21</v>
      </c>
      <c r="O907" t="s">
        <v>22</v>
      </c>
    </row>
    <row r="908" spans="1:15" x14ac:dyDescent="0.35">
      <c r="A908" t="s">
        <v>969</v>
      </c>
      <c r="B908" t="str">
        <f t="shared" si="15"/>
        <v>Smoothie</v>
      </c>
      <c r="C908" t="s">
        <v>58</v>
      </c>
      <c r="D908">
        <v>1</v>
      </c>
      <c r="E908">
        <v>4</v>
      </c>
      <c r="F908">
        <v>4</v>
      </c>
      <c r="G908" t="s">
        <v>25</v>
      </c>
      <c r="H908" t="s">
        <v>26</v>
      </c>
      <c r="I908" s="1">
        <v>45126</v>
      </c>
      <c r="J908" t="s">
        <v>32</v>
      </c>
      <c r="K908" t="s">
        <v>33</v>
      </c>
      <c r="L908">
        <v>3</v>
      </c>
      <c r="M908" t="s">
        <v>20</v>
      </c>
      <c r="N908" t="s">
        <v>34</v>
      </c>
      <c r="O908" t="s">
        <v>22</v>
      </c>
    </row>
    <row r="909" spans="1:15" x14ac:dyDescent="0.35">
      <c r="A909" t="s">
        <v>970</v>
      </c>
      <c r="B909" t="str">
        <f t="shared" si="15"/>
        <v>Coffee</v>
      </c>
      <c r="C909" t="s">
        <v>15</v>
      </c>
      <c r="D909">
        <v>5</v>
      </c>
      <c r="E909">
        <v>2</v>
      </c>
      <c r="F909">
        <v>10</v>
      </c>
      <c r="G909" t="s">
        <v>36</v>
      </c>
      <c r="H909" t="s">
        <v>17</v>
      </c>
      <c r="I909" s="1">
        <v>44935</v>
      </c>
      <c r="J909" t="s">
        <v>55</v>
      </c>
      <c r="K909" t="s">
        <v>56</v>
      </c>
      <c r="L909">
        <v>1</v>
      </c>
      <c r="M909" t="s">
        <v>53</v>
      </c>
      <c r="N909" t="s">
        <v>72</v>
      </c>
      <c r="O909" t="s">
        <v>22</v>
      </c>
    </row>
    <row r="910" spans="1:15" x14ac:dyDescent="0.35">
      <c r="A910" t="s">
        <v>971</v>
      </c>
      <c r="B910" t="str">
        <f t="shared" si="15"/>
        <v>Cookie</v>
      </c>
      <c r="C910" t="s">
        <v>31</v>
      </c>
      <c r="D910">
        <v>4</v>
      </c>
      <c r="E910">
        <v>1</v>
      </c>
      <c r="F910">
        <v>4</v>
      </c>
      <c r="G910" t="s">
        <v>16</v>
      </c>
      <c r="H910" t="s">
        <v>17</v>
      </c>
      <c r="I910" s="1">
        <v>45097</v>
      </c>
      <c r="J910" t="s">
        <v>37</v>
      </c>
      <c r="K910" t="s">
        <v>38</v>
      </c>
      <c r="L910">
        <v>2</v>
      </c>
      <c r="M910" t="s">
        <v>28</v>
      </c>
      <c r="N910" t="s">
        <v>29</v>
      </c>
      <c r="O910" t="s">
        <v>22</v>
      </c>
    </row>
    <row r="911" spans="1:15" x14ac:dyDescent="0.35">
      <c r="A911" t="s">
        <v>972</v>
      </c>
      <c r="B911" t="str">
        <f t="shared" si="15"/>
        <v>Salad</v>
      </c>
      <c r="C911" t="s">
        <v>42</v>
      </c>
      <c r="D911">
        <v>4</v>
      </c>
      <c r="E911">
        <v>5</v>
      </c>
      <c r="F911">
        <v>20</v>
      </c>
      <c r="G911" t="s">
        <v>16</v>
      </c>
      <c r="H911" t="s">
        <v>26</v>
      </c>
      <c r="I911" s="1">
        <v>45278</v>
      </c>
      <c r="J911" t="s">
        <v>66</v>
      </c>
      <c r="K911" t="s">
        <v>67</v>
      </c>
      <c r="L911">
        <v>4</v>
      </c>
      <c r="M911" t="s">
        <v>45</v>
      </c>
      <c r="N911" t="s">
        <v>72</v>
      </c>
      <c r="O911" t="s">
        <v>22</v>
      </c>
    </row>
    <row r="912" spans="1:15" x14ac:dyDescent="0.35">
      <c r="A912" t="s">
        <v>973</v>
      </c>
      <c r="B912" t="str">
        <f t="shared" si="15"/>
        <v>Juice</v>
      </c>
      <c r="C912" t="s">
        <v>50</v>
      </c>
      <c r="D912">
        <v>1</v>
      </c>
      <c r="E912">
        <v>3</v>
      </c>
      <c r="F912">
        <v>3</v>
      </c>
      <c r="G912" t="s">
        <v>36</v>
      </c>
      <c r="H912" t="s">
        <v>17</v>
      </c>
      <c r="I912" s="1">
        <v>45196</v>
      </c>
      <c r="J912" t="s">
        <v>18</v>
      </c>
      <c r="K912" t="s">
        <v>19</v>
      </c>
      <c r="L912">
        <v>3</v>
      </c>
      <c r="M912" t="s">
        <v>20</v>
      </c>
      <c r="N912" t="s">
        <v>34</v>
      </c>
      <c r="O912" t="s">
        <v>22</v>
      </c>
    </row>
    <row r="913" spans="1:15" x14ac:dyDescent="0.35">
      <c r="A913" t="s">
        <v>974</v>
      </c>
      <c r="B913" t="str">
        <f t="shared" si="15"/>
        <v>Cake</v>
      </c>
      <c r="C913" t="s">
        <v>24</v>
      </c>
      <c r="D913">
        <v>4</v>
      </c>
      <c r="E913">
        <v>3</v>
      </c>
      <c r="F913">
        <v>12</v>
      </c>
      <c r="G913" t="s">
        <v>16</v>
      </c>
      <c r="H913" t="s">
        <v>17</v>
      </c>
      <c r="I913" s="1">
        <v>45133</v>
      </c>
      <c r="J913" t="s">
        <v>32</v>
      </c>
      <c r="K913" t="s">
        <v>33</v>
      </c>
      <c r="L913">
        <v>3</v>
      </c>
      <c r="M913" t="s">
        <v>20</v>
      </c>
      <c r="N913" t="s">
        <v>34</v>
      </c>
      <c r="O913" t="s">
        <v>22</v>
      </c>
    </row>
    <row r="914" spans="1:15" x14ac:dyDescent="0.35">
      <c r="A914" t="s">
        <v>975</v>
      </c>
      <c r="B914" t="str">
        <f t="shared" si="15"/>
        <v>Juice</v>
      </c>
      <c r="C914" t="s">
        <v>50</v>
      </c>
      <c r="D914">
        <v>1</v>
      </c>
      <c r="E914">
        <v>3</v>
      </c>
      <c r="F914">
        <v>3</v>
      </c>
      <c r="G914" t="s">
        <v>16</v>
      </c>
      <c r="H914" t="s">
        <v>17</v>
      </c>
      <c r="I914" s="1">
        <v>44979</v>
      </c>
      <c r="J914" t="s">
        <v>51</v>
      </c>
      <c r="K914" t="s">
        <v>52</v>
      </c>
      <c r="L914">
        <v>1</v>
      </c>
      <c r="M914" t="s">
        <v>53</v>
      </c>
      <c r="N914" t="s">
        <v>34</v>
      </c>
      <c r="O914" t="s">
        <v>22</v>
      </c>
    </row>
    <row r="915" spans="1:15" x14ac:dyDescent="0.35">
      <c r="A915" t="s">
        <v>976</v>
      </c>
      <c r="B915" t="str">
        <f t="shared" si="15"/>
        <v>Cookie</v>
      </c>
      <c r="C915" t="s">
        <v>31</v>
      </c>
      <c r="D915">
        <v>4</v>
      </c>
      <c r="E915">
        <v>1</v>
      </c>
      <c r="F915">
        <v>4</v>
      </c>
      <c r="G915" t="s">
        <v>36</v>
      </c>
      <c r="H915" t="s">
        <v>17</v>
      </c>
      <c r="I915" s="1">
        <v>44972</v>
      </c>
      <c r="J915" t="s">
        <v>51</v>
      </c>
      <c r="K915" t="s">
        <v>52</v>
      </c>
      <c r="L915">
        <v>1</v>
      </c>
      <c r="M915" t="s">
        <v>53</v>
      </c>
      <c r="N915" t="s">
        <v>34</v>
      </c>
      <c r="O915" t="s">
        <v>22</v>
      </c>
    </row>
    <row r="916" spans="1:15" x14ac:dyDescent="0.35">
      <c r="A916" t="s">
        <v>977</v>
      </c>
      <c r="B916" t="str">
        <f t="shared" si="15"/>
        <v>Sandwich</v>
      </c>
      <c r="C916" t="s">
        <v>47</v>
      </c>
      <c r="D916">
        <v>5</v>
      </c>
      <c r="E916">
        <v>4</v>
      </c>
      <c r="F916">
        <v>20</v>
      </c>
      <c r="G916" t="s">
        <v>25</v>
      </c>
      <c r="H916" t="s">
        <v>17</v>
      </c>
      <c r="I916" s="1">
        <v>44931</v>
      </c>
      <c r="J916" t="s">
        <v>55</v>
      </c>
      <c r="K916" t="s">
        <v>56</v>
      </c>
      <c r="L916">
        <v>1</v>
      </c>
      <c r="M916" t="s">
        <v>53</v>
      </c>
      <c r="N916" t="s">
        <v>64</v>
      </c>
      <c r="O916" t="s">
        <v>22</v>
      </c>
    </row>
    <row r="917" spans="1:15" x14ac:dyDescent="0.35">
      <c r="A917" t="s">
        <v>978</v>
      </c>
      <c r="B917" t="str">
        <f t="shared" si="15"/>
        <v>Cookie</v>
      </c>
      <c r="C917" t="s">
        <v>31</v>
      </c>
      <c r="D917">
        <v>2</v>
      </c>
      <c r="E917">
        <v>1</v>
      </c>
      <c r="F917">
        <v>2</v>
      </c>
      <c r="G917" t="s">
        <v>25</v>
      </c>
      <c r="H917" t="s">
        <v>26</v>
      </c>
      <c r="I917" s="1">
        <v>45010</v>
      </c>
      <c r="J917" t="s">
        <v>62</v>
      </c>
      <c r="K917" t="s">
        <v>63</v>
      </c>
      <c r="L917">
        <v>1</v>
      </c>
      <c r="M917" t="s">
        <v>53</v>
      </c>
      <c r="N917" t="s">
        <v>69</v>
      </c>
      <c r="O917" t="s">
        <v>40</v>
      </c>
    </row>
    <row r="918" spans="1:15" x14ac:dyDescent="0.35">
      <c r="A918" t="s">
        <v>979</v>
      </c>
      <c r="B918" t="str">
        <f t="shared" si="15"/>
        <v>Sandwich</v>
      </c>
      <c r="C918" t="s">
        <v>47</v>
      </c>
      <c r="D918">
        <v>4</v>
      </c>
      <c r="E918">
        <v>4</v>
      </c>
      <c r="F918">
        <v>16</v>
      </c>
      <c r="G918" t="s">
        <v>16</v>
      </c>
      <c r="H918" t="s">
        <v>26</v>
      </c>
      <c r="I918" s="1">
        <v>45122</v>
      </c>
      <c r="J918" t="s">
        <v>32</v>
      </c>
      <c r="K918" t="s">
        <v>33</v>
      </c>
      <c r="L918">
        <v>3</v>
      </c>
      <c r="M918" t="s">
        <v>20</v>
      </c>
      <c r="N918" t="s">
        <v>69</v>
      </c>
      <c r="O918" t="s">
        <v>40</v>
      </c>
    </row>
    <row r="919" spans="1:15" x14ac:dyDescent="0.35">
      <c r="A919" t="s">
        <v>980</v>
      </c>
      <c r="B919" t="str">
        <f t="shared" si="15"/>
        <v>Cake</v>
      </c>
      <c r="C919" t="s">
        <v>24</v>
      </c>
      <c r="D919">
        <v>5</v>
      </c>
      <c r="E919">
        <v>3</v>
      </c>
      <c r="F919">
        <v>15</v>
      </c>
      <c r="G919" t="s">
        <v>25</v>
      </c>
      <c r="H919" t="s">
        <v>17</v>
      </c>
      <c r="I919" s="1">
        <v>45175</v>
      </c>
      <c r="J919" t="s">
        <v>18</v>
      </c>
      <c r="K919" t="s">
        <v>19</v>
      </c>
      <c r="L919">
        <v>3</v>
      </c>
      <c r="M919" t="s">
        <v>20</v>
      </c>
      <c r="N919" t="s">
        <v>34</v>
      </c>
      <c r="O919" t="s">
        <v>22</v>
      </c>
    </row>
    <row r="920" spans="1:15" x14ac:dyDescent="0.35">
      <c r="A920" t="s">
        <v>981</v>
      </c>
      <c r="B920" t="str">
        <f t="shared" si="15"/>
        <v>Coffee</v>
      </c>
      <c r="C920" t="s">
        <v>15</v>
      </c>
      <c r="D920">
        <v>2</v>
      </c>
      <c r="E920">
        <v>2</v>
      </c>
      <c r="F920">
        <v>4</v>
      </c>
      <c r="G920" t="s">
        <v>16</v>
      </c>
      <c r="H920" t="s">
        <v>17</v>
      </c>
      <c r="I920" s="1">
        <v>45128</v>
      </c>
      <c r="J920" t="s">
        <v>32</v>
      </c>
      <c r="K920" t="s">
        <v>33</v>
      </c>
      <c r="L920">
        <v>3</v>
      </c>
      <c r="M920" t="s">
        <v>20</v>
      </c>
      <c r="N920" t="s">
        <v>21</v>
      </c>
      <c r="O920" t="s">
        <v>22</v>
      </c>
    </row>
    <row r="921" spans="1:15" x14ac:dyDescent="0.35">
      <c r="A921" t="s">
        <v>982</v>
      </c>
      <c r="B921" t="str">
        <f t="shared" si="15"/>
        <v>Coffee</v>
      </c>
      <c r="C921" t="s">
        <v>15</v>
      </c>
      <c r="D921">
        <v>1</v>
      </c>
      <c r="E921">
        <v>2</v>
      </c>
      <c r="F921">
        <v>2</v>
      </c>
      <c r="G921" t="s">
        <v>25</v>
      </c>
      <c r="H921" t="s">
        <v>26</v>
      </c>
      <c r="I921" s="1">
        <v>44976</v>
      </c>
      <c r="J921" t="s">
        <v>51</v>
      </c>
      <c r="K921" t="s">
        <v>52</v>
      </c>
      <c r="L921">
        <v>1</v>
      </c>
      <c r="M921" t="s">
        <v>53</v>
      </c>
      <c r="N921" t="s">
        <v>39</v>
      </c>
      <c r="O921" t="s">
        <v>40</v>
      </c>
    </row>
    <row r="922" spans="1:15" x14ac:dyDescent="0.35">
      <c r="A922" t="s">
        <v>983</v>
      </c>
      <c r="B922" t="str">
        <f t="shared" si="15"/>
        <v>Tea</v>
      </c>
      <c r="C922" t="s">
        <v>84</v>
      </c>
      <c r="D922">
        <v>3</v>
      </c>
      <c r="E922">
        <v>1.5</v>
      </c>
      <c r="F922">
        <v>4.5</v>
      </c>
      <c r="G922" t="s">
        <v>25</v>
      </c>
      <c r="H922" t="s">
        <v>26</v>
      </c>
      <c r="I922" s="1">
        <v>45042</v>
      </c>
      <c r="J922" t="s">
        <v>59</v>
      </c>
      <c r="K922" t="s">
        <v>60</v>
      </c>
      <c r="L922">
        <v>2</v>
      </c>
      <c r="M922" t="s">
        <v>28</v>
      </c>
      <c r="N922" t="s">
        <v>34</v>
      </c>
      <c r="O922" t="s">
        <v>22</v>
      </c>
    </row>
    <row r="923" spans="1:15" x14ac:dyDescent="0.35">
      <c r="A923" t="s">
        <v>984</v>
      </c>
      <c r="B923" t="str">
        <f t="shared" si="15"/>
        <v>Sandwich</v>
      </c>
      <c r="C923" t="s">
        <v>47</v>
      </c>
      <c r="D923">
        <v>4</v>
      </c>
      <c r="E923">
        <v>4</v>
      </c>
      <c r="F923">
        <v>16</v>
      </c>
      <c r="G923" t="s">
        <v>16</v>
      </c>
      <c r="H923" t="s">
        <v>26</v>
      </c>
      <c r="I923" s="1">
        <v>45285</v>
      </c>
      <c r="J923" t="s">
        <v>66</v>
      </c>
      <c r="K923" t="s">
        <v>67</v>
      </c>
      <c r="L923">
        <v>4</v>
      </c>
      <c r="M923" t="s">
        <v>45</v>
      </c>
      <c r="N923" t="s">
        <v>72</v>
      </c>
      <c r="O923" t="s">
        <v>22</v>
      </c>
    </row>
    <row r="924" spans="1:15" x14ac:dyDescent="0.35">
      <c r="A924" t="s">
        <v>985</v>
      </c>
      <c r="B924" t="str">
        <f t="shared" si="15"/>
        <v>Salad</v>
      </c>
      <c r="C924" t="s">
        <v>42</v>
      </c>
      <c r="D924">
        <v>1</v>
      </c>
      <c r="E924">
        <v>5</v>
      </c>
      <c r="F924">
        <v>5</v>
      </c>
      <c r="G924" t="s">
        <v>16</v>
      </c>
      <c r="H924" t="s">
        <v>26</v>
      </c>
      <c r="I924" s="1">
        <v>45215</v>
      </c>
      <c r="J924" t="s">
        <v>74</v>
      </c>
      <c r="K924" t="s">
        <v>75</v>
      </c>
      <c r="L924">
        <v>4</v>
      </c>
      <c r="M924" t="s">
        <v>45</v>
      </c>
      <c r="N924" t="s">
        <v>72</v>
      </c>
      <c r="O924" t="s">
        <v>22</v>
      </c>
    </row>
    <row r="925" spans="1:15" x14ac:dyDescent="0.35">
      <c r="A925" t="s">
        <v>986</v>
      </c>
      <c r="B925" t="str">
        <f t="shared" si="15"/>
        <v>Salad</v>
      </c>
      <c r="C925" t="s">
        <v>42</v>
      </c>
      <c r="D925">
        <v>4</v>
      </c>
      <c r="E925">
        <v>5</v>
      </c>
      <c r="F925">
        <v>20</v>
      </c>
      <c r="G925" t="s">
        <v>16</v>
      </c>
      <c r="H925" t="s">
        <v>26</v>
      </c>
      <c r="I925" s="1">
        <v>44965</v>
      </c>
      <c r="J925" t="s">
        <v>51</v>
      </c>
      <c r="K925" t="s">
        <v>52</v>
      </c>
      <c r="L925">
        <v>1</v>
      </c>
      <c r="M925" t="s">
        <v>53</v>
      </c>
      <c r="N925" t="s">
        <v>34</v>
      </c>
      <c r="O925" t="s">
        <v>22</v>
      </c>
    </row>
    <row r="926" spans="1:15" x14ac:dyDescent="0.35">
      <c r="A926" t="s">
        <v>987</v>
      </c>
      <c r="B926" t="str">
        <f t="shared" si="15"/>
        <v>Coffee</v>
      </c>
      <c r="C926" t="s">
        <v>15</v>
      </c>
      <c r="D926">
        <v>1</v>
      </c>
      <c r="E926">
        <v>2</v>
      </c>
      <c r="F926">
        <v>2</v>
      </c>
      <c r="G926" t="s">
        <v>25</v>
      </c>
      <c r="H926" t="s">
        <v>26</v>
      </c>
      <c r="I926" s="1">
        <v>45212</v>
      </c>
      <c r="J926" t="s">
        <v>74</v>
      </c>
      <c r="K926" t="s">
        <v>75</v>
      </c>
      <c r="L926">
        <v>4</v>
      </c>
      <c r="M926" t="s">
        <v>45</v>
      </c>
      <c r="N926" t="s">
        <v>21</v>
      </c>
      <c r="O926" t="s">
        <v>22</v>
      </c>
    </row>
    <row r="927" spans="1:15" x14ac:dyDescent="0.35">
      <c r="A927" t="s">
        <v>988</v>
      </c>
      <c r="B927" t="str">
        <f t="shared" si="15"/>
        <v>Cake</v>
      </c>
      <c r="C927" t="s">
        <v>24</v>
      </c>
      <c r="D927">
        <v>4</v>
      </c>
      <c r="E927">
        <v>3</v>
      </c>
      <c r="F927">
        <v>12</v>
      </c>
      <c r="G927" t="s">
        <v>36</v>
      </c>
      <c r="H927" t="s">
        <v>26</v>
      </c>
      <c r="I927" s="1">
        <v>45191</v>
      </c>
      <c r="J927" t="s">
        <v>18</v>
      </c>
      <c r="K927" t="s">
        <v>19</v>
      </c>
      <c r="L927">
        <v>3</v>
      </c>
      <c r="M927" t="s">
        <v>20</v>
      </c>
      <c r="N927" t="s">
        <v>21</v>
      </c>
      <c r="O927" t="s">
        <v>22</v>
      </c>
    </row>
    <row r="928" spans="1:15" x14ac:dyDescent="0.35">
      <c r="A928" t="s">
        <v>989</v>
      </c>
      <c r="B928" t="str">
        <f t="shared" si="15"/>
        <v>Smoothie</v>
      </c>
      <c r="C928" t="s">
        <v>58</v>
      </c>
      <c r="D928">
        <v>3</v>
      </c>
      <c r="E928">
        <v>4</v>
      </c>
      <c r="F928">
        <v>12</v>
      </c>
      <c r="G928" t="s">
        <v>25</v>
      </c>
      <c r="H928" t="s">
        <v>26</v>
      </c>
      <c r="I928" s="1">
        <v>45005</v>
      </c>
      <c r="J928" t="s">
        <v>62</v>
      </c>
      <c r="K928" t="s">
        <v>63</v>
      </c>
      <c r="L928">
        <v>1</v>
      </c>
      <c r="M928" t="s">
        <v>53</v>
      </c>
      <c r="N928" t="s">
        <v>72</v>
      </c>
      <c r="O928" t="s">
        <v>22</v>
      </c>
    </row>
    <row r="929" spans="1:15" x14ac:dyDescent="0.35">
      <c r="A929" t="s">
        <v>990</v>
      </c>
      <c r="B929" t="str">
        <f t="shared" si="15"/>
        <v>Juice</v>
      </c>
      <c r="C929" t="s">
        <v>50</v>
      </c>
      <c r="D929">
        <v>2</v>
      </c>
      <c r="E929">
        <v>3</v>
      </c>
      <c r="F929">
        <v>6</v>
      </c>
      <c r="G929" t="s">
        <v>36</v>
      </c>
      <c r="H929" t="s">
        <v>26</v>
      </c>
      <c r="I929" s="1">
        <v>45107</v>
      </c>
      <c r="J929" t="s">
        <v>37</v>
      </c>
      <c r="K929" t="s">
        <v>38</v>
      </c>
      <c r="L929">
        <v>2</v>
      </c>
      <c r="M929" t="s">
        <v>28</v>
      </c>
      <c r="N929" t="s">
        <v>21</v>
      </c>
      <c r="O929" t="s">
        <v>22</v>
      </c>
    </row>
    <row r="930" spans="1:15" x14ac:dyDescent="0.35">
      <c r="A930" t="s">
        <v>991</v>
      </c>
      <c r="B930" t="str">
        <f t="shared" si="15"/>
        <v>Salad</v>
      </c>
      <c r="C930" t="s">
        <v>42</v>
      </c>
      <c r="D930">
        <v>3</v>
      </c>
      <c r="E930">
        <v>5</v>
      </c>
      <c r="F930">
        <v>15</v>
      </c>
      <c r="G930" t="s">
        <v>16</v>
      </c>
      <c r="H930" t="s">
        <v>26</v>
      </c>
      <c r="I930" s="1">
        <v>44991</v>
      </c>
      <c r="J930" t="s">
        <v>62</v>
      </c>
      <c r="K930" t="s">
        <v>63</v>
      </c>
      <c r="L930">
        <v>1</v>
      </c>
      <c r="M930" t="s">
        <v>53</v>
      </c>
      <c r="N930" t="s">
        <v>72</v>
      </c>
      <c r="O930" t="s">
        <v>22</v>
      </c>
    </row>
    <row r="931" spans="1:15" x14ac:dyDescent="0.35">
      <c r="A931" t="s">
        <v>992</v>
      </c>
      <c r="B931" t="str">
        <f t="shared" si="15"/>
        <v>Juice</v>
      </c>
      <c r="C931" t="s">
        <v>50</v>
      </c>
      <c r="D931">
        <v>2</v>
      </c>
      <c r="E931">
        <v>3</v>
      </c>
      <c r="F931">
        <v>6</v>
      </c>
      <c r="G931" t="s">
        <v>16</v>
      </c>
      <c r="H931" t="s">
        <v>17</v>
      </c>
      <c r="I931" s="1">
        <v>44948</v>
      </c>
      <c r="J931" t="s">
        <v>55</v>
      </c>
      <c r="K931" t="s">
        <v>56</v>
      </c>
      <c r="L931">
        <v>1</v>
      </c>
      <c r="M931" t="s">
        <v>53</v>
      </c>
      <c r="N931" t="s">
        <v>39</v>
      </c>
      <c r="O931" t="s">
        <v>40</v>
      </c>
    </row>
    <row r="932" spans="1:15" x14ac:dyDescent="0.35">
      <c r="A932" t="s">
        <v>993</v>
      </c>
      <c r="B932" t="str">
        <f t="shared" si="15"/>
        <v>Salad</v>
      </c>
      <c r="C932" t="s">
        <v>42</v>
      </c>
      <c r="D932">
        <v>1</v>
      </c>
      <c r="E932">
        <v>5</v>
      </c>
      <c r="F932">
        <v>5</v>
      </c>
      <c r="G932" t="s">
        <v>16</v>
      </c>
      <c r="H932" t="s">
        <v>17</v>
      </c>
      <c r="I932" s="1">
        <v>45033</v>
      </c>
      <c r="J932" t="s">
        <v>59</v>
      </c>
      <c r="K932" t="s">
        <v>60</v>
      </c>
      <c r="L932">
        <v>2</v>
      </c>
      <c r="M932" t="s">
        <v>28</v>
      </c>
      <c r="N932" t="s">
        <v>72</v>
      </c>
      <c r="O932" t="s">
        <v>22</v>
      </c>
    </row>
    <row r="933" spans="1:15" x14ac:dyDescent="0.35">
      <c r="A933" t="s">
        <v>994</v>
      </c>
      <c r="B933" t="str">
        <f t="shared" si="15"/>
        <v>Salad</v>
      </c>
      <c r="C933" t="s">
        <v>42</v>
      </c>
      <c r="D933">
        <v>3</v>
      </c>
      <c r="E933">
        <v>5</v>
      </c>
      <c r="F933">
        <v>15</v>
      </c>
      <c r="G933" t="s">
        <v>36</v>
      </c>
      <c r="H933" t="s">
        <v>17</v>
      </c>
      <c r="I933" s="1">
        <v>45252</v>
      </c>
      <c r="J933" t="s">
        <v>43</v>
      </c>
      <c r="K933" t="s">
        <v>44</v>
      </c>
      <c r="L933">
        <v>4</v>
      </c>
      <c r="M933" t="s">
        <v>45</v>
      </c>
      <c r="N933" t="s">
        <v>34</v>
      </c>
      <c r="O933" t="s">
        <v>22</v>
      </c>
    </row>
    <row r="934" spans="1:15" x14ac:dyDescent="0.35">
      <c r="A934" t="s">
        <v>995</v>
      </c>
      <c r="B934" t="str">
        <f t="shared" si="15"/>
        <v>Tea</v>
      </c>
      <c r="C934" t="s">
        <v>84</v>
      </c>
      <c r="D934">
        <v>2</v>
      </c>
      <c r="E934">
        <v>1.5</v>
      </c>
      <c r="F934">
        <v>3</v>
      </c>
      <c r="G934" t="s">
        <v>25</v>
      </c>
      <c r="H934" t="s">
        <v>26</v>
      </c>
      <c r="I934" s="1">
        <v>45179</v>
      </c>
      <c r="J934" t="s">
        <v>18</v>
      </c>
      <c r="K934" t="s">
        <v>19</v>
      </c>
      <c r="L934">
        <v>3</v>
      </c>
      <c r="M934" t="s">
        <v>20</v>
      </c>
      <c r="N934" t="s">
        <v>39</v>
      </c>
      <c r="O934" t="s">
        <v>40</v>
      </c>
    </row>
    <row r="935" spans="1:15" x14ac:dyDescent="0.35">
      <c r="A935" t="s">
        <v>996</v>
      </c>
      <c r="B935" t="str">
        <f t="shared" si="15"/>
        <v>Juice</v>
      </c>
      <c r="C935" t="s">
        <v>50</v>
      </c>
      <c r="D935">
        <v>5</v>
      </c>
      <c r="E935">
        <v>3</v>
      </c>
      <c r="F935">
        <v>15</v>
      </c>
      <c r="G935" t="s">
        <v>36</v>
      </c>
      <c r="H935" t="s">
        <v>26</v>
      </c>
      <c r="I935" s="1">
        <v>45001</v>
      </c>
      <c r="J935" t="s">
        <v>62</v>
      </c>
      <c r="K935" t="s">
        <v>63</v>
      </c>
      <c r="L935">
        <v>1</v>
      </c>
      <c r="M935" t="s">
        <v>53</v>
      </c>
      <c r="N935" t="s">
        <v>64</v>
      </c>
      <c r="O935" t="s">
        <v>22</v>
      </c>
    </row>
    <row r="936" spans="1:15" x14ac:dyDescent="0.35">
      <c r="A936" t="s">
        <v>997</v>
      </c>
      <c r="B936" t="str">
        <f t="shared" si="15"/>
        <v>Cake</v>
      </c>
      <c r="C936" t="s">
        <v>24</v>
      </c>
      <c r="D936">
        <v>4</v>
      </c>
      <c r="E936">
        <v>3</v>
      </c>
      <c r="F936">
        <v>12</v>
      </c>
      <c r="G936" t="s">
        <v>16</v>
      </c>
      <c r="H936" t="s">
        <v>26</v>
      </c>
      <c r="I936" s="1">
        <v>45210</v>
      </c>
      <c r="J936" t="s">
        <v>74</v>
      </c>
      <c r="K936" t="s">
        <v>75</v>
      </c>
      <c r="L936">
        <v>4</v>
      </c>
      <c r="M936" t="s">
        <v>45</v>
      </c>
      <c r="N936" t="s">
        <v>34</v>
      </c>
      <c r="O936" t="s">
        <v>22</v>
      </c>
    </row>
    <row r="937" spans="1:15" x14ac:dyDescent="0.35">
      <c r="A937" t="s">
        <v>998</v>
      </c>
      <c r="B937" t="str">
        <f t="shared" si="15"/>
        <v>Cookie</v>
      </c>
      <c r="C937" t="s">
        <v>31</v>
      </c>
      <c r="D937">
        <v>5</v>
      </c>
      <c r="E937">
        <v>1</v>
      </c>
      <c r="F937">
        <v>5</v>
      </c>
      <c r="G937" t="s">
        <v>16</v>
      </c>
      <c r="H937" t="s">
        <v>17</v>
      </c>
      <c r="I937" s="1">
        <v>45110</v>
      </c>
      <c r="J937" t="s">
        <v>32</v>
      </c>
      <c r="K937" t="s">
        <v>33</v>
      </c>
      <c r="L937">
        <v>3</v>
      </c>
      <c r="M937" t="s">
        <v>20</v>
      </c>
      <c r="N937" t="s">
        <v>72</v>
      </c>
      <c r="O937" t="s">
        <v>22</v>
      </c>
    </row>
    <row r="938" spans="1:15" x14ac:dyDescent="0.35">
      <c r="A938" t="s">
        <v>999</v>
      </c>
      <c r="B938" t="str">
        <f t="shared" si="15"/>
        <v>Cookie</v>
      </c>
      <c r="C938" t="s">
        <v>31</v>
      </c>
      <c r="D938">
        <v>5</v>
      </c>
      <c r="E938">
        <v>1</v>
      </c>
      <c r="F938">
        <v>5</v>
      </c>
      <c r="G938" t="s">
        <v>36</v>
      </c>
      <c r="H938" t="s">
        <v>17</v>
      </c>
      <c r="I938" s="1">
        <v>44958</v>
      </c>
      <c r="J938" t="s">
        <v>51</v>
      </c>
      <c r="K938" t="s">
        <v>52</v>
      </c>
      <c r="L938">
        <v>1</v>
      </c>
      <c r="M938" t="s">
        <v>53</v>
      </c>
      <c r="N938" t="s">
        <v>34</v>
      </c>
      <c r="O938" t="s">
        <v>22</v>
      </c>
    </row>
    <row r="939" spans="1:15" x14ac:dyDescent="0.35">
      <c r="A939" t="s">
        <v>1000</v>
      </c>
      <c r="B939" t="str">
        <f t="shared" si="15"/>
        <v>Smoothie</v>
      </c>
      <c r="C939" t="s">
        <v>58</v>
      </c>
      <c r="D939">
        <v>5</v>
      </c>
      <c r="E939">
        <v>4</v>
      </c>
      <c r="F939">
        <v>20</v>
      </c>
      <c r="G939" t="s">
        <v>36</v>
      </c>
      <c r="H939" t="s">
        <v>26</v>
      </c>
      <c r="I939" s="1">
        <v>44958</v>
      </c>
      <c r="J939" t="s">
        <v>51</v>
      </c>
      <c r="K939" t="s">
        <v>52</v>
      </c>
      <c r="L939">
        <v>1</v>
      </c>
      <c r="M939" t="s">
        <v>53</v>
      </c>
      <c r="N939" t="s">
        <v>34</v>
      </c>
      <c r="O939" t="s">
        <v>22</v>
      </c>
    </row>
    <row r="940" spans="1:15" x14ac:dyDescent="0.35">
      <c r="A940" t="s">
        <v>1001</v>
      </c>
      <c r="B940" t="str">
        <f t="shared" si="15"/>
        <v>Tea</v>
      </c>
      <c r="C940" t="s">
        <v>84</v>
      </c>
      <c r="D940">
        <v>4</v>
      </c>
      <c r="E940">
        <v>1.5</v>
      </c>
      <c r="F940">
        <v>6</v>
      </c>
      <c r="G940" t="s">
        <v>36</v>
      </c>
      <c r="H940" t="s">
        <v>26</v>
      </c>
      <c r="I940" s="1">
        <v>44983</v>
      </c>
      <c r="J940" t="s">
        <v>51</v>
      </c>
      <c r="K940" t="s">
        <v>52</v>
      </c>
      <c r="L940">
        <v>1</v>
      </c>
      <c r="M940" t="s">
        <v>53</v>
      </c>
      <c r="N940" t="s">
        <v>39</v>
      </c>
      <c r="O940" t="s">
        <v>40</v>
      </c>
    </row>
    <row r="941" spans="1:15" x14ac:dyDescent="0.35">
      <c r="A941" t="s">
        <v>1002</v>
      </c>
      <c r="B941" t="str">
        <f t="shared" si="15"/>
        <v>Coffee</v>
      </c>
      <c r="C941" t="s">
        <v>15</v>
      </c>
      <c r="D941">
        <v>4</v>
      </c>
      <c r="E941">
        <v>2</v>
      </c>
      <c r="F941">
        <v>8</v>
      </c>
      <c r="G941" t="s">
        <v>25</v>
      </c>
      <c r="H941" t="s">
        <v>17</v>
      </c>
      <c r="I941" s="1">
        <v>44932</v>
      </c>
      <c r="J941" t="s">
        <v>55</v>
      </c>
      <c r="K941" t="s">
        <v>56</v>
      </c>
      <c r="L941">
        <v>1</v>
      </c>
      <c r="M941" t="s">
        <v>53</v>
      </c>
      <c r="N941" t="s">
        <v>21</v>
      </c>
      <c r="O941" t="s">
        <v>22</v>
      </c>
    </row>
    <row r="942" spans="1:15" x14ac:dyDescent="0.35">
      <c r="A942" t="s">
        <v>1003</v>
      </c>
      <c r="B942" t="str">
        <f t="shared" si="15"/>
        <v>Cookie</v>
      </c>
      <c r="C942" t="s">
        <v>31</v>
      </c>
      <c r="D942">
        <v>5</v>
      </c>
      <c r="E942">
        <v>1</v>
      </c>
      <c r="F942">
        <v>5</v>
      </c>
      <c r="G942" t="s">
        <v>36</v>
      </c>
      <c r="H942" t="s">
        <v>17</v>
      </c>
      <c r="I942" s="1">
        <v>45035</v>
      </c>
      <c r="J942" t="s">
        <v>59</v>
      </c>
      <c r="K942" t="s">
        <v>60</v>
      </c>
      <c r="L942">
        <v>2</v>
      </c>
      <c r="M942" t="s">
        <v>28</v>
      </c>
      <c r="N942" t="s">
        <v>34</v>
      </c>
      <c r="O942" t="s">
        <v>22</v>
      </c>
    </row>
    <row r="943" spans="1:15" x14ac:dyDescent="0.35">
      <c r="A943" t="s">
        <v>1004</v>
      </c>
      <c r="B943" t="str">
        <f t="shared" si="15"/>
        <v>Cake</v>
      </c>
      <c r="C943" t="s">
        <v>24</v>
      </c>
      <c r="D943">
        <v>2</v>
      </c>
      <c r="E943">
        <v>3</v>
      </c>
      <c r="F943">
        <v>6</v>
      </c>
      <c r="G943" t="s">
        <v>25</v>
      </c>
      <c r="H943" t="s">
        <v>26</v>
      </c>
      <c r="I943" s="1">
        <v>44998</v>
      </c>
      <c r="J943" t="s">
        <v>62</v>
      </c>
      <c r="K943" t="s">
        <v>63</v>
      </c>
      <c r="L943">
        <v>1</v>
      </c>
      <c r="M943" t="s">
        <v>53</v>
      </c>
      <c r="N943" t="s">
        <v>72</v>
      </c>
      <c r="O943" t="s">
        <v>22</v>
      </c>
    </row>
    <row r="944" spans="1:15" x14ac:dyDescent="0.35">
      <c r="A944" t="s">
        <v>1005</v>
      </c>
      <c r="B944" t="str">
        <f t="shared" si="15"/>
        <v>Salad</v>
      </c>
      <c r="C944" t="s">
        <v>42</v>
      </c>
      <c r="D944">
        <v>4</v>
      </c>
      <c r="E944">
        <v>5</v>
      </c>
      <c r="F944">
        <v>20</v>
      </c>
      <c r="G944" t="s">
        <v>25</v>
      </c>
      <c r="H944" t="s">
        <v>26</v>
      </c>
      <c r="I944" s="1">
        <v>45089</v>
      </c>
      <c r="J944" t="s">
        <v>37</v>
      </c>
      <c r="K944" t="s">
        <v>38</v>
      </c>
      <c r="L944">
        <v>2</v>
      </c>
      <c r="M944" t="s">
        <v>28</v>
      </c>
      <c r="N944" t="s">
        <v>72</v>
      </c>
      <c r="O944" t="s">
        <v>22</v>
      </c>
    </row>
    <row r="945" spans="1:15" x14ac:dyDescent="0.35">
      <c r="A945" t="s">
        <v>1006</v>
      </c>
      <c r="B945" t="str">
        <f t="shared" si="15"/>
        <v>Cookie</v>
      </c>
      <c r="C945" t="s">
        <v>31</v>
      </c>
      <c r="D945">
        <v>4</v>
      </c>
      <c r="E945">
        <v>1</v>
      </c>
      <c r="F945">
        <v>4</v>
      </c>
      <c r="G945" t="s">
        <v>16</v>
      </c>
      <c r="H945" t="s">
        <v>17</v>
      </c>
      <c r="I945" s="1">
        <v>45003</v>
      </c>
      <c r="J945" t="s">
        <v>62</v>
      </c>
      <c r="K945" t="s">
        <v>63</v>
      </c>
      <c r="L945">
        <v>1</v>
      </c>
      <c r="M945" t="s">
        <v>53</v>
      </c>
      <c r="N945" t="s">
        <v>69</v>
      </c>
      <c r="O945" t="s">
        <v>40</v>
      </c>
    </row>
    <row r="946" spans="1:15" x14ac:dyDescent="0.35">
      <c r="A946" t="s">
        <v>1007</v>
      </c>
      <c r="B946" t="str">
        <f t="shared" si="15"/>
        <v>Juice</v>
      </c>
      <c r="C946" t="s">
        <v>50</v>
      </c>
      <c r="D946">
        <v>5</v>
      </c>
      <c r="E946">
        <v>3</v>
      </c>
      <c r="F946">
        <v>15</v>
      </c>
      <c r="G946" t="s">
        <v>25</v>
      </c>
      <c r="H946" t="s">
        <v>17</v>
      </c>
      <c r="I946" s="1">
        <v>44963</v>
      </c>
      <c r="J946" t="s">
        <v>51</v>
      </c>
      <c r="K946" t="s">
        <v>52</v>
      </c>
      <c r="L946">
        <v>1</v>
      </c>
      <c r="M946" t="s">
        <v>53</v>
      </c>
      <c r="N946" t="s">
        <v>72</v>
      </c>
      <c r="O946" t="s">
        <v>22</v>
      </c>
    </row>
    <row r="947" spans="1:15" x14ac:dyDescent="0.35">
      <c r="A947" t="s">
        <v>1008</v>
      </c>
      <c r="B947" t="str">
        <f t="shared" si="15"/>
        <v>Cookie</v>
      </c>
      <c r="C947" t="s">
        <v>31</v>
      </c>
      <c r="D947">
        <v>3</v>
      </c>
      <c r="E947">
        <v>1</v>
      </c>
      <c r="F947">
        <v>3</v>
      </c>
      <c r="G947" t="s">
        <v>16</v>
      </c>
      <c r="H947" t="s">
        <v>26</v>
      </c>
      <c r="I947" s="1">
        <v>45290</v>
      </c>
      <c r="J947" t="s">
        <v>66</v>
      </c>
      <c r="K947" t="s">
        <v>67</v>
      </c>
      <c r="L947">
        <v>4</v>
      </c>
      <c r="M947" t="s">
        <v>45</v>
      </c>
      <c r="N947" t="s">
        <v>69</v>
      </c>
      <c r="O947" t="s">
        <v>40</v>
      </c>
    </row>
    <row r="948" spans="1:15" x14ac:dyDescent="0.35">
      <c r="A948" t="s">
        <v>1009</v>
      </c>
      <c r="B948" t="str">
        <f t="shared" si="15"/>
        <v>Cookie</v>
      </c>
      <c r="C948" t="s">
        <v>31</v>
      </c>
      <c r="D948">
        <v>2</v>
      </c>
      <c r="E948">
        <v>1</v>
      </c>
      <c r="F948">
        <v>2</v>
      </c>
      <c r="G948" t="s">
        <v>16</v>
      </c>
      <c r="H948" t="s">
        <v>26</v>
      </c>
      <c r="I948" s="1">
        <v>45062</v>
      </c>
      <c r="J948" t="s">
        <v>27</v>
      </c>
      <c r="K948" t="s">
        <v>27</v>
      </c>
      <c r="L948">
        <v>2</v>
      </c>
      <c r="M948" t="s">
        <v>28</v>
      </c>
      <c r="N948" t="s">
        <v>29</v>
      </c>
      <c r="O948" t="s">
        <v>22</v>
      </c>
    </row>
    <row r="949" spans="1:15" x14ac:dyDescent="0.35">
      <c r="A949" t="s">
        <v>1010</v>
      </c>
      <c r="B949" t="str">
        <f t="shared" si="15"/>
        <v>Tea</v>
      </c>
      <c r="C949" t="s">
        <v>84</v>
      </c>
      <c r="D949">
        <v>2</v>
      </c>
      <c r="E949">
        <v>1.5</v>
      </c>
      <c r="F949">
        <v>3</v>
      </c>
      <c r="G949" t="s">
        <v>16</v>
      </c>
      <c r="H949" t="s">
        <v>26</v>
      </c>
      <c r="I949" s="1">
        <v>45019</v>
      </c>
      <c r="J949" t="s">
        <v>59</v>
      </c>
      <c r="K949" t="s">
        <v>60</v>
      </c>
      <c r="L949">
        <v>2</v>
      </c>
      <c r="M949" t="s">
        <v>28</v>
      </c>
      <c r="N949" t="s">
        <v>72</v>
      </c>
      <c r="O949" t="s">
        <v>22</v>
      </c>
    </row>
    <row r="950" spans="1:15" x14ac:dyDescent="0.35">
      <c r="A950" t="s">
        <v>1011</v>
      </c>
      <c r="B950" t="str">
        <f t="shared" si="15"/>
        <v>Cake</v>
      </c>
      <c r="C950" t="s">
        <v>24</v>
      </c>
      <c r="D950">
        <v>2</v>
      </c>
      <c r="E950">
        <v>3</v>
      </c>
      <c r="F950">
        <v>6</v>
      </c>
      <c r="G950" t="s">
        <v>16</v>
      </c>
      <c r="H950" t="s">
        <v>26</v>
      </c>
      <c r="I950" s="1">
        <v>45090</v>
      </c>
      <c r="J950" t="s">
        <v>37</v>
      </c>
      <c r="K950" t="s">
        <v>38</v>
      </c>
      <c r="L950">
        <v>2</v>
      </c>
      <c r="M950" t="s">
        <v>28</v>
      </c>
      <c r="N950" t="s">
        <v>29</v>
      </c>
      <c r="O950" t="s">
        <v>22</v>
      </c>
    </row>
    <row r="951" spans="1:15" x14ac:dyDescent="0.35">
      <c r="A951" t="s">
        <v>1012</v>
      </c>
      <c r="B951" t="str">
        <f t="shared" si="15"/>
        <v>Salad</v>
      </c>
      <c r="C951" t="s">
        <v>42</v>
      </c>
      <c r="D951">
        <v>5</v>
      </c>
      <c r="E951">
        <v>5</v>
      </c>
      <c r="F951">
        <v>25</v>
      </c>
      <c r="G951" t="s">
        <v>16</v>
      </c>
      <c r="H951" t="s">
        <v>26</v>
      </c>
      <c r="I951" s="1">
        <v>45094</v>
      </c>
      <c r="J951" t="s">
        <v>37</v>
      </c>
      <c r="K951" t="s">
        <v>38</v>
      </c>
      <c r="L951">
        <v>2</v>
      </c>
      <c r="M951" t="s">
        <v>28</v>
      </c>
      <c r="N951" t="s">
        <v>69</v>
      </c>
      <c r="O951" t="s">
        <v>40</v>
      </c>
    </row>
    <row r="952" spans="1:15" x14ac:dyDescent="0.35">
      <c r="A952" t="s">
        <v>1013</v>
      </c>
      <c r="B952" t="str">
        <f t="shared" si="15"/>
        <v>Juice</v>
      </c>
      <c r="C952" t="s">
        <v>50</v>
      </c>
      <c r="D952">
        <v>1</v>
      </c>
      <c r="E952">
        <v>3</v>
      </c>
      <c r="F952">
        <v>3</v>
      </c>
      <c r="G952" t="s">
        <v>16</v>
      </c>
      <c r="H952" t="s">
        <v>17</v>
      </c>
      <c r="I952" s="1">
        <v>45180</v>
      </c>
      <c r="J952" t="s">
        <v>18</v>
      </c>
      <c r="K952" t="s">
        <v>19</v>
      </c>
      <c r="L952">
        <v>3</v>
      </c>
      <c r="M952" t="s">
        <v>20</v>
      </c>
      <c r="N952" t="s">
        <v>72</v>
      </c>
      <c r="O952" t="s">
        <v>22</v>
      </c>
    </row>
    <row r="953" spans="1:15" x14ac:dyDescent="0.35">
      <c r="A953" t="s">
        <v>1014</v>
      </c>
      <c r="B953" t="str">
        <f t="shared" si="15"/>
        <v>Cookie</v>
      </c>
      <c r="C953" t="s">
        <v>31</v>
      </c>
      <c r="D953">
        <v>2</v>
      </c>
      <c r="E953">
        <v>1</v>
      </c>
      <c r="F953">
        <v>2</v>
      </c>
      <c r="G953" t="s">
        <v>25</v>
      </c>
      <c r="H953" t="s">
        <v>17</v>
      </c>
      <c r="I953" s="1">
        <v>45231</v>
      </c>
      <c r="J953" t="s">
        <v>43</v>
      </c>
      <c r="K953" t="s">
        <v>44</v>
      </c>
      <c r="L953">
        <v>4</v>
      </c>
      <c r="M953" t="s">
        <v>45</v>
      </c>
      <c r="N953" t="s">
        <v>34</v>
      </c>
      <c r="O953" t="s">
        <v>22</v>
      </c>
    </row>
    <row r="954" spans="1:15" x14ac:dyDescent="0.35">
      <c r="A954" t="s">
        <v>1015</v>
      </c>
      <c r="B954" t="str">
        <f t="shared" si="15"/>
        <v>Juice</v>
      </c>
      <c r="C954" t="s">
        <v>50</v>
      </c>
      <c r="D954">
        <v>4</v>
      </c>
      <c r="E954">
        <v>3</v>
      </c>
      <c r="F954">
        <v>12</v>
      </c>
      <c r="G954" t="s">
        <v>25</v>
      </c>
      <c r="H954" t="s">
        <v>26</v>
      </c>
      <c r="I954" s="1">
        <v>45208</v>
      </c>
      <c r="J954" t="s">
        <v>74</v>
      </c>
      <c r="K954" t="s">
        <v>75</v>
      </c>
      <c r="L954">
        <v>4</v>
      </c>
      <c r="M954" t="s">
        <v>45</v>
      </c>
      <c r="N954" t="s">
        <v>72</v>
      </c>
      <c r="O954" t="s">
        <v>22</v>
      </c>
    </row>
    <row r="955" spans="1:15" x14ac:dyDescent="0.35">
      <c r="A955" t="s">
        <v>1016</v>
      </c>
      <c r="B955" t="str">
        <f t="shared" si="15"/>
        <v>Tea</v>
      </c>
      <c r="C955" t="s">
        <v>84</v>
      </c>
      <c r="D955">
        <v>2</v>
      </c>
      <c r="E955">
        <v>1.5</v>
      </c>
      <c r="F955">
        <v>3</v>
      </c>
      <c r="G955" t="s">
        <v>36</v>
      </c>
      <c r="H955" t="s">
        <v>26</v>
      </c>
      <c r="I955" s="1">
        <v>44986</v>
      </c>
      <c r="J955" t="s">
        <v>62</v>
      </c>
      <c r="K955" t="s">
        <v>63</v>
      </c>
      <c r="L955">
        <v>1</v>
      </c>
      <c r="M955" t="s">
        <v>53</v>
      </c>
      <c r="N955" t="s">
        <v>34</v>
      </c>
      <c r="O955" t="s">
        <v>22</v>
      </c>
    </row>
    <row r="956" spans="1:15" x14ac:dyDescent="0.35">
      <c r="A956" t="s">
        <v>1017</v>
      </c>
      <c r="B956" t="str">
        <f t="shared" si="15"/>
        <v>Coffee</v>
      </c>
      <c r="C956" t="s">
        <v>15</v>
      </c>
      <c r="D956">
        <v>5</v>
      </c>
      <c r="E956">
        <v>2</v>
      </c>
      <c r="F956">
        <v>10</v>
      </c>
      <c r="G956" t="s">
        <v>25</v>
      </c>
      <c r="H956" t="s">
        <v>26</v>
      </c>
      <c r="I956" s="1">
        <v>45256</v>
      </c>
      <c r="J956" t="s">
        <v>43</v>
      </c>
      <c r="K956" t="s">
        <v>44</v>
      </c>
      <c r="L956">
        <v>4</v>
      </c>
      <c r="M956" t="s">
        <v>45</v>
      </c>
      <c r="N956" t="s">
        <v>39</v>
      </c>
      <c r="O956" t="s">
        <v>40</v>
      </c>
    </row>
    <row r="957" spans="1:15" x14ac:dyDescent="0.35">
      <c r="A957" t="s">
        <v>1018</v>
      </c>
      <c r="B957" t="str">
        <f t="shared" si="15"/>
        <v>Coffee</v>
      </c>
      <c r="C957" t="s">
        <v>15</v>
      </c>
      <c r="D957">
        <v>4</v>
      </c>
      <c r="E957">
        <v>2</v>
      </c>
      <c r="F957">
        <v>8</v>
      </c>
      <c r="G957" t="s">
        <v>25</v>
      </c>
      <c r="H957" t="s">
        <v>26</v>
      </c>
      <c r="I957" s="1">
        <v>45012</v>
      </c>
      <c r="J957" t="s">
        <v>62</v>
      </c>
      <c r="K957" t="s">
        <v>63</v>
      </c>
      <c r="L957">
        <v>1</v>
      </c>
      <c r="M957" t="s">
        <v>53</v>
      </c>
      <c r="N957" t="s">
        <v>72</v>
      </c>
      <c r="O957" t="s">
        <v>22</v>
      </c>
    </row>
    <row r="958" spans="1:15" x14ac:dyDescent="0.35">
      <c r="A958" t="s">
        <v>1019</v>
      </c>
      <c r="B958" t="str">
        <f t="shared" si="15"/>
        <v>Coffee</v>
      </c>
      <c r="C958" t="s">
        <v>15</v>
      </c>
      <c r="D958">
        <v>3</v>
      </c>
      <c r="E958">
        <v>2</v>
      </c>
      <c r="F958">
        <v>6</v>
      </c>
      <c r="G958" t="s">
        <v>36</v>
      </c>
      <c r="H958" t="s">
        <v>17</v>
      </c>
      <c r="I958" s="1">
        <v>45034</v>
      </c>
      <c r="J958" t="s">
        <v>59</v>
      </c>
      <c r="K958" t="s">
        <v>60</v>
      </c>
      <c r="L958">
        <v>2</v>
      </c>
      <c r="M958" t="s">
        <v>28</v>
      </c>
      <c r="N958" t="s">
        <v>29</v>
      </c>
      <c r="O958" t="s">
        <v>22</v>
      </c>
    </row>
    <row r="959" spans="1:15" x14ac:dyDescent="0.35">
      <c r="A959" t="s">
        <v>1020</v>
      </c>
      <c r="B959" t="str">
        <f t="shared" si="15"/>
        <v>Juice</v>
      </c>
      <c r="C959" t="s">
        <v>50</v>
      </c>
      <c r="D959">
        <v>4</v>
      </c>
      <c r="E959">
        <v>3</v>
      </c>
      <c r="F959">
        <v>12</v>
      </c>
      <c r="G959" t="s">
        <v>16</v>
      </c>
      <c r="H959" t="s">
        <v>26</v>
      </c>
      <c r="I959" s="1">
        <v>45252</v>
      </c>
      <c r="J959" t="s">
        <v>43</v>
      </c>
      <c r="K959" t="s">
        <v>44</v>
      </c>
      <c r="L959">
        <v>4</v>
      </c>
      <c r="M959" t="s">
        <v>45</v>
      </c>
      <c r="N959" t="s">
        <v>34</v>
      </c>
      <c r="O959" t="s">
        <v>22</v>
      </c>
    </row>
    <row r="960" spans="1:15" x14ac:dyDescent="0.35">
      <c r="A960" t="s">
        <v>1021</v>
      </c>
      <c r="B960" t="str">
        <f t="shared" si="15"/>
        <v>Sandwich</v>
      </c>
      <c r="C960" t="s">
        <v>47</v>
      </c>
      <c r="D960">
        <v>4</v>
      </c>
      <c r="E960">
        <v>4</v>
      </c>
      <c r="F960">
        <v>16</v>
      </c>
      <c r="G960" t="s">
        <v>16</v>
      </c>
      <c r="H960" t="s">
        <v>26</v>
      </c>
      <c r="I960" s="1">
        <v>45285</v>
      </c>
      <c r="J960" t="s">
        <v>66</v>
      </c>
      <c r="K960" t="s">
        <v>67</v>
      </c>
      <c r="L960">
        <v>4</v>
      </c>
      <c r="M960" t="s">
        <v>45</v>
      </c>
      <c r="N960" t="s">
        <v>72</v>
      </c>
      <c r="O960" t="s">
        <v>22</v>
      </c>
    </row>
    <row r="961" spans="1:15" x14ac:dyDescent="0.35">
      <c r="A961" t="s">
        <v>1022</v>
      </c>
      <c r="B961" t="str">
        <f t="shared" si="15"/>
        <v>Sandwich</v>
      </c>
      <c r="C961" t="s">
        <v>47</v>
      </c>
      <c r="D961">
        <v>1</v>
      </c>
      <c r="E961">
        <v>4</v>
      </c>
      <c r="F961">
        <v>4</v>
      </c>
      <c r="G961" t="s">
        <v>16</v>
      </c>
      <c r="H961" t="s">
        <v>26</v>
      </c>
      <c r="I961" s="1">
        <v>45094</v>
      </c>
      <c r="J961" t="s">
        <v>37</v>
      </c>
      <c r="K961" t="s">
        <v>38</v>
      </c>
      <c r="L961">
        <v>2</v>
      </c>
      <c r="M961" t="s">
        <v>28</v>
      </c>
      <c r="N961" t="s">
        <v>69</v>
      </c>
      <c r="O961" t="s">
        <v>40</v>
      </c>
    </row>
    <row r="962" spans="1:15" x14ac:dyDescent="0.35">
      <c r="A962" t="s">
        <v>1023</v>
      </c>
      <c r="B962" t="str">
        <f t="shared" ref="B962:B1025" si="16">TRIM(CLEAN(C962))</f>
        <v>Cake</v>
      </c>
      <c r="C962" t="s">
        <v>24</v>
      </c>
      <c r="D962">
        <v>5</v>
      </c>
      <c r="E962">
        <v>3</v>
      </c>
      <c r="F962">
        <v>15</v>
      </c>
      <c r="G962" t="s">
        <v>25</v>
      </c>
      <c r="H962" t="s">
        <v>26</v>
      </c>
      <c r="I962" s="1">
        <v>45177</v>
      </c>
      <c r="J962" t="s">
        <v>18</v>
      </c>
      <c r="K962" t="s">
        <v>19</v>
      </c>
      <c r="L962">
        <v>3</v>
      </c>
      <c r="M962" t="s">
        <v>20</v>
      </c>
      <c r="N962" t="s">
        <v>21</v>
      </c>
      <c r="O962" t="s">
        <v>22</v>
      </c>
    </row>
    <row r="963" spans="1:15" x14ac:dyDescent="0.35">
      <c r="A963" t="s">
        <v>1024</v>
      </c>
      <c r="B963" t="str">
        <f t="shared" si="16"/>
        <v>Cookie</v>
      </c>
      <c r="C963" t="s">
        <v>31</v>
      </c>
      <c r="D963">
        <v>4</v>
      </c>
      <c r="E963">
        <v>1</v>
      </c>
      <c r="F963">
        <v>4</v>
      </c>
      <c r="G963" t="s">
        <v>25</v>
      </c>
      <c r="H963" t="s">
        <v>17</v>
      </c>
      <c r="I963" s="1">
        <v>44978</v>
      </c>
      <c r="J963" t="s">
        <v>51</v>
      </c>
      <c r="K963" t="s">
        <v>52</v>
      </c>
      <c r="L963">
        <v>1</v>
      </c>
      <c r="M963" t="s">
        <v>53</v>
      </c>
      <c r="N963" t="s">
        <v>29</v>
      </c>
      <c r="O963" t="s">
        <v>22</v>
      </c>
    </row>
    <row r="964" spans="1:15" x14ac:dyDescent="0.35">
      <c r="A964" t="s">
        <v>1025</v>
      </c>
      <c r="B964" t="str">
        <f t="shared" si="16"/>
        <v>Smoothie</v>
      </c>
      <c r="C964" t="s">
        <v>58</v>
      </c>
      <c r="D964">
        <v>4</v>
      </c>
      <c r="E964">
        <v>4</v>
      </c>
      <c r="F964">
        <v>16</v>
      </c>
      <c r="G964" t="s">
        <v>25</v>
      </c>
      <c r="H964" t="s">
        <v>17</v>
      </c>
      <c r="I964" s="1">
        <v>45246</v>
      </c>
      <c r="J964" t="s">
        <v>43</v>
      </c>
      <c r="K964" t="s">
        <v>44</v>
      </c>
      <c r="L964">
        <v>4</v>
      </c>
      <c r="M964" t="s">
        <v>45</v>
      </c>
      <c r="N964" t="s">
        <v>64</v>
      </c>
      <c r="O964" t="s">
        <v>22</v>
      </c>
    </row>
    <row r="965" spans="1:15" x14ac:dyDescent="0.35">
      <c r="A965" t="s">
        <v>1026</v>
      </c>
      <c r="B965" t="str">
        <f t="shared" si="16"/>
        <v>Sandwich</v>
      </c>
      <c r="C965" t="s">
        <v>47</v>
      </c>
      <c r="D965">
        <v>5</v>
      </c>
      <c r="E965">
        <v>4</v>
      </c>
      <c r="F965">
        <v>20</v>
      </c>
      <c r="G965" t="s">
        <v>25</v>
      </c>
      <c r="H965" t="s">
        <v>17</v>
      </c>
      <c r="I965" s="1">
        <v>45063</v>
      </c>
      <c r="J965" t="s">
        <v>27</v>
      </c>
      <c r="K965" t="s">
        <v>27</v>
      </c>
      <c r="L965">
        <v>2</v>
      </c>
      <c r="M965" t="s">
        <v>28</v>
      </c>
      <c r="N965" t="s">
        <v>34</v>
      </c>
      <c r="O965" t="s">
        <v>22</v>
      </c>
    </row>
    <row r="966" spans="1:15" x14ac:dyDescent="0.35">
      <c r="A966" t="s">
        <v>1027</v>
      </c>
      <c r="B966" t="str">
        <f t="shared" si="16"/>
        <v>Cake</v>
      </c>
      <c r="C966" t="s">
        <v>24</v>
      </c>
      <c r="D966">
        <v>3</v>
      </c>
      <c r="E966">
        <v>3</v>
      </c>
      <c r="F966">
        <v>9</v>
      </c>
      <c r="G966" t="s">
        <v>16</v>
      </c>
      <c r="H966" t="s">
        <v>26</v>
      </c>
      <c r="I966" s="1">
        <v>45158</v>
      </c>
      <c r="J966" t="s">
        <v>93</v>
      </c>
      <c r="K966" t="s">
        <v>94</v>
      </c>
      <c r="L966">
        <v>3</v>
      </c>
      <c r="M966" t="s">
        <v>20</v>
      </c>
      <c r="N966" t="s">
        <v>39</v>
      </c>
      <c r="O966" t="s">
        <v>40</v>
      </c>
    </row>
    <row r="967" spans="1:15" x14ac:dyDescent="0.35">
      <c r="A967" t="s">
        <v>1028</v>
      </c>
      <c r="B967" t="str">
        <f t="shared" si="16"/>
        <v>Coffee</v>
      </c>
      <c r="C967" t="s">
        <v>15</v>
      </c>
      <c r="D967">
        <v>5</v>
      </c>
      <c r="E967">
        <v>2</v>
      </c>
      <c r="F967">
        <v>10</v>
      </c>
      <c r="G967" t="s">
        <v>25</v>
      </c>
      <c r="H967" t="s">
        <v>17</v>
      </c>
      <c r="I967" s="1">
        <v>45216</v>
      </c>
      <c r="J967" t="s">
        <v>74</v>
      </c>
      <c r="K967" t="s">
        <v>75</v>
      </c>
      <c r="L967">
        <v>4</v>
      </c>
      <c r="M967" t="s">
        <v>45</v>
      </c>
      <c r="N967" t="s">
        <v>29</v>
      </c>
      <c r="O967" t="s">
        <v>22</v>
      </c>
    </row>
    <row r="968" spans="1:15" x14ac:dyDescent="0.35">
      <c r="A968" t="s">
        <v>1029</v>
      </c>
      <c r="B968" t="str">
        <f t="shared" si="16"/>
        <v>Cookie</v>
      </c>
      <c r="C968" t="s">
        <v>31</v>
      </c>
      <c r="D968">
        <v>2</v>
      </c>
      <c r="E968">
        <v>1</v>
      </c>
      <c r="F968">
        <v>2</v>
      </c>
      <c r="G968" t="s">
        <v>36</v>
      </c>
      <c r="H968" t="s">
        <v>17</v>
      </c>
      <c r="I968" s="1">
        <v>45145</v>
      </c>
      <c r="J968" t="s">
        <v>93</v>
      </c>
      <c r="K968" t="s">
        <v>94</v>
      </c>
      <c r="L968">
        <v>3</v>
      </c>
      <c r="M968" t="s">
        <v>20</v>
      </c>
      <c r="N968" t="s">
        <v>72</v>
      </c>
      <c r="O968" t="s">
        <v>22</v>
      </c>
    </row>
    <row r="969" spans="1:15" x14ac:dyDescent="0.35">
      <c r="A969" t="s">
        <v>1030</v>
      </c>
      <c r="B969" t="str">
        <f t="shared" si="16"/>
        <v>Juice</v>
      </c>
      <c r="C969" t="s">
        <v>50</v>
      </c>
      <c r="D969">
        <v>5</v>
      </c>
      <c r="E969">
        <v>3</v>
      </c>
      <c r="F969">
        <v>15</v>
      </c>
      <c r="G969" t="s">
        <v>36</v>
      </c>
      <c r="H969" t="s">
        <v>26</v>
      </c>
      <c r="I969" s="1">
        <v>45250</v>
      </c>
      <c r="J969" t="s">
        <v>43</v>
      </c>
      <c r="K969" t="s">
        <v>44</v>
      </c>
      <c r="L969">
        <v>4</v>
      </c>
      <c r="M969" t="s">
        <v>45</v>
      </c>
      <c r="N969" t="s">
        <v>72</v>
      </c>
      <c r="O969" t="s">
        <v>22</v>
      </c>
    </row>
    <row r="970" spans="1:15" x14ac:dyDescent="0.35">
      <c r="A970" t="s">
        <v>1031</v>
      </c>
      <c r="B970" t="str">
        <f t="shared" si="16"/>
        <v>Juice</v>
      </c>
      <c r="C970" t="s">
        <v>50</v>
      </c>
      <c r="D970">
        <v>1</v>
      </c>
      <c r="E970">
        <v>3</v>
      </c>
      <c r="F970">
        <v>3</v>
      </c>
      <c r="G970" t="s">
        <v>16</v>
      </c>
      <c r="H970" t="s">
        <v>17</v>
      </c>
      <c r="I970" s="1">
        <v>45177</v>
      </c>
      <c r="J970" t="s">
        <v>18</v>
      </c>
      <c r="K970" t="s">
        <v>19</v>
      </c>
      <c r="L970">
        <v>3</v>
      </c>
      <c r="M970" t="s">
        <v>20</v>
      </c>
      <c r="N970" t="s">
        <v>21</v>
      </c>
      <c r="O970" t="s">
        <v>22</v>
      </c>
    </row>
    <row r="971" spans="1:15" x14ac:dyDescent="0.35">
      <c r="A971" t="s">
        <v>1032</v>
      </c>
      <c r="B971" t="str">
        <f t="shared" si="16"/>
        <v>Tea</v>
      </c>
      <c r="C971" t="s">
        <v>84</v>
      </c>
      <c r="D971">
        <v>4</v>
      </c>
      <c r="E971">
        <v>1.5</v>
      </c>
      <c r="F971">
        <v>6</v>
      </c>
      <c r="G971" t="s">
        <v>25</v>
      </c>
      <c r="H971" t="s">
        <v>26</v>
      </c>
      <c r="I971" s="1">
        <v>44944</v>
      </c>
      <c r="J971" t="s">
        <v>55</v>
      </c>
      <c r="K971" t="s">
        <v>56</v>
      </c>
      <c r="L971">
        <v>1</v>
      </c>
      <c r="M971" t="s">
        <v>53</v>
      </c>
      <c r="N971" t="s">
        <v>34</v>
      </c>
      <c r="O971" t="s">
        <v>22</v>
      </c>
    </row>
    <row r="972" spans="1:15" x14ac:dyDescent="0.35">
      <c r="A972" t="s">
        <v>1033</v>
      </c>
      <c r="B972" t="str">
        <f t="shared" si="16"/>
        <v>Salad</v>
      </c>
      <c r="C972" t="s">
        <v>42</v>
      </c>
      <c r="D972">
        <v>1</v>
      </c>
      <c r="E972">
        <v>5</v>
      </c>
      <c r="F972">
        <v>5</v>
      </c>
      <c r="G972" t="s">
        <v>25</v>
      </c>
      <c r="H972" t="s">
        <v>17</v>
      </c>
      <c r="I972" s="1">
        <v>45184</v>
      </c>
      <c r="J972" t="s">
        <v>18</v>
      </c>
      <c r="K972" t="s">
        <v>19</v>
      </c>
      <c r="L972">
        <v>3</v>
      </c>
      <c r="M972" t="s">
        <v>20</v>
      </c>
      <c r="N972" t="s">
        <v>21</v>
      </c>
      <c r="O972" t="s">
        <v>22</v>
      </c>
    </row>
    <row r="973" spans="1:15" x14ac:dyDescent="0.35">
      <c r="A973" t="s">
        <v>1034</v>
      </c>
      <c r="B973" t="str">
        <f t="shared" si="16"/>
        <v>Salad</v>
      </c>
      <c r="C973" t="s">
        <v>42</v>
      </c>
      <c r="D973">
        <v>5</v>
      </c>
      <c r="E973">
        <v>5</v>
      </c>
      <c r="F973">
        <v>25</v>
      </c>
      <c r="G973" t="s">
        <v>16</v>
      </c>
      <c r="H973" t="s">
        <v>26</v>
      </c>
      <c r="I973" s="1">
        <v>45163</v>
      </c>
      <c r="J973" t="s">
        <v>93</v>
      </c>
      <c r="K973" t="s">
        <v>94</v>
      </c>
      <c r="L973">
        <v>3</v>
      </c>
      <c r="M973" t="s">
        <v>20</v>
      </c>
      <c r="N973" t="s">
        <v>21</v>
      </c>
      <c r="O973" t="s">
        <v>22</v>
      </c>
    </row>
    <row r="974" spans="1:15" x14ac:dyDescent="0.35">
      <c r="A974" t="s">
        <v>1035</v>
      </c>
      <c r="B974" t="str">
        <f t="shared" si="16"/>
        <v>Cake</v>
      </c>
      <c r="C974" t="s">
        <v>24</v>
      </c>
      <c r="D974">
        <v>5</v>
      </c>
      <c r="E974">
        <v>3</v>
      </c>
      <c r="F974">
        <v>15</v>
      </c>
      <c r="G974" t="s">
        <v>16</v>
      </c>
      <c r="H974" t="s">
        <v>17</v>
      </c>
      <c r="I974" s="1">
        <v>44931</v>
      </c>
      <c r="J974" t="s">
        <v>55</v>
      </c>
      <c r="K974" t="s">
        <v>56</v>
      </c>
      <c r="L974">
        <v>1</v>
      </c>
      <c r="M974" t="s">
        <v>53</v>
      </c>
      <c r="N974" t="s">
        <v>64</v>
      </c>
      <c r="O974" t="s">
        <v>22</v>
      </c>
    </row>
    <row r="975" spans="1:15" x14ac:dyDescent="0.35">
      <c r="A975" t="s">
        <v>1036</v>
      </c>
      <c r="B975" t="str">
        <f t="shared" si="16"/>
        <v>Coffee</v>
      </c>
      <c r="C975" t="s">
        <v>15</v>
      </c>
      <c r="D975">
        <v>3</v>
      </c>
      <c r="E975">
        <v>2</v>
      </c>
      <c r="F975">
        <v>6</v>
      </c>
      <c r="G975" t="s">
        <v>36</v>
      </c>
      <c r="H975" t="s">
        <v>26</v>
      </c>
      <c r="I975" s="1">
        <v>45088</v>
      </c>
      <c r="J975" t="s">
        <v>37</v>
      </c>
      <c r="K975" t="s">
        <v>38</v>
      </c>
      <c r="L975">
        <v>2</v>
      </c>
      <c r="M975" t="s">
        <v>28</v>
      </c>
      <c r="N975" t="s">
        <v>39</v>
      </c>
      <c r="O975" t="s">
        <v>40</v>
      </c>
    </row>
    <row r="976" spans="1:15" x14ac:dyDescent="0.35">
      <c r="A976" t="s">
        <v>1037</v>
      </c>
      <c r="B976" t="str">
        <f t="shared" si="16"/>
        <v>Tea</v>
      </c>
      <c r="C976" t="s">
        <v>84</v>
      </c>
      <c r="D976">
        <v>3</v>
      </c>
      <c r="E976">
        <v>1.5</v>
      </c>
      <c r="F976">
        <v>4.5</v>
      </c>
      <c r="G976" t="s">
        <v>36</v>
      </c>
      <c r="H976" t="s">
        <v>17</v>
      </c>
      <c r="I976" s="1">
        <v>45131</v>
      </c>
      <c r="J976" t="s">
        <v>32</v>
      </c>
      <c r="K976" t="s">
        <v>33</v>
      </c>
      <c r="L976">
        <v>3</v>
      </c>
      <c r="M976" t="s">
        <v>20</v>
      </c>
      <c r="N976" t="s">
        <v>72</v>
      </c>
      <c r="O976" t="s">
        <v>22</v>
      </c>
    </row>
    <row r="977" spans="1:15" x14ac:dyDescent="0.35">
      <c r="A977" t="s">
        <v>1038</v>
      </c>
      <c r="B977" t="str">
        <f t="shared" si="16"/>
        <v>Juice</v>
      </c>
      <c r="C977" t="s">
        <v>50</v>
      </c>
      <c r="D977">
        <v>5</v>
      </c>
      <c r="E977">
        <v>3</v>
      </c>
      <c r="F977">
        <v>15</v>
      </c>
      <c r="G977" t="s">
        <v>36</v>
      </c>
      <c r="H977" t="s">
        <v>26</v>
      </c>
      <c r="I977" s="1">
        <v>44938</v>
      </c>
      <c r="J977" t="s">
        <v>55</v>
      </c>
      <c r="K977" t="s">
        <v>56</v>
      </c>
      <c r="L977">
        <v>1</v>
      </c>
      <c r="M977" t="s">
        <v>53</v>
      </c>
      <c r="N977" t="s">
        <v>64</v>
      </c>
      <c r="O977" t="s">
        <v>22</v>
      </c>
    </row>
    <row r="978" spans="1:15" x14ac:dyDescent="0.35">
      <c r="A978" t="s">
        <v>1039</v>
      </c>
      <c r="B978" t="str">
        <f t="shared" si="16"/>
        <v>Juice</v>
      </c>
      <c r="C978" t="s">
        <v>50</v>
      </c>
      <c r="D978">
        <v>5</v>
      </c>
      <c r="E978">
        <v>3</v>
      </c>
      <c r="F978">
        <v>15</v>
      </c>
      <c r="G978" t="s">
        <v>25</v>
      </c>
      <c r="H978" t="s">
        <v>17</v>
      </c>
      <c r="I978" s="1">
        <v>45150</v>
      </c>
      <c r="J978" t="s">
        <v>93</v>
      </c>
      <c r="K978" t="s">
        <v>94</v>
      </c>
      <c r="L978">
        <v>3</v>
      </c>
      <c r="M978" t="s">
        <v>20</v>
      </c>
      <c r="N978" t="s">
        <v>69</v>
      </c>
      <c r="O978" t="s">
        <v>40</v>
      </c>
    </row>
    <row r="979" spans="1:15" x14ac:dyDescent="0.35">
      <c r="A979" t="s">
        <v>1040</v>
      </c>
      <c r="B979" t="str">
        <f t="shared" si="16"/>
        <v>Salad</v>
      </c>
      <c r="C979" t="s">
        <v>42</v>
      </c>
      <c r="D979">
        <v>4</v>
      </c>
      <c r="E979">
        <v>5</v>
      </c>
      <c r="F979">
        <v>20</v>
      </c>
      <c r="G979" t="s">
        <v>25</v>
      </c>
      <c r="H979" t="s">
        <v>26</v>
      </c>
      <c r="I979" s="1">
        <v>45010</v>
      </c>
      <c r="J979" t="s">
        <v>62</v>
      </c>
      <c r="K979" t="s">
        <v>63</v>
      </c>
      <c r="L979">
        <v>1</v>
      </c>
      <c r="M979" t="s">
        <v>53</v>
      </c>
      <c r="N979" t="s">
        <v>69</v>
      </c>
      <c r="O979" t="s">
        <v>40</v>
      </c>
    </row>
    <row r="980" spans="1:15" x14ac:dyDescent="0.35">
      <c r="A980" t="s">
        <v>1041</v>
      </c>
      <c r="B980" t="str">
        <f t="shared" si="16"/>
        <v>Juice</v>
      </c>
      <c r="C980" t="s">
        <v>50</v>
      </c>
      <c r="D980">
        <v>4</v>
      </c>
      <c r="E980">
        <v>3</v>
      </c>
      <c r="F980">
        <v>12</v>
      </c>
      <c r="G980" t="s">
        <v>25</v>
      </c>
      <c r="H980" t="s">
        <v>26</v>
      </c>
      <c r="I980" s="1">
        <v>45137</v>
      </c>
      <c r="J980" t="s">
        <v>32</v>
      </c>
      <c r="K980" t="s">
        <v>33</v>
      </c>
      <c r="L980">
        <v>3</v>
      </c>
      <c r="M980" t="s">
        <v>20</v>
      </c>
      <c r="N980" t="s">
        <v>39</v>
      </c>
      <c r="O980" t="s">
        <v>40</v>
      </c>
    </row>
    <row r="981" spans="1:15" x14ac:dyDescent="0.35">
      <c r="A981" t="s">
        <v>1042</v>
      </c>
      <c r="B981" t="str">
        <f t="shared" si="16"/>
        <v>Smoothie</v>
      </c>
      <c r="C981" t="s">
        <v>58</v>
      </c>
      <c r="D981">
        <v>4</v>
      </c>
      <c r="E981">
        <v>4</v>
      </c>
      <c r="F981">
        <v>16</v>
      </c>
      <c r="G981" t="s">
        <v>25</v>
      </c>
      <c r="H981" t="s">
        <v>26</v>
      </c>
      <c r="I981" s="1">
        <v>44962</v>
      </c>
      <c r="J981" t="s">
        <v>51</v>
      </c>
      <c r="K981" t="s">
        <v>52</v>
      </c>
      <c r="L981">
        <v>1</v>
      </c>
      <c r="M981" t="s">
        <v>53</v>
      </c>
      <c r="N981" t="s">
        <v>39</v>
      </c>
      <c r="O981" t="s">
        <v>40</v>
      </c>
    </row>
    <row r="982" spans="1:15" x14ac:dyDescent="0.35">
      <c r="A982" t="s">
        <v>1043</v>
      </c>
      <c r="B982" t="str">
        <f t="shared" si="16"/>
        <v>Coffee</v>
      </c>
      <c r="C982" t="s">
        <v>15</v>
      </c>
      <c r="D982">
        <v>2</v>
      </c>
      <c r="E982">
        <v>2</v>
      </c>
      <c r="F982">
        <v>4</v>
      </c>
      <c r="G982" t="s">
        <v>16</v>
      </c>
      <c r="H982" t="s">
        <v>17</v>
      </c>
      <c r="I982" s="1">
        <v>45204</v>
      </c>
      <c r="J982" t="s">
        <v>74</v>
      </c>
      <c r="K982" t="s">
        <v>75</v>
      </c>
      <c r="L982">
        <v>4</v>
      </c>
      <c r="M982" t="s">
        <v>45</v>
      </c>
      <c r="N982" t="s">
        <v>64</v>
      </c>
      <c r="O982" t="s">
        <v>22</v>
      </c>
    </row>
    <row r="983" spans="1:15" x14ac:dyDescent="0.35">
      <c r="A983" t="s">
        <v>1044</v>
      </c>
      <c r="B983" t="str">
        <f t="shared" si="16"/>
        <v>Cookie</v>
      </c>
      <c r="C983" t="s">
        <v>31</v>
      </c>
      <c r="D983">
        <v>2</v>
      </c>
      <c r="E983">
        <v>1</v>
      </c>
      <c r="F983">
        <v>2</v>
      </c>
      <c r="G983" t="s">
        <v>36</v>
      </c>
      <c r="H983" t="s">
        <v>17</v>
      </c>
      <c r="I983" s="1">
        <v>45094</v>
      </c>
      <c r="J983" t="s">
        <v>37</v>
      </c>
      <c r="K983" t="s">
        <v>38</v>
      </c>
      <c r="L983">
        <v>2</v>
      </c>
      <c r="M983" t="s">
        <v>28</v>
      </c>
      <c r="N983" t="s">
        <v>69</v>
      </c>
      <c r="O983" t="s">
        <v>40</v>
      </c>
    </row>
    <row r="984" spans="1:15" x14ac:dyDescent="0.35">
      <c r="A984" t="s">
        <v>1045</v>
      </c>
      <c r="B984" t="str">
        <f t="shared" si="16"/>
        <v>Juice</v>
      </c>
      <c r="C984" t="s">
        <v>50</v>
      </c>
      <c r="D984">
        <v>5</v>
      </c>
      <c r="E984">
        <v>3</v>
      </c>
      <c r="F984">
        <v>15</v>
      </c>
      <c r="G984" t="s">
        <v>25</v>
      </c>
      <c r="H984" t="s">
        <v>26</v>
      </c>
      <c r="I984" s="1">
        <v>44941</v>
      </c>
      <c r="J984" t="s">
        <v>55</v>
      </c>
      <c r="K984" t="s">
        <v>56</v>
      </c>
      <c r="L984">
        <v>1</v>
      </c>
      <c r="M984" t="s">
        <v>53</v>
      </c>
      <c r="N984" t="s">
        <v>39</v>
      </c>
      <c r="O984" t="s">
        <v>40</v>
      </c>
    </row>
    <row r="985" spans="1:15" x14ac:dyDescent="0.35">
      <c r="A985" t="s">
        <v>1046</v>
      </c>
      <c r="B985" t="str">
        <f t="shared" si="16"/>
        <v>Coffee</v>
      </c>
      <c r="C985" t="s">
        <v>15</v>
      </c>
      <c r="D985">
        <v>1</v>
      </c>
      <c r="E985">
        <v>2</v>
      </c>
      <c r="F985">
        <v>2</v>
      </c>
      <c r="G985" t="s">
        <v>16</v>
      </c>
      <c r="H985" t="s">
        <v>26</v>
      </c>
      <c r="I985" s="1">
        <v>45223</v>
      </c>
      <c r="J985" t="s">
        <v>74</v>
      </c>
      <c r="K985" t="s">
        <v>75</v>
      </c>
      <c r="L985">
        <v>4</v>
      </c>
      <c r="M985" t="s">
        <v>45</v>
      </c>
      <c r="N985" t="s">
        <v>29</v>
      </c>
      <c r="O985" t="s">
        <v>22</v>
      </c>
    </row>
    <row r="986" spans="1:15" x14ac:dyDescent="0.35">
      <c r="A986" t="s">
        <v>1047</v>
      </c>
      <c r="B986" t="str">
        <f t="shared" si="16"/>
        <v>Coffee</v>
      </c>
      <c r="C986" t="s">
        <v>15</v>
      </c>
      <c r="D986">
        <v>5</v>
      </c>
      <c r="E986">
        <v>2</v>
      </c>
      <c r="F986">
        <v>10</v>
      </c>
      <c r="G986" t="s">
        <v>36</v>
      </c>
      <c r="H986" t="s">
        <v>17</v>
      </c>
      <c r="I986" s="1">
        <v>45170</v>
      </c>
      <c r="J986" t="s">
        <v>18</v>
      </c>
      <c r="K986" t="s">
        <v>19</v>
      </c>
      <c r="L986">
        <v>3</v>
      </c>
      <c r="M986" t="s">
        <v>20</v>
      </c>
      <c r="N986" t="s">
        <v>21</v>
      </c>
      <c r="O986" t="s">
        <v>22</v>
      </c>
    </row>
    <row r="987" spans="1:15" x14ac:dyDescent="0.35">
      <c r="A987" t="s">
        <v>1048</v>
      </c>
      <c r="B987" t="str">
        <f t="shared" si="16"/>
        <v>Smoothie</v>
      </c>
      <c r="C987" t="s">
        <v>58</v>
      </c>
      <c r="D987">
        <v>3</v>
      </c>
      <c r="E987">
        <v>4</v>
      </c>
      <c r="F987">
        <v>12</v>
      </c>
      <c r="G987" t="s">
        <v>36</v>
      </c>
      <c r="H987" t="s">
        <v>26</v>
      </c>
      <c r="I987" s="1">
        <v>45235</v>
      </c>
      <c r="J987" t="s">
        <v>43</v>
      </c>
      <c r="K987" t="s">
        <v>44</v>
      </c>
      <c r="L987">
        <v>4</v>
      </c>
      <c r="M987" t="s">
        <v>45</v>
      </c>
      <c r="N987" t="s">
        <v>39</v>
      </c>
      <c r="O987" t="s">
        <v>40</v>
      </c>
    </row>
    <row r="988" spans="1:15" x14ac:dyDescent="0.35">
      <c r="A988" t="s">
        <v>1049</v>
      </c>
      <c r="B988" t="str">
        <f t="shared" si="16"/>
        <v>Juice</v>
      </c>
      <c r="C988" t="s">
        <v>50</v>
      </c>
      <c r="D988">
        <v>2</v>
      </c>
      <c r="E988">
        <v>3</v>
      </c>
      <c r="F988">
        <v>6</v>
      </c>
      <c r="G988" t="s">
        <v>36</v>
      </c>
      <c r="H988" t="s">
        <v>26</v>
      </c>
      <c r="I988" s="1">
        <v>45119</v>
      </c>
      <c r="J988" t="s">
        <v>32</v>
      </c>
      <c r="K988" t="s">
        <v>33</v>
      </c>
      <c r="L988">
        <v>3</v>
      </c>
      <c r="M988" t="s">
        <v>20</v>
      </c>
      <c r="N988" t="s">
        <v>34</v>
      </c>
      <c r="O988" t="s">
        <v>22</v>
      </c>
    </row>
    <row r="989" spans="1:15" x14ac:dyDescent="0.35">
      <c r="A989" t="s">
        <v>1050</v>
      </c>
      <c r="B989" t="str">
        <f t="shared" si="16"/>
        <v>Salad</v>
      </c>
      <c r="C989" t="s">
        <v>42</v>
      </c>
      <c r="D989">
        <v>4</v>
      </c>
      <c r="E989">
        <v>5</v>
      </c>
      <c r="F989">
        <v>20</v>
      </c>
      <c r="G989" t="s">
        <v>25</v>
      </c>
      <c r="H989" t="s">
        <v>17</v>
      </c>
      <c r="I989" s="1">
        <v>45074</v>
      </c>
      <c r="J989" t="s">
        <v>27</v>
      </c>
      <c r="K989" t="s">
        <v>27</v>
      </c>
      <c r="L989">
        <v>2</v>
      </c>
      <c r="M989" t="s">
        <v>28</v>
      </c>
      <c r="N989" t="s">
        <v>39</v>
      </c>
      <c r="O989" t="s">
        <v>40</v>
      </c>
    </row>
    <row r="990" spans="1:15" x14ac:dyDescent="0.35">
      <c r="A990" t="s">
        <v>1051</v>
      </c>
      <c r="B990" t="str">
        <f t="shared" si="16"/>
        <v>Salad</v>
      </c>
      <c r="C990" t="s">
        <v>42</v>
      </c>
      <c r="D990">
        <v>1</v>
      </c>
      <c r="E990">
        <v>5</v>
      </c>
      <c r="F990">
        <v>5</v>
      </c>
      <c r="G990" t="s">
        <v>16</v>
      </c>
      <c r="H990" t="s">
        <v>26</v>
      </c>
      <c r="I990" s="1">
        <v>44951</v>
      </c>
      <c r="J990" t="s">
        <v>55</v>
      </c>
      <c r="K990" t="s">
        <v>56</v>
      </c>
      <c r="L990">
        <v>1</v>
      </c>
      <c r="M990" t="s">
        <v>53</v>
      </c>
      <c r="N990" t="s">
        <v>34</v>
      </c>
      <c r="O990" t="s">
        <v>22</v>
      </c>
    </row>
    <row r="991" spans="1:15" x14ac:dyDescent="0.35">
      <c r="A991" t="s">
        <v>1052</v>
      </c>
      <c r="B991" t="str">
        <f t="shared" si="16"/>
        <v>Cake</v>
      </c>
      <c r="C991" t="s">
        <v>24</v>
      </c>
      <c r="D991">
        <v>5</v>
      </c>
      <c r="E991">
        <v>3</v>
      </c>
      <c r="F991">
        <v>15</v>
      </c>
      <c r="G991" t="s">
        <v>36</v>
      </c>
      <c r="H991" t="s">
        <v>17</v>
      </c>
      <c r="I991" s="1">
        <v>45288</v>
      </c>
      <c r="J991" t="s">
        <v>66</v>
      </c>
      <c r="K991" t="s">
        <v>67</v>
      </c>
      <c r="L991">
        <v>4</v>
      </c>
      <c r="M991" t="s">
        <v>45</v>
      </c>
      <c r="N991" t="s">
        <v>64</v>
      </c>
      <c r="O991" t="s">
        <v>22</v>
      </c>
    </row>
    <row r="992" spans="1:15" x14ac:dyDescent="0.35">
      <c r="A992" t="s">
        <v>1053</v>
      </c>
      <c r="B992" t="str">
        <f t="shared" si="16"/>
        <v>Smoothie</v>
      </c>
      <c r="C992" t="s">
        <v>58</v>
      </c>
      <c r="D992">
        <v>2</v>
      </c>
      <c r="E992">
        <v>4</v>
      </c>
      <c r="F992">
        <v>8</v>
      </c>
      <c r="G992" t="s">
        <v>36</v>
      </c>
      <c r="H992" t="s">
        <v>17</v>
      </c>
      <c r="I992" s="1">
        <v>45015</v>
      </c>
      <c r="J992" t="s">
        <v>62</v>
      </c>
      <c r="K992" t="s">
        <v>63</v>
      </c>
      <c r="L992">
        <v>1</v>
      </c>
      <c r="M992" t="s">
        <v>53</v>
      </c>
      <c r="N992" t="s">
        <v>64</v>
      </c>
      <c r="O992" t="s">
        <v>22</v>
      </c>
    </row>
    <row r="993" spans="1:15" x14ac:dyDescent="0.35">
      <c r="A993" t="s">
        <v>1054</v>
      </c>
      <c r="B993" t="str">
        <f t="shared" si="16"/>
        <v>Coffee</v>
      </c>
      <c r="C993" t="s">
        <v>15</v>
      </c>
      <c r="D993">
        <v>1</v>
      </c>
      <c r="E993">
        <v>2</v>
      </c>
      <c r="F993">
        <v>2</v>
      </c>
      <c r="G993" t="s">
        <v>16</v>
      </c>
      <c r="H993" t="s">
        <v>26</v>
      </c>
      <c r="I993" s="1">
        <v>45261</v>
      </c>
      <c r="J993" t="s">
        <v>66</v>
      </c>
      <c r="K993" t="s">
        <v>67</v>
      </c>
      <c r="L993">
        <v>4</v>
      </c>
      <c r="M993" t="s">
        <v>45</v>
      </c>
      <c r="N993" t="s">
        <v>21</v>
      </c>
      <c r="O993" t="s">
        <v>22</v>
      </c>
    </row>
    <row r="994" spans="1:15" x14ac:dyDescent="0.35">
      <c r="A994" t="s">
        <v>1055</v>
      </c>
      <c r="B994" t="str">
        <f t="shared" si="16"/>
        <v>Cookie</v>
      </c>
      <c r="C994" t="s">
        <v>31</v>
      </c>
      <c r="D994">
        <v>2</v>
      </c>
      <c r="E994">
        <v>1</v>
      </c>
      <c r="F994">
        <v>2</v>
      </c>
      <c r="G994" t="s">
        <v>36</v>
      </c>
      <c r="H994" t="s">
        <v>17</v>
      </c>
      <c r="I994" s="1">
        <v>45270</v>
      </c>
      <c r="J994" t="s">
        <v>66</v>
      </c>
      <c r="K994" t="s">
        <v>67</v>
      </c>
      <c r="L994">
        <v>4</v>
      </c>
      <c r="M994" t="s">
        <v>45</v>
      </c>
      <c r="N994" t="s">
        <v>39</v>
      </c>
      <c r="O994" t="s">
        <v>40</v>
      </c>
    </row>
    <row r="995" spans="1:15" x14ac:dyDescent="0.35">
      <c r="A995" t="s">
        <v>1056</v>
      </c>
      <c r="B995" t="str">
        <f t="shared" si="16"/>
        <v>Sandwich</v>
      </c>
      <c r="C995" t="s">
        <v>47</v>
      </c>
      <c r="D995">
        <v>4</v>
      </c>
      <c r="E995">
        <v>4</v>
      </c>
      <c r="F995">
        <v>16</v>
      </c>
      <c r="G995" t="s">
        <v>25</v>
      </c>
      <c r="H995" t="s">
        <v>26</v>
      </c>
      <c r="I995" s="1">
        <v>44976</v>
      </c>
      <c r="J995" t="s">
        <v>51</v>
      </c>
      <c r="K995" t="s">
        <v>52</v>
      </c>
      <c r="L995">
        <v>1</v>
      </c>
      <c r="M995" t="s">
        <v>53</v>
      </c>
      <c r="N995" t="s">
        <v>39</v>
      </c>
      <c r="O995" t="s">
        <v>40</v>
      </c>
    </row>
    <row r="996" spans="1:15" x14ac:dyDescent="0.35">
      <c r="A996" t="s">
        <v>1057</v>
      </c>
      <c r="B996" t="str">
        <f t="shared" si="16"/>
        <v>Juice</v>
      </c>
      <c r="C996" t="s">
        <v>50</v>
      </c>
      <c r="D996">
        <v>1</v>
      </c>
      <c r="E996">
        <v>3</v>
      </c>
      <c r="F996">
        <v>3</v>
      </c>
      <c r="G996" t="s">
        <v>36</v>
      </c>
      <c r="H996" t="s">
        <v>17</v>
      </c>
      <c r="I996" s="1">
        <v>45116</v>
      </c>
      <c r="J996" t="s">
        <v>32</v>
      </c>
      <c r="K996" t="s">
        <v>33</v>
      </c>
      <c r="L996">
        <v>3</v>
      </c>
      <c r="M996" t="s">
        <v>20</v>
      </c>
      <c r="N996" t="s">
        <v>39</v>
      </c>
      <c r="O996" t="s">
        <v>40</v>
      </c>
    </row>
    <row r="997" spans="1:15" x14ac:dyDescent="0.35">
      <c r="A997" t="s">
        <v>1058</v>
      </c>
      <c r="B997" t="str">
        <f t="shared" si="16"/>
        <v>Juice</v>
      </c>
      <c r="C997" t="s">
        <v>50</v>
      </c>
      <c r="D997">
        <v>1</v>
      </c>
      <c r="E997">
        <v>3</v>
      </c>
      <c r="F997">
        <v>3</v>
      </c>
      <c r="G997" t="s">
        <v>16</v>
      </c>
      <c r="H997" t="s">
        <v>26</v>
      </c>
      <c r="I997" s="1">
        <v>45004</v>
      </c>
      <c r="J997" t="s">
        <v>62</v>
      </c>
      <c r="K997" t="s">
        <v>63</v>
      </c>
      <c r="L997">
        <v>1</v>
      </c>
      <c r="M997" t="s">
        <v>53</v>
      </c>
      <c r="N997" t="s">
        <v>39</v>
      </c>
      <c r="O997" t="s">
        <v>40</v>
      </c>
    </row>
    <row r="998" spans="1:15" x14ac:dyDescent="0.35">
      <c r="A998" t="s">
        <v>1059</v>
      </c>
      <c r="B998" t="str">
        <f t="shared" si="16"/>
        <v>Sandwich</v>
      </c>
      <c r="C998" t="s">
        <v>47</v>
      </c>
      <c r="D998">
        <v>5</v>
      </c>
      <c r="E998">
        <v>4</v>
      </c>
      <c r="F998">
        <v>20</v>
      </c>
      <c r="G998" t="s">
        <v>36</v>
      </c>
      <c r="H998" t="s">
        <v>26</v>
      </c>
      <c r="I998" s="1">
        <v>44969</v>
      </c>
      <c r="J998" t="s">
        <v>51</v>
      </c>
      <c r="K998" t="s">
        <v>52</v>
      </c>
      <c r="L998">
        <v>1</v>
      </c>
      <c r="M998" t="s">
        <v>53</v>
      </c>
      <c r="N998" t="s">
        <v>39</v>
      </c>
      <c r="O998" t="s">
        <v>40</v>
      </c>
    </row>
    <row r="999" spans="1:15" x14ac:dyDescent="0.35">
      <c r="A999" t="s">
        <v>1060</v>
      </c>
      <c r="B999" t="str">
        <f t="shared" si="16"/>
        <v>Juice</v>
      </c>
      <c r="C999" t="s">
        <v>50</v>
      </c>
      <c r="D999">
        <v>2</v>
      </c>
      <c r="E999">
        <v>3</v>
      </c>
      <c r="F999">
        <v>6</v>
      </c>
      <c r="G999" t="s">
        <v>16</v>
      </c>
      <c r="H999" t="s">
        <v>17</v>
      </c>
      <c r="I999" s="1">
        <v>45091</v>
      </c>
      <c r="J999" t="s">
        <v>37</v>
      </c>
      <c r="K999" t="s">
        <v>38</v>
      </c>
      <c r="L999">
        <v>2</v>
      </c>
      <c r="M999" t="s">
        <v>28</v>
      </c>
      <c r="N999" t="s">
        <v>34</v>
      </c>
      <c r="O999" t="s">
        <v>22</v>
      </c>
    </row>
    <row r="1000" spans="1:15" x14ac:dyDescent="0.35">
      <c r="A1000" t="s">
        <v>1061</v>
      </c>
      <c r="B1000" t="str">
        <f t="shared" si="16"/>
        <v>Smoothie</v>
      </c>
      <c r="C1000" t="s">
        <v>58</v>
      </c>
      <c r="D1000">
        <v>1</v>
      </c>
      <c r="E1000">
        <v>4</v>
      </c>
      <c r="F1000">
        <v>4</v>
      </c>
      <c r="G1000" t="s">
        <v>16</v>
      </c>
      <c r="H1000" t="s">
        <v>17</v>
      </c>
      <c r="I1000" s="1">
        <v>44966</v>
      </c>
      <c r="J1000" t="s">
        <v>51</v>
      </c>
      <c r="K1000" t="s">
        <v>52</v>
      </c>
      <c r="L1000">
        <v>1</v>
      </c>
      <c r="M1000" t="s">
        <v>53</v>
      </c>
      <c r="N1000" t="s">
        <v>64</v>
      </c>
      <c r="O1000" t="s">
        <v>22</v>
      </c>
    </row>
    <row r="1001" spans="1:15" x14ac:dyDescent="0.35">
      <c r="A1001" t="s">
        <v>1062</v>
      </c>
      <c r="B1001" t="str">
        <f t="shared" si="16"/>
        <v>Sandwich</v>
      </c>
      <c r="C1001" t="s">
        <v>47</v>
      </c>
      <c r="D1001">
        <v>1</v>
      </c>
      <c r="E1001">
        <v>4</v>
      </c>
      <c r="F1001">
        <v>4</v>
      </c>
      <c r="G1001" t="s">
        <v>36</v>
      </c>
      <c r="H1001" t="s">
        <v>17</v>
      </c>
      <c r="I1001" s="1">
        <v>45149</v>
      </c>
      <c r="J1001" t="s">
        <v>93</v>
      </c>
      <c r="K1001" t="s">
        <v>94</v>
      </c>
      <c r="L1001">
        <v>3</v>
      </c>
      <c r="M1001" t="s">
        <v>20</v>
      </c>
      <c r="N1001" t="s">
        <v>21</v>
      </c>
      <c r="O1001" t="s">
        <v>22</v>
      </c>
    </row>
    <row r="1002" spans="1:15" x14ac:dyDescent="0.35">
      <c r="A1002" t="s">
        <v>1063</v>
      </c>
      <c r="B1002" t="str">
        <f t="shared" si="16"/>
        <v>Cookie</v>
      </c>
      <c r="C1002" t="s">
        <v>31</v>
      </c>
      <c r="D1002">
        <v>1</v>
      </c>
      <c r="E1002">
        <v>1</v>
      </c>
      <c r="F1002">
        <v>1</v>
      </c>
      <c r="G1002" t="s">
        <v>16</v>
      </c>
      <c r="H1002" t="s">
        <v>17</v>
      </c>
      <c r="I1002" s="1">
        <v>45022</v>
      </c>
      <c r="J1002" t="s">
        <v>59</v>
      </c>
      <c r="K1002" t="s">
        <v>60</v>
      </c>
      <c r="L1002">
        <v>2</v>
      </c>
      <c r="M1002" t="s">
        <v>28</v>
      </c>
      <c r="N1002" t="s">
        <v>64</v>
      </c>
      <c r="O1002" t="s">
        <v>22</v>
      </c>
    </row>
    <row r="1003" spans="1:15" x14ac:dyDescent="0.35">
      <c r="A1003" t="s">
        <v>1064</v>
      </c>
      <c r="B1003" t="str">
        <f t="shared" si="16"/>
        <v>Cake</v>
      </c>
      <c r="C1003" t="s">
        <v>24</v>
      </c>
      <c r="D1003">
        <v>1</v>
      </c>
      <c r="E1003">
        <v>3</v>
      </c>
      <c r="F1003">
        <v>3</v>
      </c>
      <c r="G1003" t="s">
        <v>16</v>
      </c>
      <c r="H1003" t="s">
        <v>26</v>
      </c>
      <c r="I1003" s="1">
        <v>45176</v>
      </c>
      <c r="J1003" t="s">
        <v>18</v>
      </c>
      <c r="K1003" t="s">
        <v>19</v>
      </c>
      <c r="L1003">
        <v>3</v>
      </c>
      <c r="M1003" t="s">
        <v>20</v>
      </c>
      <c r="N1003" t="s">
        <v>64</v>
      </c>
      <c r="O1003" t="s">
        <v>22</v>
      </c>
    </row>
    <row r="1004" spans="1:15" x14ac:dyDescent="0.35">
      <c r="A1004" t="s">
        <v>1065</v>
      </c>
      <c r="B1004" t="str">
        <f t="shared" si="16"/>
        <v>Sandwich</v>
      </c>
      <c r="C1004" t="s">
        <v>47</v>
      </c>
      <c r="D1004">
        <v>2</v>
      </c>
      <c r="E1004">
        <v>4</v>
      </c>
      <c r="F1004">
        <v>8</v>
      </c>
      <c r="G1004" t="s">
        <v>16</v>
      </c>
      <c r="H1004" t="s">
        <v>17</v>
      </c>
      <c r="I1004" s="1">
        <v>45192</v>
      </c>
      <c r="J1004" t="s">
        <v>18</v>
      </c>
      <c r="K1004" t="s">
        <v>19</v>
      </c>
      <c r="L1004">
        <v>3</v>
      </c>
      <c r="M1004" t="s">
        <v>20</v>
      </c>
      <c r="N1004" t="s">
        <v>69</v>
      </c>
      <c r="O1004" t="s">
        <v>40</v>
      </c>
    </row>
    <row r="1005" spans="1:15" x14ac:dyDescent="0.35">
      <c r="A1005" t="s">
        <v>1066</v>
      </c>
      <c r="B1005" t="str">
        <f t="shared" si="16"/>
        <v>Smoothie</v>
      </c>
      <c r="C1005" t="s">
        <v>58</v>
      </c>
      <c r="D1005">
        <v>3</v>
      </c>
      <c r="E1005">
        <v>4</v>
      </c>
      <c r="F1005">
        <v>12</v>
      </c>
      <c r="G1005" t="s">
        <v>36</v>
      </c>
      <c r="H1005" t="s">
        <v>26</v>
      </c>
      <c r="I1005" s="1">
        <v>45040</v>
      </c>
      <c r="J1005" t="s">
        <v>59</v>
      </c>
      <c r="K1005" t="s">
        <v>60</v>
      </c>
      <c r="L1005">
        <v>2</v>
      </c>
      <c r="M1005" t="s">
        <v>28</v>
      </c>
      <c r="N1005" t="s">
        <v>72</v>
      </c>
      <c r="O1005" t="s">
        <v>22</v>
      </c>
    </row>
    <row r="1006" spans="1:15" x14ac:dyDescent="0.35">
      <c r="A1006" t="s">
        <v>1067</v>
      </c>
      <c r="B1006" t="str">
        <f t="shared" si="16"/>
        <v>Cake</v>
      </c>
      <c r="C1006" t="s">
        <v>24</v>
      </c>
      <c r="D1006">
        <v>5</v>
      </c>
      <c r="E1006">
        <v>3</v>
      </c>
      <c r="F1006">
        <v>15</v>
      </c>
      <c r="G1006" t="s">
        <v>16</v>
      </c>
      <c r="H1006" t="s">
        <v>26</v>
      </c>
      <c r="I1006" s="1">
        <v>45126</v>
      </c>
      <c r="J1006" t="s">
        <v>32</v>
      </c>
      <c r="K1006" t="s">
        <v>33</v>
      </c>
      <c r="L1006">
        <v>3</v>
      </c>
      <c r="M1006" t="s">
        <v>20</v>
      </c>
      <c r="N1006" t="s">
        <v>34</v>
      </c>
      <c r="O1006" t="s">
        <v>22</v>
      </c>
    </row>
    <row r="1007" spans="1:15" x14ac:dyDescent="0.35">
      <c r="A1007" t="s">
        <v>1068</v>
      </c>
      <c r="B1007" t="str">
        <f t="shared" si="16"/>
        <v>Cake</v>
      </c>
      <c r="C1007" t="s">
        <v>24</v>
      </c>
      <c r="D1007">
        <v>2</v>
      </c>
      <c r="E1007">
        <v>3</v>
      </c>
      <c r="F1007">
        <v>6</v>
      </c>
      <c r="G1007" t="s">
        <v>25</v>
      </c>
      <c r="H1007" t="s">
        <v>26</v>
      </c>
      <c r="I1007" s="1">
        <v>45132</v>
      </c>
      <c r="J1007" t="s">
        <v>32</v>
      </c>
      <c r="K1007" t="s">
        <v>33</v>
      </c>
      <c r="L1007">
        <v>3</v>
      </c>
      <c r="M1007" t="s">
        <v>20</v>
      </c>
      <c r="N1007" t="s">
        <v>29</v>
      </c>
      <c r="O1007" t="s">
        <v>22</v>
      </c>
    </row>
    <row r="1008" spans="1:15" x14ac:dyDescent="0.35">
      <c r="A1008" t="s">
        <v>1069</v>
      </c>
      <c r="B1008" t="str">
        <f t="shared" si="16"/>
        <v>Cake</v>
      </c>
      <c r="C1008" t="s">
        <v>24</v>
      </c>
      <c r="D1008">
        <v>4</v>
      </c>
      <c r="E1008">
        <v>3</v>
      </c>
      <c r="F1008">
        <v>12</v>
      </c>
      <c r="G1008" t="s">
        <v>36</v>
      </c>
      <c r="H1008" t="s">
        <v>17</v>
      </c>
      <c r="I1008" s="1">
        <v>45227</v>
      </c>
      <c r="J1008" t="s">
        <v>74</v>
      </c>
      <c r="K1008" t="s">
        <v>75</v>
      </c>
      <c r="L1008">
        <v>4</v>
      </c>
      <c r="M1008" t="s">
        <v>45</v>
      </c>
      <c r="N1008" t="s">
        <v>69</v>
      </c>
      <c r="O1008" t="s">
        <v>40</v>
      </c>
    </row>
    <row r="1009" spans="1:15" x14ac:dyDescent="0.35">
      <c r="A1009" t="s">
        <v>1070</v>
      </c>
      <c r="B1009" t="str">
        <f t="shared" si="16"/>
        <v>Cookie</v>
      </c>
      <c r="C1009" t="s">
        <v>31</v>
      </c>
      <c r="D1009">
        <v>5</v>
      </c>
      <c r="E1009">
        <v>1</v>
      </c>
      <c r="F1009">
        <v>5</v>
      </c>
      <c r="G1009" t="s">
        <v>36</v>
      </c>
      <c r="H1009" t="s">
        <v>26</v>
      </c>
      <c r="I1009" s="1">
        <v>45065</v>
      </c>
      <c r="J1009" t="s">
        <v>27</v>
      </c>
      <c r="K1009" t="s">
        <v>27</v>
      </c>
      <c r="L1009">
        <v>2</v>
      </c>
      <c r="M1009" t="s">
        <v>28</v>
      </c>
      <c r="N1009" t="s">
        <v>21</v>
      </c>
      <c r="O1009" t="s">
        <v>22</v>
      </c>
    </row>
    <row r="1010" spans="1:15" x14ac:dyDescent="0.35">
      <c r="A1010" t="s">
        <v>1071</v>
      </c>
      <c r="B1010" t="str">
        <f t="shared" si="16"/>
        <v>Smoothie</v>
      </c>
      <c r="C1010" t="s">
        <v>58</v>
      </c>
      <c r="D1010">
        <v>1</v>
      </c>
      <c r="E1010">
        <v>4</v>
      </c>
      <c r="F1010">
        <v>4</v>
      </c>
      <c r="G1010" t="s">
        <v>25</v>
      </c>
      <c r="H1010" t="s">
        <v>26</v>
      </c>
      <c r="I1010" s="1">
        <v>45174</v>
      </c>
      <c r="J1010" t="s">
        <v>18</v>
      </c>
      <c r="K1010" t="s">
        <v>19</v>
      </c>
      <c r="L1010">
        <v>3</v>
      </c>
      <c r="M1010" t="s">
        <v>20</v>
      </c>
      <c r="N1010" t="s">
        <v>29</v>
      </c>
      <c r="O1010" t="s">
        <v>22</v>
      </c>
    </row>
    <row r="1011" spans="1:15" x14ac:dyDescent="0.35">
      <c r="A1011" t="s">
        <v>1072</v>
      </c>
      <c r="B1011" t="str">
        <f t="shared" si="16"/>
        <v>Coffee</v>
      </c>
      <c r="C1011" t="s">
        <v>15</v>
      </c>
      <c r="D1011">
        <v>5</v>
      </c>
      <c r="E1011">
        <v>2</v>
      </c>
      <c r="F1011">
        <v>10</v>
      </c>
      <c r="G1011" t="s">
        <v>36</v>
      </c>
      <c r="H1011" t="s">
        <v>17</v>
      </c>
      <c r="I1011" s="1">
        <v>45099</v>
      </c>
      <c r="J1011" t="s">
        <v>37</v>
      </c>
      <c r="K1011" t="s">
        <v>38</v>
      </c>
      <c r="L1011">
        <v>2</v>
      </c>
      <c r="M1011" t="s">
        <v>28</v>
      </c>
      <c r="N1011" t="s">
        <v>64</v>
      </c>
      <c r="O1011" t="s">
        <v>22</v>
      </c>
    </row>
    <row r="1012" spans="1:15" x14ac:dyDescent="0.35">
      <c r="A1012" t="s">
        <v>1073</v>
      </c>
      <c r="B1012" t="str">
        <f t="shared" si="16"/>
        <v>Cookie</v>
      </c>
      <c r="C1012" t="s">
        <v>31</v>
      </c>
      <c r="D1012">
        <v>3</v>
      </c>
      <c r="E1012">
        <v>1</v>
      </c>
      <c r="F1012">
        <v>3</v>
      </c>
      <c r="G1012" t="s">
        <v>16</v>
      </c>
      <c r="H1012" t="s">
        <v>26</v>
      </c>
      <c r="I1012" s="1">
        <v>44931</v>
      </c>
      <c r="J1012" t="s">
        <v>55</v>
      </c>
      <c r="K1012" t="s">
        <v>56</v>
      </c>
      <c r="L1012">
        <v>1</v>
      </c>
      <c r="M1012" t="s">
        <v>53</v>
      </c>
      <c r="N1012" t="s">
        <v>64</v>
      </c>
      <c r="O1012" t="s">
        <v>22</v>
      </c>
    </row>
    <row r="1013" spans="1:15" x14ac:dyDescent="0.35">
      <c r="A1013" t="s">
        <v>1074</v>
      </c>
      <c r="B1013" t="str">
        <f t="shared" si="16"/>
        <v>Salad</v>
      </c>
      <c r="C1013" t="s">
        <v>42</v>
      </c>
      <c r="D1013">
        <v>5</v>
      </c>
      <c r="E1013">
        <v>5</v>
      </c>
      <c r="F1013">
        <v>25</v>
      </c>
      <c r="G1013" t="s">
        <v>36</v>
      </c>
      <c r="H1013" t="s">
        <v>26</v>
      </c>
      <c r="I1013" s="1">
        <v>45014</v>
      </c>
      <c r="J1013" t="s">
        <v>62</v>
      </c>
      <c r="K1013" t="s">
        <v>63</v>
      </c>
      <c r="L1013">
        <v>1</v>
      </c>
      <c r="M1013" t="s">
        <v>53</v>
      </c>
      <c r="N1013" t="s">
        <v>34</v>
      </c>
      <c r="O1013" t="s">
        <v>22</v>
      </c>
    </row>
    <row r="1014" spans="1:15" x14ac:dyDescent="0.35">
      <c r="A1014" t="s">
        <v>1075</v>
      </c>
      <c r="B1014" t="str">
        <f t="shared" si="16"/>
        <v>Sandwich</v>
      </c>
      <c r="C1014" t="s">
        <v>47</v>
      </c>
      <c r="D1014">
        <v>4</v>
      </c>
      <c r="E1014">
        <v>4</v>
      </c>
      <c r="F1014">
        <v>16</v>
      </c>
      <c r="G1014" t="s">
        <v>25</v>
      </c>
      <c r="H1014" t="s">
        <v>26</v>
      </c>
      <c r="I1014" s="1">
        <v>45080</v>
      </c>
      <c r="J1014" t="s">
        <v>37</v>
      </c>
      <c r="K1014" t="s">
        <v>38</v>
      </c>
      <c r="L1014">
        <v>2</v>
      </c>
      <c r="M1014" t="s">
        <v>28</v>
      </c>
      <c r="N1014" t="s">
        <v>69</v>
      </c>
      <c r="O1014" t="s">
        <v>40</v>
      </c>
    </row>
    <row r="1015" spans="1:15" x14ac:dyDescent="0.35">
      <c r="A1015" t="s">
        <v>1076</v>
      </c>
      <c r="B1015" t="str">
        <f t="shared" si="16"/>
        <v>Sandwich</v>
      </c>
      <c r="C1015" t="s">
        <v>47</v>
      </c>
      <c r="D1015">
        <v>4</v>
      </c>
      <c r="E1015">
        <v>4</v>
      </c>
      <c r="F1015">
        <v>16</v>
      </c>
      <c r="G1015" t="s">
        <v>36</v>
      </c>
      <c r="H1015" t="s">
        <v>26</v>
      </c>
      <c r="I1015" s="1">
        <v>45286</v>
      </c>
      <c r="J1015" t="s">
        <v>66</v>
      </c>
      <c r="K1015" t="s">
        <v>67</v>
      </c>
      <c r="L1015">
        <v>4</v>
      </c>
      <c r="M1015" t="s">
        <v>45</v>
      </c>
      <c r="N1015" t="s">
        <v>29</v>
      </c>
      <c r="O1015" t="s">
        <v>22</v>
      </c>
    </row>
    <row r="1016" spans="1:15" x14ac:dyDescent="0.35">
      <c r="A1016" t="s">
        <v>1077</v>
      </c>
      <c r="B1016" t="str">
        <f t="shared" si="16"/>
        <v>Salad</v>
      </c>
      <c r="C1016" t="s">
        <v>42</v>
      </c>
      <c r="D1016">
        <v>1</v>
      </c>
      <c r="E1016">
        <v>5</v>
      </c>
      <c r="F1016">
        <v>5</v>
      </c>
      <c r="G1016" t="s">
        <v>36</v>
      </c>
      <c r="H1016" t="s">
        <v>17</v>
      </c>
      <c r="I1016" s="1">
        <v>45215</v>
      </c>
      <c r="J1016" t="s">
        <v>74</v>
      </c>
      <c r="K1016" t="s">
        <v>75</v>
      </c>
      <c r="L1016">
        <v>4</v>
      </c>
      <c r="M1016" t="s">
        <v>45</v>
      </c>
      <c r="N1016" t="s">
        <v>72</v>
      </c>
      <c r="O1016" t="s">
        <v>22</v>
      </c>
    </row>
    <row r="1017" spans="1:15" x14ac:dyDescent="0.35">
      <c r="A1017" t="s">
        <v>1078</v>
      </c>
      <c r="B1017" t="str">
        <f t="shared" si="16"/>
        <v>Tea</v>
      </c>
      <c r="C1017" t="s">
        <v>84</v>
      </c>
      <c r="D1017">
        <v>2</v>
      </c>
      <c r="E1017">
        <v>1.5</v>
      </c>
      <c r="F1017">
        <v>3</v>
      </c>
      <c r="G1017" t="s">
        <v>36</v>
      </c>
      <c r="H1017" t="s">
        <v>26</v>
      </c>
      <c r="I1017" s="1">
        <v>45233</v>
      </c>
      <c r="J1017" t="s">
        <v>43</v>
      </c>
      <c r="K1017" t="s">
        <v>44</v>
      </c>
      <c r="L1017">
        <v>4</v>
      </c>
      <c r="M1017" t="s">
        <v>45</v>
      </c>
      <c r="N1017" t="s">
        <v>21</v>
      </c>
      <c r="O1017" t="s">
        <v>22</v>
      </c>
    </row>
    <row r="1018" spans="1:15" x14ac:dyDescent="0.35">
      <c r="A1018" t="s">
        <v>1079</v>
      </c>
      <c r="B1018" t="str">
        <f t="shared" si="16"/>
        <v>Cookie</v>
      </c>
      <c r="C1018" t="s">
        <v>31</v>
      </c>
      <c r="D1018">
        <v>1</v>
      </c>
      <c r="E1018">
        <v>1</v>
      </c>
      <c r="F1018">
        <v>1</v>
      </c>
      <c r="G1018" t="s">
        <v>16</v>
      </c>
      <c r="H1018" t="s">
        <v>17</v>
      </c>
      <c r="I1018" s="1">
        <v>45216</v>
      </c>
      <c r="J1018" t="s">
        <v>74</v>
      </c>
      <c r="K1018" t="s">
        <v>75</v>
      </c>
      <c r="L1018">
        <v>4</v>
      </c>
      <c r="M1018" t="s">
        <v>45</v>
      </c>
      <c r="N1018" t="s">
        <v>29</v>
      </c>
      <c r="O1018" t="s">
        <v>22</v>
      </c>
    </row>
    <row r="1019" spans="1:15" x14ac:dyDescent="0.35">
      <c r="A1019" t="s">
        <v>1080</v>
      </c>
      <c r="B1019" t="str">
        <f t="shared" si="16"/>
        <v>Tea</v>
      </c>
      <c r="C1019" t="s">
        <v>84</v>
      </c>
      <c r="D1019">
        <v>3</v>
      </c>
      <c r="E1019">
        <v>1.5</v>
      </c>
      <c r="F1019">
        <v>4.5</v>
      </c>
      <c r="G1019" t="s">
        <v>25</v>
      </c>
      <c r="H1019" t="s">
        <v>26</v>
      </c>
      <c r="I1019" s="1">
        <v>45231</v>
      </c>
      <c r="J1019" t="s">
        <v>43</v>
      </c>
      <c r="K1019" t="s">
        <v>44</v>
      </c>
      <c r="L1019">
        <v>4</v>
      </c>
      <c r="M1019" t="s">
        <v>45</v>
      </c>
      <c r="N1019" t="s">
        <v>34</v>
      </c>
      <c r="O1019" t="s">
        <v>22</v>
      </c>
    </row>
    <row r="1020" spans="1:15" x14ac:dyDescent="0.35">
      <c r="A1020" t="s">
        <v>1081</v>
      </c>
      <c r="B1020" t="str">
        <f t="shared" si="16"/>
        <v>Salad</v>
      </c>
      <c r="C1020" t="s">
        <v>42</v>
      </c>
      <c r="D1020">
        <v>2</v>
      </c>
      <c r="E1020">
        <v>5</v>
      </c>
      <c r="F1020">
        <v>10</v>
      </c>
      <c r="G1020" t="s">
        <v>36</v>
      </c>
      <c r="H1020" t="s">
        <v>17</v>
      </c>
      <c r="I1020" s="1">
        <v>45182</v>
      </c>
      <c r="J1020" t="s">
        <v>18</v>
      </c>
      <c r="K1020" t="s">
        <v>19</v>
      </c>
      <c r="L1020">
        <v>3</v>
      </c>
      <c r="M1020" t="s">
        <v>20</v>
      </c>
      <c r="N1020" t="s">
        <v>34</v>
      </c>
      <c r="O1020" t="s">
        <v>22</v>
      </c>
    </row>
    <row r="1021" spans="1:15" x14ac:dyDescent="0.35">
      <c r="A1021" t="s">
        <v>1082</v>
      </c>
      <c r="B1021" t="str">
        <f t="shared" si="16"/>
        <v>Juice</v>
      </c>
      <c r="C1021" t="s">
        <v>50</v>
      </c>
      <c r="D1021">
        <v>2</v>
      </c>
      <c r="E1021">
        <v>3</v>
      </c>
      <c r="F1021">
        <v>6</v>
      </c>
      <c r="G1021" t="s">
        <v>16</v>
      </c>
      <c r="H1021" t="s">
        <v>17</v>
      </c>
      <c r="I1021" s="1">
        <v>45222</v>
      </c>
      <c r="J1021" t="s">
        <v>74</v>
      </c>
      <c r="K1021" t="s">
        <v>75</v>
      </c>
      <c r="L1021">
        <v>4</v>
      </c>
      <c r="M1021" t="s">
        <v>45</v>
      </c>
      <c r="N1021" t="s">
        <v>72</v>
      </c>
      <c r="O1021" t="s">
        <v>22</v>
      </c>
    </row>
    <row r="1022" spans="1:15" x14ac:dyDescent="0.35">
      <c r="A1022" t="s">
        <v>1083</v>
      </c>
      <c r="B1022" t="str">
        <f t="shared" si="16"/>
        <v>Coffee</v>
      </c>
      <c r="C1022" t="s">
        <v>15</v>
      </c>
      <c r="D1022">
        <v>3</v>
      </c>
      <c r="E1022">
        <v>2</v>
      </c>
      <c r="F1022">
        <v>6</v>
      </c>
      <c r="G1022" t="s">
        <v>36</v>
      </c>
      <c r="H1022" t="s">
        <v>17</v>
      </c>
      <c r="I1022" s="1">
        <v>45065</v>
      </c>
      <c r="J1022" t="s">
        <v>27</v>
      </c>
      <c r="K1022" t="s">
        <v>27</v>
      </c>
      <c r="L1022">
        <v>2</v>
      </c>
      <c r="M1022" t="s">
        <v>28</v>
      </c>
      <c r="N1022" t="s">
        <v>21</v>
      </c>
      <c r="O1022" t="s">
        <v>22</v>
      </c>
    </row>
    <row r="1023" spans="1:15" x14ac:dyDescent="0.35">
      <c r="A1023" t="s">
        <v>1084</v>
      </c>
      <c r="B1023" t="str">
        <f t="shared" si="16"/>
        <v>Tea</v>
      </c>
      <c r="C1023" t="s">
        <v>84</v>
      </c>
      <c r="D1023">
        <v>1</v>
      </c>
      <c r="E1023">
        <v>1.5</v>
      </c>
      <c r="F1023">
        <v>1.5</v>
      </c>
      <c r="G1023" t="s">
        <v>16</v>
      </c>
      <c r="H1023" t="s">
        <v>26</v>
      </c>
      <c r="I1023" s="1">
        <v>44979</v>
      </c>
      <c r="J1023" t="s">
        <v>51</v>
      </c>
      <c r="K1023" t="s">
        <v>52</v>
      </c>
      <c r="L1023">
        <v>1</v>
      </c>
      <c r="M1023" t="s">
        <v>53</v>
      </c>
      <c r="N1023" t="s">
        <v>34</v>
      </c>
      <c r="O1023" t="s">
        <v>22</v>
      </c>
    </row>
    <row r="1024" spans="1:15" x14ac:dyDescent="0.35">
      <c r="A1024" t="s">
        <v>1085</v>
      </c>
      <c r="B1024" t="str">
        <f t="shared" si="16"/>
        <v>Juice</v>
      </c>
      <c r="C1024" t="s">
        <v>50</v>
      </c>
      <c r="D1024">
        <v>3</v>
      </c>
      <c r="E1024">
        <v>3</v>
      </c>
      <c r="F1024">
        <v>9</v>
      </c>
      <c r="G1024" t="s">
        <v>25</v>
      </c>
      <c r="H1024" t="s">
        <v>17</v>
      </c>
      <c r="I1024" s="1">
        <v>45196</v>
      </c>
      <c r="J1024" t="s">
        <v>18</v>
      </c>
      <c r="K1024" t="s">
        <v>19</v>
      </c>
      <c r="L1024">
        <v>3</v>
      </c>
      <c r="M1024" t="s">
        <v>20</v>
      </c>
      <c r="N1024" t="s">
        <v>34</v>
      </c>
      <c r="O1024" t="s">
        <v>22</v>
      </c>
    </row>
    <row r="1025" spans="1:15" x14ac:dyDescent="0.35">
      <c r="A1025" t="s">
        <v>1086</v>
      </c>
      <c r="B1025" t="str">
        <f t="shared" si="16"/>
        <v>Cake</v>
      </c>
      <c r="C1025" t="s">
        <v>24</v>
      </c>
      <c r="D1025">
        <v>5</v>
      </c>
      <c r="E1025">
        <v>3</v>
      </c>
      <c r="F1025">
        <v>15</v>
      </c>
      <c r="G1025" t="s">
        <v>36</v>
      </c>
      <c r="H1025" t="s">
        <v>17</v>
      </c>
      <c r="I1025" s="1">
        <v>45091</v>
      </c>
      <c r="J1025" t="s">
        <v>37</v>
      </c>
      <c r="K1025" t="s">
        <v>38</v>
      </c>
      <c r="L1025">
        <v>2</v>
      </c>
      <c r="M1025" t="s">
        <v>28</v>
      </c>
      <c r="N1025" t="s">
        <v>34</v>
      </c>
      <c r="O1025" t="s">
        <v>22</v>
      </c>
    </row>
    <row r="1026" spans="1:15" x14ac:dyDescent="0.35">
      <c r="A1026" t="s">
        <v>1087</v>
      </c>
      <c r="B1026" t="str">
        <f t="shared" ref="B1026:B1089" si="17">TRIM(CLEAN(C1026))</f>
        <v>Juice</v>
      </c>
      <c r="C1026" t="s">
        <v>50</v>
      </c>
      <c r="D1026">
        <v>3</v>
      </c>
      <c r="E1026">
        <v>3</v>
      </c>
      <c r="F1026">
        <v>9</v>
      </c>
      <c r="G1026" t="s">
        <v>25</v>
      </c>
      <c r="H1026" t="s">
        <v>17</v>
      </c>
      <c r="I1026" s="1">
        <v>44980</v>
      </c>
      <c r="J1026" t="s">
        <v>51</v>
      </c>
      <c r="K1026" t="s">
        <v>52</v>
      </c>
      <c r="L1026">
        <v>1</v>
      </c>
      <c r="M1026" t="s">
        <v>53</v>
      </c>
      <c r="N1026" t="s">
        <v>64</v>
      </c>
      <c r="O1026" t="s">
        <v>22</v>
      </c>
    </row>
    <row r="1027" spans="1:15" x14ac:dyDescent="0.35">
      <c r="A1027" t="s">
        <v>1088</v>
      </c>
      <c r="B1027" t="str">
        <f t="shared" si="17"/>
        <v>Cookie</v>
      </c>
      <c r="C1027" t="s">
        <v>31</v>
      </c>
      <c r="D1027">
        <v>5</v>
      </c>
      <c r="E1027">
        <v>1</v>
      </c>
      <c r="F1027">
        <v>5</v>
      </c>
      <c r="G1027" t="s">
        <v>36</v>
      </c>
      <c r="H1027" t="s">
        <v>26</v>
      </c>
      <c r="I1027" s="1">
        <v>45128</v>
      </c>
      <c r="J1027" t="s">
        <v>32</v>
      </c>
      <c r="K1027" t="s">
        <v>33</v>
      </c>
      <c r="L1027">
        <v>3</v>
      </c>
      <c r="M1027" t="s">
        <v>20</v>
      </c>
      <c r="N1027" t="s">
        <v>21</v>
      </c>
      <c r="O1027" t="s">
        <v>22</v>
      </c>
    </row>
    <row r="1028" spans="1:15" x14ac:dyDescent="0.35">
      <c r="A1028" t="s">
        <v>1089</v>
      </c>
      <c r="B1028" t="str">
        <f t="shared" si="17"/>
        <v>Cake</v>
      </c>
      <c r="C1028" t="s">
        <v>24</v>
      </c>
      <c r="D1028">
        <v>2</v>
      </c>
      <c r="E1028">
        <v>3</v>
      </c>
      <c r="F1028">
        <v>6</v>
      </c>
      <c r="G1028" t="s">
        <v>16</v>
      </c>
      <c r="H1028" t="s">
        <v>17</v>
      </c>
      <c r="I1028" s="1">
        <v>45084</v>
      </c>
      <c r="J1028" t="s">
        <v>37</v>
      </c>
      <c r="K1028" t="s">
        <v>38</v>
      </c>
      <c r="L1028">
        <v>2</v>
      </c>
      <c r="M1028" t="s">
        <v>28</v>
      </c>
      <c r="N1028" t="s">
        <v>34</v>
      </c>
      <c r="O1028" t="s">
        <v>22</v>
      </c>
    </row>
    <row r="1029" spans="1:15" x14ac:dyDescent="0.35">
      <c r="A1029" t="s">
        <v>1090</v>
      </c>
      <c r="B1029" t="str">
        <f t="shared" si="17"/>
        <v>Sandwich</v>
      </c>
      <c r="C1029" t="s">
        <v>47</v>
      </c>
      <c r="D1029">
        <v>1</v>
      </c>
      <c r="E1029">
        <v>4</v>
      </c>
      <c r="F1029">
        <v>4</v>
      </c>
      <c r="G1029" t="s">
        <v>36</v>
      </c>
      <c r="H1029" t="s">
        <v>26</v>
      </c>
      <c r="I1029" s="1">
        <v>44927</v>
      </c>
      <c r="J1029" t="s">
        <v>55</v>
      </c>
      <c r="K1029" t="s">
        <v>56</v>
      </c>
      <c r="L1029">
        <v>1</v>
      </c>
      <c r="M1029" t="s">
        <v>53</v>
      </c>
      <c r="N1029" t="s">
        <v>39</v>
      </c>
      <c r="O1029" t="s">
        <v>40</v>
      </c>
    </row>
    <row r="1030" spans="1:15" x14ac:dyDescent="0.35">
      <c r="A1030" t="s">
        <v>1091</v>
      </c>
      <c r="B1030" t="str">
        <f t="shared" si="17"/>
        <v>Salad</v>
      </c>
      <c r="C1030" t="s">
        <v>42</v>
      </c>
      <c r="D1030">
        <v>5</v>
      </c>
      <c r="E1030">
        <v>5</v>
      </c>
      <c r="F1030">
        <v>25</v>
      </c>
      <c r="G1030" t="s">
        <v>36</v>
      </c>
      <c r="H1030" t="s">
        <v>17</v>
      </c>
      <c r="I1030" s="1">
        <v>45031</v>
      </c>
      <c r="J1030" t="s">
        <v>59</v>
      </c>
      <c r="K1030" t="s">
        <v>60</v>
      </c>
      <c r="L1030">
        <v>2</v>
      </c>
      <c r="M1030" t="s">
        <v>28</v>
      </c>
      <c r="N1030" t="s">
        <v>69</v>
      </c>
      <c r="O1030" t="s">
        <v>40</v>
      </c>
    </row>
    <row r="1031" spans="1:15" x14ac:dyDescent="0.35">
      <c r="A1031" t="s">
        <v>1092</v>
      </c>
      <c r="B1031" t="str">
        <f t="shared" si="17"/>
        <v>Coffee</v>
      </c>
      <c r="C1031" t="s">
        <v>15</v>
      </c>
      <c r="D1031">
        <v>4</v>
      </c>
      <c r="E1031">
        <v>2</v>
      </c>
      <c r="F1031">
        <v>8</v>
      </c>
      <c r="G1031" t="s">
        <v>16</v>
      </c>
      <c r="H1031" t="s">
        <v>26</v>
      </c>
      <c r="I1031" s="1">
        <v>45072</v>
      </c>
      <c r="J1031" t="s">
        <v>27</v>
      </c>
      <c r="K1031" t="s">
        <v>27</v>
      </c>
      <c r="L1031">
        <v>2</v>
      </c>
      <c r="M1031" t="s">
        <v>28</v>
      </c>
      <c r="N1031" t="s">
        <v>21</v>
      </c>
      <c r="O1031" t="s">
        <v>22</v>
      </c>
    </row>
    <row r="1032" spans="1:15" x14ac:dyDescent="0.35">
      <c r="A1032" t="s">
        <v>1093</v>
      </c>
      <c r="B1032" t="str">
        <f t="shared" si="17"/>
        <v>Cake</v>
      </c>
      <c r="C1032" t="s">
        <v>24</v>
      </c>
      <c r="D1032">
        <v>2</v>
      </c>
      <c r="E1032">
        <v>3</v>
      </c>
      <c r="F1032">
        <v>6</v>
      </c>
      <c r="G1032" t="s">
        <v>36</v>
      </c>
      <c r="H1032" t="s">
        <v>17</v>
      </c>
      <c r="I1032" s="1">
        <v>45182</v>
      </c>
      <c r="J1032" t="s">
        <v>18</v>
      </c>
      <c r="K1032" t="s">
        <v>19</v>
      </c>
      <c r="L1032">
        <v>3</v>
      </c>
      <c r="M1032" t="s">
        <v>20</v>
      </c>
      <c r="N1032" t="s">
        <v>34</v>
      </c>
      <c r="O1032" t="s">
        <v>22</v>
      </c>
    </row>
    <row r="1033" spans="1:15" x14ac:dyDescent="0.35">
      <c r="A1033" t="s">
        <v>1094</v>
      </c>
      <c r="B1033" t="str">
        <f t="shared" si="17"/>
        <v>Sandwich</v>
      </c>
      <c r="C1033" t="s">
        <v>47</v>
      </c>
      <c r="D1033">
        <v>5</v>
      </c>
      <c r="E1033">
        <v>4</v>
      </c>
      <c r="F1033">
        <v>20</v>
      </c>
      <c r="G1033" t="s">
        <v>25</v>
      </c>
      <c r="H1033" t="s">
        <v>26</v>
      </c>
      <c r="I1033" s="1">
        <v>45196</v>
      </c>
      <c r="J1033" t="s">
        <v>18</v>
      </c>
      <c r="K1033" t="s">
        <v>19</v>
      </c>
      <c r="L1033">
        <v>3</v>
      </c>
      <c r="M1033" t="s">
        <v>20</v>
      </c>
      <c r="N1033" t="s">
        <v>34</v>
      </c>
      <c r="O1033" t="s">
        <v>22</v>
      </c>
    </row>
    <row r="1034" spans="1:15" x14ac:dyDescent="0.35">
      <c r="A1034" t="s">
        <v>1095</v>
      </c>
      <c r="B1034" t="str">
        <f t="shared" si="17"/>
        <v>Tea</v>
      </c>
      <c r="C1034" t="s">
        <v>84</v>
      </c>
      <c r="D1034">
        <v>2</v>
      </c>
      <c r="E1034">
        <v>1.5</v>
      </c>
      <c r="F1034">
        <v>3</v>
      </c>
      <c r="G1034" t="s">
        <v>25</v>
      </c>
      <c r="H1034" t="s">
        <v>17</v>
      </c>
      <c r="I1034" s="1">
        <v>45264</v>
      </c>
      <c r="J1034" t="s">
        <v>66</v>
      </c>
      <c r="K1034" t="s">
        <v>67</v>
      </c>
      <c r="L1034">
        <v>4</v>
      </c>
      <c r="M1034" t="s">
        <v>45</v>
      </c>
      <c r="N1034" t="s">
        <v>72</v>
      </c>
      <c r="O1034" t="s">
        <v>22</v>
      </c>
    </row>
    <row r="1035" spans="1:15" x14ac:dyDescent="0.35">
      <c r="A1035" t="s">
        <v>1096</v>
      </c>
      <c r="B1035" t="str">
        <f t="shared" si="17"/>
        <v>Smoothie</v>
      </c>
      <c r="C1035" t="s">
        <v>58</v>
      </c>
      <c r="D1035">
        <v>1</v>
      </c>
      <c r="E1035">
        <v>4</v>
      </c>
      <c r="F1035">
        <v>4</v>
      </c>
      <c r="G1035" t="s">
        <v>25</v>
      </c>
      <c r="H1035" t="s">
        <v>17</v>
      </c>
      <c r="I1035" s="1">
        <v>45159</v>
      </c>
      <c r="J1035" t="s">
        <v>93</v>
      </c>
      <c r="K1035" t="s">
        <v>94</v>
      </c>
      <c r="L1035">
        <v>3</v>
      </c>
      <c r="M1035" t="s">
        <v>20</v>
      </c>
      <c r="N1035" t="s">
        <v>72</v>
      </c>
      <c r="O1035" t="s">
        <v>22</v>
      </c>
    </row>
    <row r="1036" spans="1:15" x14ac:dyDescent="0.35">
      <c r="A1036" t="s">
        <v>1097</v>
      </c>
      <c r="B1036" t="str">
        <f t="shared" si="17"/>
        <v>Cake</v>
      </c>
      <c r="C1036" t="s">
        <v>24</v>
      </c>
      <c r="D1036">
        <v>1</v>
      </c>
      <c r="E1036">
        <v>3</v>
      </c>
      <c r="F1036">
        <v>3</v>
      </c>
      <c r="G1036" t="s">
        <v>25</v>
      </c>
      <c r="H1036" t="s">
        <v>17</v>
      </c>
      <c r="I1036" s="1">
        <v>45115</v>
      </c>
      <c r="J1036" t="s">
        <v>32</v>
      </c>
      <c r="K1036" t="s">
        <v>33</v>
      </c>
      <c r="L1036">
        <v>3</v>
      </c>
      <c r="M1036" t="s">
        <v>20</v>
      </c>
      <c r="N1036" t="s">
        <v>69</v>
      </c>
      <c r="O1036" t="s">
        <v>40</v>
      </c>
    </row>
    <row r="1037" spans="1:15" x14ac:dyDescent="0.35">
      <c r="A1037" t="s">
        <v>1098</v>
      </c>
      <c r="B1037" t="str">
        <f t="shared" si="17"/>
        <v>Coffee</v>
      </c>
      <c r="C1037" t="s">
        <v>15</v>
      </c>
      <c r="D1037">
        <v>5</v>
      </c>
      <c r="E1037">
        <v>2</v>
      </c>
      <c r="F1037">
        <v>10</v>
      </c>
      <c r="G1037" t="s">
        <v>16</v>
      </c>
      <c r="H1037" t="s">
        <v>26</v>
      </c>
      <c r="I1037" s="1">
        <v>45008</v>
      </c>
      <c r="J1037" t="s">
        <v>62</v>
      </c>
      <c r="K1037" t="s">
        <v>63</v>
      </c>
      <c r="L1037">
        <v>1</v>
      </c>
      <c r="M1037" t="s">
        <v>53</v>
      </c>
      <c r="N1037" t="s">
        <v>64</v>
      </c>
      <c r="O1037" t="s">
        <v>22</v>
      </c>
    </row>
    <row r="1038" spans="1:15" x14ac:dyDescent="0.35">
      <c r="A1038" t="s">
        <v>1099</v>
      </c>
      <c r="B1038" t="str">
        <f t="shared" si="17"/>
        <v>Juice</v>
      </c>
      <c r="C1038" t="s">
        <v>50</v>
      </c>
      <c r="D1038">
        <v>2</v>
      </c>
      <c r="E1038">
        <v>3</v>
      </c>
      <c r="F1038">
        <v>6</v>
      </c>
      <c r="G1038" t="s">
        <v>36</v>
      </c>
      <c r="H1038" t="s">
        <v>26</v>
      </c>
      <c r="I1038" s="1">
        <v>45162</v>
      </c>
      <c r="J1038" t="s">
        <v>93</v>
      </c>
      <c r="K1038" t="s">
        <v>94</v>
      </c>
      <c r="L1038">
        <v>3</v>
      </c>
      <c r="M1038" t="s">
        <v>20</v>
      </c>
      <c r="N1038" t="s">
        <v>64</v>
      </c>
      <c r="O1038" t="s">
        <v>22</v>
      </c>
    </row>
    <row r="1039" spans="1:15" x14ac:dyDescent="0.35">
      <c r="A1039" t="s">
        <v>1100</v>
      </c>
      <c r="B1039" t="str">
        <f t="shared" si="17"/>
        <v>Smoothie</v>
      </c>
      <c r="C1039" t="s">
        <v>58</v>
      </c>
      <c r="D1039">
        <v>3</v>
      </c>
      <c r="E1039">
        <v>4</v>
      </c>
      <c r="F1039">
        <v>12</v>
      </c>
      <c r="G1039" t="s">
        <v>25</v>
      </c>
      <c r="H1039" t="s">
        <v>17</v>
      </c>
      <c r="I1039" s="1">
        <v>45105</v>
      </c>
      <c r="J1039" t="s">
        <v>37</v>
      </c>
      <c r="K1039" t="s">
        <v>38</v>
      </c>
      <c r="L1039">
        <v>2</v>
      </c>
      <c r="M1039" t="s">
        <v>28</v>
      </c>
      <c r="N1039" t="s">
        <v>34</v>
      </c>
      <c r="O1039" t="s">
        <v>22</v>
      </c>
    </row>
    <row r="1040" spans="1:15" x14ac:dyDescent="0.35">
      <c r="A1040" t="s">
        <v>1101</v>
      </c>
      <c r="B1040" t="str">
        <f t="shared" si="17"/>
        <v>Cake</v>
      </c>
      <c r="C1040" t="s">
        <v>24</v>
      </c>
      <c r="D1040">
        <v>4</v>
      </c>
      <c r="E1040">
        <v>3</v>
      </c>
      <c r="F1040">
        <v>12</v>
      </c>
      <c r="G1040" t="s">
        <v>36</v>
      </c>
      <c r="H1040" t="s">
        <v>17</v>
      </c>
      <c r="I1040" s="1">
        <v>45128</v>
      </c>
      <c r="J1040" t="s">
        <v>32</v>
      </c>
      <c r="K1040" t="s">
        <v>33</v>
      </c>
      <c r="L1040">
        <v>3</v>
      </c>
      <c r="M1040" t="s">
        <v>20</v>
      </c>
      <c r="N1040" t="s">
        <v>21</v>
      </c>
      <c r="O1040" t="s">
        <v>22</v>
      </c>
    </row>
    <row r="1041" spans="1:15" x14ac:dyDescent="0.35">
      <c r="A1041" t="s">
        <v>1102</v>
      </c>
      <c r="B1041" t="str">
        <f t="shared" si="17"/>
        <v>Sandwich</v>
      </c>
      <c r="C1041" t="s">
        <v>47</v>
      </c>
      <c r="D1041">
        <v>5</v>
      </c>
      <c r="E1041">
        <v>4</v>
      </c>
      <c r="F1041">
        <v>20</v>
      </c>
      <c r="G1041" t="s">
        <v>36</v>
      </c>
      <c r="H1041" t="s">
        <v>26</v>
      </c>
      <c r="I1041" s="1">
        <v>45168</v>
      </c>
      <c r="J1041" t="s">
        <v>93</v>
      </c>
      <c r="K1041" t="s">
        <v>94</v>
      </c>
      <c r="L1041">
        <v>3</v>
      </c>
      <c r="M1041" t="s">
        <v>20</v>
      </c>
      <c r="N1041" t="s">
        <v>34</v>
      </c>
      <c r="O1041" t="s">
        <v>22</v>
      </c>
    </row>
    <row r="1042" spans="1:15" x14ac:dyDescent="0.35">
      <c r="A1042" t="s">
        <v>1103</v>
      </c>
      <c r="B1042" t="str">
        <f t="shared" si="17"/>
        <v>Cookie</v>
      </c>
      <c r="C1042" t="s">
        <v>31</v>
      </c>
      <c r="D1042">
        <v>3</v>
      </c>
      <c r="E1042">
        <v>1</v>
      </c>
      <c r="F1042">
        <v>3</v>
      </c>
      <c r="G1042" t="s">
        <v>36</v>
      </c>
      <c r="H1042" t="s">
        <v>26</v>
      </c>
      <c r="I1042" s="1">
        <v>45170</v>
      </c>
      <c r="J1042" t="s">
        <v>18</v>
      </c>
      <c r="K1042" t="s">
        <v>19</v>
      </c>
      <c r="L1042">
        <v>3</v>
      </c>
      <c r="M1042" t="s">
        <v>20</v>
      </c>
      <c r="N1042" t="s">
        <v>21</v>
      </c>
      <c r="O1042" t="s">
        <v>22</v>
      </c>
    </row>
    <row r="1043" spans="1:15" x14ac:dyDescent="0.35">
      <c r="A1043" t="s">
        <v>1104</v>
      </c>
      <c r="B1043" t="str">
        <f t="shared" si="17"/>
        <v>Coffee</v>
      </c>
      <c r="C1043" t="s">
        <v>15</v>
      </c>
      <c r="D1043">
        <v>5</v>
      </c>
      <c r="E1043">
        <v>2</v>
      </c>
      <c r="F1043">
        <v>10</v>
      </c>
      <c r="G1043" t="s">
        <v>36</v>
      </c>
      <c r="H1043" t="s">
        <v>17</v>
      </c>
      <c r="I1043" s="1">
        <v>45100</v>
      </c>
      <c r="J1043" t="s">
        <v>37</v>
      </c>
      <c r="K1043" t="s">
        <v>38</v>
      </c>
      <c r="L1043">
        <v>2</v>
      </c>
      <c r="M1043" t="s">
        <v>28</v>
      </c>
      <c r="N1043" t="s">
        <v>21</v>
      </c>
      <c r="O1043" t="s">
        <v>22</v>
      </c>
    </row>
    <row r="1044" spans="1:15" x14ac:dyDescent="0.35">
      <c r="A1044" t="s">
        <v>1105</v>
      </c>
      <c r="B1044" t="str">
        <f t="shared" si="17"/>
        <v>Sandwich</v>
      </c>
      <c r="C1044" t="s">
        <v>47</v>
      </c>
      <c r="D1044">
        <v>3</v>
      </c>
      <c r="E1044">
        <v>4</v>
      </c>
      <c r="F1044">
        <v>12</v>
      </c>
      <c r="G1044" t="s">
        <v>36</v>
      </c>
      <c r="H1044" t="s">
        <v>26</v>
      </c>
      <c r="I1044" s="1">
        <v>44943</v>
      </c>
      <c r="J1044" t="s">
        <v>55</v>
      </c>
      <c r="K1044" t="s">
        <v>56</v>
      </c>
      <c r="L1044">
        <v>1</v>
      </c>
      <c r="M1044" t="s">
        <v>53</v>
      </c>
      <c r="N1044" t="s">
        <v>29</v>
      </c>
      <c r="O1044" t="s">
        <v>22</v>
      </c>
    </row>
    <row r="1045" spans="1:15" x14ac:dyDescent="0.35">
      <c r="A1045" t="s">
        <v>1106</v>
      </c>
      <c r="B1045" t="str">
        <f t="shared" si="17"/>
        <v>Salad</v>
      </c>
      <c r="C1045" t="s">
        <v>42</v>
      </c>
      <c r="D1045">
        <v>3</v>
      </c>
      <c r="E1045">
        <v>5</v>
      </c>
      <c r="F1045">
        <v>15</v>
      </c>
      <c r="G1045" t="s">
        <v>36</v>
      </c>
      <c r="H1045" t="s">
        <v>26</v>
      </c>
      <c r="I1045" s="1">
        <v>45130</v>
      </c>
      <c r="J1045" t="s">
        <v>32</v>
      </c>
      <c r="K1045" t="s">
        <v>33</v>
      </c>
      <c r="L1045">
        <v>3</v>
      </c>
      <c r="M1045" t="s">
        <v>20</v>
      </c>
      <c r="N1045" t="s">
        <v>39</v>
      </c>
      <c r="O1045" t="s">
        <v>40</v>
      </c>
    </row>
    <row r="1046" spans="1:15" x14ac:dyDescent="0.35">
      <c r="A1046" t="s">
        <v>1107</v>
      </c>
      <c r="B1046" t="str">
        <f t="shared" si="17"/>
        <v>Sandwich</v>
      </c>
      <c r="C1046" t="s">
        <v>47</v>
      </c>
      <c r="D1046">
        <v>2</v>
      </c>
      <c r="E1046">
        <v>4</v>
      </c>
      <c r="F1046">
        <v>8</v>
      </c>
      <c r="G1046" t="s">
        <v>36</v>
      </c>
      <c r="H1046" t="s">
        <v>26</v>
      </c>
      <c r="I1046" s="1">
        <v>45057</v>
      </c>
      <c r="J1046" t="s">
        <v>27</v>
      </c>
      <c r="K1046" t="s">
        <v>27</v>
      </c>
      <c r="L1046">
        <v>2</v>
      </c>
      <c r="M1046" t="s">
        <v>28</v>
      </c>
      <c r="N1046" t="s">
        <v>64</v>
      </c>
      <c r="O1046" t="s">
        <v>22</v>
      </c>
    </row>
    <row r="1047" spans="1:15" x14ac:dyDescent="0.35">
      <c r="A1047" t="s">
        <v>1108</v>
      </c>
      <c r="B1047" t="str">
        <f t="shared" si="17"/>
        <v>Salad</v>
      </c>
      <c r="C1047" t="s">
        <v>42</v>
      </c>
      <c r="D1047">
        <v>3</v>
      </c>
      <c r="E1047">
        <v>5</v>
      </c>
      <c r="F1047">
        <v>15</v>
      </c>
      <c r="G1047" t="s">
        <v>16</v>
      </c>
      <c r="H1047" t="s">
        <v>26</v>
      </c>
      <c r="I1047" s="1">
        <v>45219</v>
      </c>
      <c r="J1047" t="s">
        <v>74</v>
      </c>
      <c r="K1047" t="s">
        <v>75</v>
      </c>
      <c r="L1047">
        <v>4</v>
      </c>
      <c r="M1047" t="s">
        <v>45</v>
      </c>
      <c r="N1047" t="s">
        <v>21</v>
      </c>
      <c r="O1047" t="s">
        <v>22</v>
      </c>
    </row>
    <row r="1048" spans="1:15" x14ac:dyDescent="0.35">
      <c r="A1048" t="s">
        <v>1109</v>
      </c>
      <c r="B1048" t="str">
        <f t="shared" si="17"/>
        <v>Smoothie</v>
      </c>
      <c r="C1048" t="s">
        <v>58</v>
      </c>
      <c r="D1048">
        <v>2</v>
      </c>
      <c r="E1048">
        <v>4</v>
      </c>
      <c r="F1048">
        <v>8</v>
      </c>
      <c r="G1048" t="s">
        <v>25</v>
      </c>
      <c r="H1048" t="s">
        <v>26</v>
      </c>
      <c r="I1048" s="1">
        <v>44942</v>
      </c>
      <c r="J1048" t="s">
        <v>55</v>
      </c>
      <c r="K1048" t="s">
        <v>56</v>
      </c>
      <c r="L1048">
        <v>1</v>
      </c>
      <c r="M1048" t="s">
        <v>53</v>
      </c>
      <c r="N1048" t="s">
        <v>72</v>
      </c>
      <c r="O1048" t="s">
        <v>22</v>
      </c>
    </row>
    <row r="1049" spans="1:15" x14ac:dyDescent="0.35">
      <c r="A1049" t="s">
        <v>1110</v>
      </c>
      <c r="B1049" t="str">
        <f t="shared" si="17"/>
        <v>Tea</v>
      </c>
      <c r="C1049" t="s">
        <v>84</v>
      </c>
      <c r="D1049">
        <v>5</v>
      </c>
      <c r="E1049">
        <v>1.5</v>
      </c>
      <c r="F1049">
        <v>7.5</v>
      </c>
      <c r="G1049" t="s">
        <v>36</v>
      </c>
      <c r="H1049" t="s">
        <v>17</v>
      </c>
      <c r="I1049" s="1">
        <v>45248</v>
      </c>
      <c r="J1049" t="s">
        <v>43</v>
      </c>
      <c r="K1049" t="s">
        <v>44</v>
      </c>
      <c r="L1049">
        <v>4</v>
      </c>
      <c r="M1049" t="s">
        <v>45</v>
      </c>
      <c r="N1049" t="s">
        <v>69</v>
      </c>
      <c r="O1049" t="s">
        <v>40</v>
      </c>
    </row>
    <row r="1050" spans="1:15" x14ac:dyDescent="0.35">
      <c r="A1050" t="s">
        <v>1111</v>
      </c>
      <c r="B1050" t="str">
        <f t="shared" si="17"/>
        <v>Tea</v>
      </c>
      <c r="C1050" t="s">
        <v>84</v>
      </c>
      <c r="D1050">
        <v>5</v>
      </c>
      <c r="E1050">
        <v>1.5</v>
      </c>
      <c r="F1050">
        <v>7.5</v>
      </c>
      <c r="G1050" t="s">
        <v>25</v>
      </c>
      <c r="H1050" t="s">
        <v>26</v>
      </c>
      <c r="I1050" s="1">
        <v>45241</v>
      </c>
      <c r="J1050" t="s">
        <v>43</v>
      </c>
      <c r="K1050" t="s">
        <v>44</v>
      </c>
      <c r="L1050">
        <v>4</v>
      </c>
      <c r="M1050" t="s">
        <v>45</v>
      </c>
      <c r="N1050" t="s">
        <v>69</v>
      </c>
      <c r="O1050" t="s">
        <v>40</v>
      </c>
    </row>
    <row r="1051" spans="1:15" x14ac:dyDescent="0.35">
      <c r="A1051" t="s">
        <v>1112</v>
      </c>
      <c r="B1051" t="str">
        <f t="shared" si="17"/>
        <v>Sandwich</v>
      </c>
      <c r="C1051" t="s">
        <v>47</v>
      </c>
      <c r="D1051">
        <v>4</v>
      </c>
      <c r="E1051">
        <v>4</v>
      </c>
      <c r="F1051">
        <v>16</v>
      </c>
      <c r="G1051" t="s">
        <v>25</v>
      </c>
      <c r="H1051" t="s">
        <v>26</v>
      </c>
      <c r="I1051" s="1">
        <v>45189</v>
      </c>
      <c r="J1051" t="s">
        <v>18</v>
      </c>
      <c r="K1051" t="s">
        <v>19</v>
      </c>
      <c r="L1051">
        <v>3</v>
      </c>
      <c r="M1051" t="s">
        <v>20</v>
      </c>
      <c r="N1051" t="s">
        <v>34</v>
      </c>
      <c r="O1051" t="s">
        <v>22</v>
      </c>
    </row>
    <row r="1052" spans="1:15" x14ac:dyDescent="0.35">
      <c r="A1052" t="s">
        <v>1113</v>
      </c>
      <c r="B1052" t="str">
        <f t="shared" si="17"/>
        <v>Salad</v>
      </c>
      <c r="C1052" t="s">
        <v>42</v>
      </c>
      <c r="D1052">
        <v>3</v>
      </c>
      <c r="E1052">
        <v>5</v>
      </c>
      <c r="F1052">
        <v>15</v>
      </c>
      <c r="G1052" t="s">
        <v>16</v>
      </c>
      <c r="H1052" t="s">
        <v>26</v>
      </c>
      <c r="I1052" s="1">
        <v>45200</v>
      </c>
      <c r="J1052" t="s">
        <v>74</v>
      </c>
      <c r="K1052" t="s">
        <v>75</v>
      </c>
      <c r="L1052">
        <v>4</v>
      </c>
      <c r="M1052" t="s">
        <v>45</v>
      </c>
      <c r="N1052" t="s">
        <v>39</v>
      </c>
      <c r="O1052" t="s">
        <v>40</v>
      </c>
    </row>
    <row r="1053" spans="1:15" x14ac:dyDescent="0.35">
      <c r="A1053" t="s">
        <v>1114</v>
      </c>
      <c r="B1053" t="str">
        <f t="shared" si="17"/>
        <v>Smoothie</v>
      </c>
      <c r="C1053" t="s">
        <v>58</v>
      </c>
      <c r="D1053">
        <v>2</v>
      </c>
      <c r="E1053">
        <v>4</v>
      </c>
      <c r="F1053">
        <v>8</v>
      </c>
      <c r="G1053" t="s">
        <v>36</v>
      </c>
      <c r="H1053" t="s">
        <v>17</v>
      </c>
      <c r="I1053" s="1">
        <v>45201</v>
      </c>
      <c r="J1053" t="s">
        <v>74</v>
      </c>
      <c r="K1053" t="s">
        <v>75</v>
      </c>
      <c r="L1053">
        <v>4</v>
      </c>
      <c r="M1053" t="s">
        <v>45</v>
      </c>
      <c r="N1053" t="s">
        <v>72</v>
      </c>
      <c r="O1053" t="s">
        <v>22</v>
      </c>
    </row>
    <row r="1054" spans="1:15" x14ac:dyDescent="0.35">
      <c r="A1054" t="s">
        <v>1115</v>
      </c>
      <c r="B1054" t="str">
        <f t="shared" si="17"/>
        <v>Smoothie</v>
      </c>
      <c r="C1054" t="s">
        <v>58</v>
      </c>
      <c r="D1054">
        <v>5</v>
      </c>
      <c r="E1054">
        <v>4</v>
      </c>
      <c r="F1054">
        <v>20</v>
      </c>
      <c r="G1054" t="s">
        <v>36</v>
      </c>
      <c r="H1054" t="s">
        <v>26</v>
      </c>
      <c r="I1054" s="1">
        <v>45066</v>
      </c>
      <c r="J1054" t="s">
        <v>27</v>
      </c>
      <c r="K1054" t="s">
        <v>27</v>
      </c>
      <c r="L1054">
        <v>2</v>
      </c>
      <c r="M1054" t="s">
        <v>28</v>
      </c>
      <c r="N1054" t="s">
        <v>69</v>
      </c>
      <c r="O1054" t="s">
        <v>40</v>
      </c>
    </row>
    <row r="1055" spans="1:15" x14ac:dyDescent="0.35">
      <c r="A1055" t="s">
        <v>1116</v>
      </c>
      <c r="B1055" t="str">
        <f t="shared" si="17"/>
        <v>Coffee</v>
      </c>
      <c r="C1055" t="s">
        <v>15</v>
      </c>
      <c r="D1055">
        <v>3</v>
      </c>
      <c r="E1055">
        <v>2</v>
      </c>
      <c r="F1055">
        <v>6</v>
      </c>
      <c r="G1055" t="s">
        <v>25</v>
      </c>
      <c r="H1055" t="s">
        <v>26</v>
      </c>
      <c r="I1055" s="1">
        <v>45006</v>
      </c>
      <c r="J1055" t="s">
        <v>62</v>
      </c>
      <c r="K1055" t="s">
        <v>63</v>
      </c>
      <c r="L1055">
        <v>1</v>
      </c>
      <c r="M1055" t="s">
        <v>53</v>
      </c>
      <c r="N1055" t="s">
        <v>29</v>
      </c>
      <c r="O1055" t="s">
        <v>22</v>
      </c>
    </row>
    <row r="1056" spans="1:15" x14ac:dyDescent="0.35">
      <c r="A1056" t="s">
        <v>1117</v>
      </c>
      <c r="B1056" t="str">
        <f t="shared" si="17"/>
        <v>Tea</v>
      </c>
      <c r="C1056" t="s">
        <v>84</v>
      </c>
      <c r="D1056">
        <v>1</v>
      </c>
      <c r="E1056">
        <v>1.5</v>
      </c>
      <c r="F1056">
        <v>1.5</v>
      </c>
      <c r="G1056" t="s">
        <v>36</v>
      </c>
      <c r="H1056" t="s">
        <v>17</v>
      </c>
      <c r="I1056" s="1">
        <v>45204</v>
      </c>
      <c r="J1056" t="s">
        <v>74</v>
      </c>
      <c r="K1056" t="s">
        <v>75</v>
      </c>
      <c r="L1056">
        <v>4</v>
      </c>
      <c r="M1056" t="s">
        <v>45</v>
      </c>
      <c r="N1056" t="s">
        <v>64</v>
      </c>
      <c r="O1056" t="s">
        <v>22</v>
      </c>
    </row>
    <row r="1057" spans="1:15" x14ac:dyDescent="0.35">
      <c r="A1057" t="s">
        <v>1118</v>
      </c>
      <c r="B1057" t="str">
        <f t="shared" si="17"/>
        <v>Salad</v>
      </c>
      <c r="C1057" t="s">
        <v>42</v>
      </c>
      <c r="D1057">
        <v>3</v>
      </c>
      <c r="E1057">
        <v>5</v>
      </c>
      <c r="F1057">
        <v>15</v>
      </c>
      <c r="G1057" t="s">
        <v>25</v>
      </c>
      <c r="H1057" t="s">
        <v>26</v>
      </c>
      <c r="I1057" s="1">
        <v>45113</v>
      </c>
      <c r="J1057" t="s">
        <v>32</v>
      </c>
      <c r="K1057" t="s">
        <v>33</v>
      </c>
      <c r="L1057">
        <v>3</v>
      </c>
      <c r="M1057" t="s">
        <v>20</v>
      </c>
      <c r="N1057" t="s">
        <v>64</v>
      </c>
      <c r="O1057" t="s">
        <v>22</v>
      </c>
    </row>
    <row r="1058" spans="1:15" x14ac:dyDescent="0.35">
      <c r="A1058" t="s">
        <v>1119</v>
      </c>
      <c r="B1058" t="str">
        <f t="shared" si="17"/>
        <v>Coffee</v>
      </c>
      <c r="C1058" t="s">
        <v>15</v>
      </c>
      <c r="D1058">
        <v>1</v>
      </c>
      <c r="E1058">
        <v>2</v>
      </c>
      <c r="F1058">
        <v>2</v>
      </c>
      <c r="G1058" t="s">
        <v>16</v>
      </c>
      <c r="H1058" t="s">
        <v>17</v>
      </c>
      <c r="I1058" s="1">
        <v>45015</v>
      </c>
      <c r="J1058" t="s">
        <v>62</v>
      </c>
      <c r="K1058" t="s">
        <v>63</v>
      </c>
      <c r="L1058">
        <v>1</v>
      </c>
      <c r="M1058" t="s">
        <v>53</v>
      </c>
      <c r="N1058" t="s">
        <v>64</v>
      </c>
      <c r="O1058" t="s">
        <v>22</v>
      </c>
    </row>
    <row r="1059" spans="1:15" x14ac:dyDescent="0.35">
      <c r="A1059" t="s">
        <v>1120</v>
      </c>
      <c r="B1059" t="str">
        <f t="shared" si="17"/>
        <v>Coffee</v>
      </c>
      <c r="C1059" t="s">
        <v>15</v>
      </c>
      <c r="D1059">
        <v>1</v>
      </c>
      <c r="E1059">
        <v>2</v>
      </c>
      <c r="F1059">
        <v>2</v>
      </c>
      <c r="G1059" t="s">
        <v>36</v>
      </c>
      <c r="H1059" t="s">
        <v>17</v>
      </c>
      <c r="I1059" s="1">
        <v>45177</v>
      </c>
      <c r="J1059" t="s">
        <v>18</v>
      </c>
      <c r="K1059" t="s">
        <v>19</v>
      </c>
      <c r="L1059">
        <v>3</v>
      </c>
      <c r="M1059" t="s">
        <v>20</v>
      </c>
      <c r="N1059" t="s">
        <v>21</v>
      </c>
      <c r="O1059" t="s">
        <v>22</v>
      </c>
    </row>
    <row r="1060" spans="1:15" x14ac:dyDescent="0.35">
      <c r="A1060" t="s">
        <v>1121</v>
      </c>
      <c r="B1060" t="str">
        <f t="shared" si="17"/>
        <v>Cake</v>
      </c>
      <c r="C1060" t="s">
        <v>24</v>
      </c>
      <c r="D1060">
        <v>2</v>
      </c>
      <c r="E1060">
        <v>3</v>
      </c>
      <c r="F1060">
        <v>6</v>
      </c>
      <c r="G1060" t="s">
        <v>16</v>
      </c>
      <c r="H1060" t="s">
        <v>26</v>
      </c>
      <c r="I1060" s="1">
        <v>44943</v>
      </c>
      <c r="J1060" t="s">
        <v>55</v>
      </c>
      <c r="K1060" t="s">
        <v>56</v>
      </c>
      <c r="L1060">
        <v>1</v>
      </c>
      <c r="M1060" t="s">
        <v>53</v>
      </c>
      <c r="N1060" t="s">
        <v>29</v>
      </c>
      <c r="O1060" t="s">
        <v>22</v>
      </c>
    </row>
    <row r="1061" spans="1:15" x14ac:dyDescent="0.35">
      <c r="A1061" t="s">
        <v>1122</v>
      </c>
      <c r="B1061" t="str">
        <f t="shared" si="17"/>
        <v>Cookie</v>
      </c>
      <c r="C1061" t="s">
        <v>31</v>
      </c>
      <c r="D1061">
        <v>5</v>
      </c>
      <c r="E1061">
        <v>1</v>
      </c>
      <c r="F1061">
        <v>5</v>
      </c>
      <c r="G1061" t="s">
        <v>36</v>
      </c>
      <c r="H1061" t="s">
        <v>17</v>
      </c>
      <c r="I1061" s="1">
        <v>45120</v>
      </c>
      <c r="J1061" t="s">
        <v>32</v>
      </c>
      <c r="K1061" t="s">
        <v>33</v>
      </c>
      <c r="L1061">
        <v>3</v>
      </c>
      <c r="M1061" t="s">
        <v>20</v>
      </c>
      <c r="N1061" t="s">
        <v>64</v>
      </c>
      <c r="O1061" t="s">
        <v>22</v>
      </c>
    </row>
    <row r="1062" spans="1:15" x14ac:dyDescent="0.35">
      <c r="A1062" t="s">
        <v>1123</v>
      </c>
      <c r="B1062" t="str">
        <f t="shared" si="17"/>
        <v>Salad</v>
      </c>
      <c r="C1062" t="s">
        <v>42</v>
      </c>
      <c r="D1062">
        <v>3</v>
      </c>
      <c r="E1062">
        <v>5</v>
      </c>
      <c r="F1062">
        <v>15</v>
      </c>
      <c r="G1062" t="s">
        <v>16</v>
      </c>
      <c r="H1062" t="s">
        <v>26</v>
      </c>
      <c r="I1062" s="1">
        <v>45031</v>
      </c>
      <c r="J1062" t="s">
        <v>59</v>
      </c>
      <c r="K1062" t="s">
        <v>60</v>
      </c>
      <c r="L1062">
        <v>2</v>
      </c>
      <c r="M1062" t="s">
        <v>28</v>
      </c>
      <c r="N1062" t="s">
        <v>69</v>
      </c>
      <c r="O1062" t="s">
        <v>40</v>
      </c>
    </row>
    <row r="1063" spans="1:15" x14ac:dyDescent="0.35">
      <c r="A1063" t="s">
        <v>1124</v>
      </c>
      <c r="B1063" t="str">
        <f t="shared" si="17"/>
        <v>Salad</v>
      </c>
      <c r="C1063" t="s">
        <v>42</v>
      </c>
      <c r="D1063">
        <v>3</v>
      </c>
      <c r="E1063">
        <v>5</v>
      </c>
      <c r="F1063">
        <v>15</v>
      </c>
      <c r="G1063" t="s">
        <v>25</v>
      </c>
      <c r="H1063" t="s">
        <v>26</v>
      </c>
      <c r="I1063" s="1">
        <v>45279</v>
      </c>
      <c r="J1063" t="s">
        <v>66</v>
      </c>
      <c r="K1063" t="s">
        <v>67</v>
      </c>
      <c r="L1063">
        <v>4</v>
      </c>
      <c r="M1063" t="s">
        <v>45</v>
      </c>
      <c r="N1063" t="s">
        <v>29</v>
      </c>
      <c r="O1063" t="s">
        <v>22</v>
      </c>
    </row>
    <row r="1064" spans="1:15" x14ac:dyDescent="0.35">
      <c r="A1064" t="s">
        <v>1125</v>
      </c>
      <c r="B1064" t="str">
        <f t="shared" si="17"/>
        <v>Tea</v>
      </c>
      <c r="C1064" t="s">
        <v>84</v>
      </c>
      <c r="D1064">
        <v>2</v>
      </c>
      <c r="E1064">
        <v>1.5</v>
      </c>
      <c r="F1064">
        <v>3</v>
      </c>
      <c r="G1064" t="s">
        <v>16</v>
      </c>
      <c r="H1064" t="s">
        <v>17</v>
      </c>
      <c r="I1064" s="1">
        <v>45069</v>
      </c>
      <c r="J1064" t="s">
        <v>27</v>
      </c>
      <c r="K1064" t="s">
        <v>27</v>
      </c>
      <c r="L1064">
        <v>2</v>
      </c>
      <c r="M1064" t="s">
        <v>28</v>
      </c>
      <c r="N1064" t="s">
        <v>29</v>
      </c>
      <c r="O1064" t="s">
        <v>22</v>
      </c>
    </row>
    <row r="1065" spans="1:15" x14ac:dyDescent="0.35">
      <c r="A1065" t="s">
        <v>1126</v>
      </c>
      <c r="B1065" t="str">
        <f t="shared" si="17"/>
        <v>Sandwich</v>
      </c>
      <c r="C1065" t="s">
        <v>47</v>
      </c>
      <c r="D1065">
        <v>5</v>
      </c>
      <c r="E1065">
        <v>4</v>
      </c>
      <c r="F1065">
        <v>20</v>
      </c>
      <c r="G1065" t="s">
        <v>16</v>
      </c>
      <c r="H1065" t="s">
        <v>26</v>
      </c>
      <c r="I1065" s="1">
        <v>45242</v>
      </c>
      <c r="J1065" t="s">
        <v>43</v>
      </c>
      <c r="K1065" t="s">
        <v>44</v>
      </c>
      <c r="L1065">
        <v>4</v>
      </c>
      <c r="M1065" t="s">
        <v>45</v>
      </c>
      <c r="N1065" t="s">
        <v>39</v>
      </c>
      <c r="O1065" t="s">
        <v>40</v>
      </c>
    </row>
    <row r="1066" spans="1:15" x14ac:dyDescent="0.35">
      <c r="A1066" t="s">
        <v>1127</v>
      </c>
      <c r="B1066" t="str">
        <f t="shared" si="17"/>
        <v>Tea</v>
      </c>
      <c r="C1066" t="s">
        <v>84</v>
      </c>
      <c r="D1066">
        <v>4</v>
      </c>
      <c r="E1066">
        <v>1.5</v>
      </c>
      <c r="F1066">
        <v>6</v>
      </c>
      <c r="G1066" t="s">
        <v>36</v>
      </c>
      <c r="H1066" t="s">
        <v>17</v>
      </c>
      <c r="I1066" s="1">
        <v>45236</v>
      </c>
      <c r="J1066" t="s">
        <v>43</v>
      </c>
      <c r="K1066" t="s">
        <v>44</v>
      </c>
      <c r="L1066">
        <v>4</v>
      </c>
      <c r="M1066" t="s">
        <v>45</v>
      </c>
      <c r="N1066" t="s">
        <v>72</v>
      </c>
      <c r="O1066" t="s">
        <v>22</v>
      </c>
    </row>
    <row r="1067" spans="1:15" x14ac:dyDescent="0.35">
      <c r="A1067" t="s">
        <v>1128</v>
      </c>
      <c r="B1067" t="str">
        <f t="shared" si="17"/>
        <v>Cake</v>
      </c>
      <c r="C1067" t="s">
        <v>24</v>
      </c>
      <c r="D1067">
        <v>3</v>
      </c>
      <c r="E1067">
        <v>3</v>
      </c>
      <c r="F1067">
        <v>9</v>
      </c>
      <c r="G1067" t="s">
        <v>25</v>
      </c>
      <c r="H1067" t="s">
        <v>26</v>
      </c>
      <c r="I1067" s="1">
        <v>44934</v>
      </c>
      <c r="J1067" t="s">
        <v>55</v>
      </c>
      <c r="K1067" t="s">
        <v>56</v>
      </c>
      <c r="L1067">
        <v>1</v>
      </c>
      <c r="M1067" t="s">
        <v>53</v>
      </c>
      <c r="N1067" t="s">
        <v>39</v>
      </c>
      <c r="O1067" t="s">
        <v>40</v>
      </c>
    </row>
    <row r="1068" spans="1:15" x14ac:dyDescent="0.35">
      <c r="A1068" t="s">
        <v>1129</v>
      </c>
      <c r="B1068" t="str">
        <f t="shared" si="17"/>
        <v>Juice</v>
      </c>
      <c r="C1068" t="s">
        <v>50</v>
      </c>
      <c r="D1068">
        <v>3</v>
      </c>
      <c r="E1068">
        <v>3</v>
      </c>
      <c r="F1068">
        <v>9</v>
      </c>
      <c r="G1068" t="s">
        <v>16</v>
      </c>
      <c r="H1068" t="s">
        <v>26</v>
      </c>
      <c r="I1068" s="1">
        <v>45035</v>
      </c>
      <c r="J1068" t="s">
        <v>59</v>
      </c>
      <c r="K1068" t="s">
        <v>60</v>
      </c>
      <c r="L1068">
        <v>2</v>
      </c>
      <c r="M1068" t="s">
        <v>28</v>
      </c>
      <c r="N1068" t="s">
        <v>34</v>
      </c>
      <c r="O1068" t="s">
        <v>22</v>
      </c>
    </row>
    <row r="1069" spans="1:15" x14ac:dyDescent="0.35">
      <c r="A1069" t="s">
        <v>1130</v>
      </c>
      <c r="B1069" t="str">
        <f t="shared" si="17"/>
        <v>Smoothie</v>
      </c>
      <c r="C1069" t="s">
        <v>58</v>
      </c>
      <c r="D1069">
        <v>4</v>
      </c>
      <c r="E1069">
        <v>4</v>
      </c>
      <c r="F1069">
        <v>16</v>
      </c>
      <c r="G1069" t="s">
        <v>25</v>
      </c>
      <c r="H1069" t="s">
        <v>17</v>
      </c>
      <c r="I1069" s="1">
        <v>45135</v>
      </c>
      <c r="J1069" t="s">
        <v>32</v>
      </c>
      <c r="K1069" t="s">
        <v>33</v>
      </c>
      <c r="L1069">
        <v>3</v>
      </c>
      <c r="M1069" t="s">
        <v>20</v>
      </c>
      <c r="N1069" t="s">
        <v>21</v>
      </c>
      <c r="O1069" t="s">
        <v>22</v>
      </c>
    </row>
    <row r="1070" spans="1:15" x14ac:dyDescent="0.35">
      <c r="A1070" t="s">
        <v>1131</v>
      </c>
      <c r="B1070" t="str">
        <f t="shared" si="17"/>
        <v>Juice</v>
      </c>
      <c r="C1070" t="s">
        <v>50</v>
      </c>
      <c r="D1070">
        <v>3</v>
      </c>
      <c r="E1070">
        <v>3</v>
      </c>
      <c r="F1070">
        <v>9</v>
      </c>
      <c r="G1070" t="s">
        <v>25</v>
      </c>
      <c r="H1070" t="s">
        <v>17</v>
      </c>
      <c r="I1070" s="1">
        <v>45270</v>
      </c>
      <c r="J1070" t="s">
        <v>66</v>
      </c>
      <c r="K1070" t="s">
        <v>67</v>
      </c>
      <c r="L1070">
        <v>4</v>
      </c>
      <c r="M1070" t="s">
        <v>45</v>
      </c>
      <c r="N1070" t="s">
        <v>39</v>
      </c>
      <c r="O1070" t="s">
        <v>40</v>
      </c>
    </row>
    <row r="1071" spans="1:15" x14ac:dyDescent="0.35">
      <c r="A1071" t="s">
        <v>1132</v>
      </c>
      <c r="B1071" t="str">
        <f t="shared" si="17"/>
        <v>Salad</v>
      </c>
      <c r="C1071" t="s">
        <v>42</v>
      </c>
      <c r="D1071">
        <v>2</v>
      </c>
      <c r="E1071">
        <v>5</v>
      </c>
      <c r="F1071">
        <v>10</v>
      </c>
      <c r="G1071" t="s">
        <v>16</v>
      </c>
      <c r="H1071" t="s">
        <v>26</v>
      </c>
      <c r="I1071" s="1">
        <v>44993</v>
      </c>
      <c r="J1071" t="s">
        <v>62</v>
      </c>
      <c r="K1071" t="s">
        <v>63</v>
      </c>
      <c r="L1071">
        <v>1</v>
      </c>
      <c r="M1071" t="s">
        <v>53</v>
      </c>
      <c r="N1071" t="s">
        <v>34</v>
      </c>
      <c r="O1071" t="s">
        <v>22</v>
      </c>
    </row>
    <row r="1072" spans="1:15" x14ac:dyDescent="0.35">
      <c r="A1072" t="s">
        <v>1133</v>
      </c>
      <c r="B1072" t="str">
        <f t="shared" si="17"/>
        <v>Cake</v>
      </c>
      <c r="C1072" t="s">
        <v>24</v>
      </c>
      <c r="D1072">
        <v>3</v>
      </c>
      <c r="E1072">
        <v>3</v>
      </c>
      <c r="F1072">
        <v>9</v>
      </c>
      <c r="G1072" t="s">
        <v>25</v>
      </c>
      <c r="H1072" t="s">
        <v>26</v>
      </c>
      <c r="I1072" s="1">
        <v>44960</v>
      </c>
      <c r="J1072" t="s">
        <v>51</v>
      </c>
      <c r="K1072" t="s">
        <v>52</v>
      </c>
      <c r="L1072">
        <v>1</v>
      </c>
      <c r="M1072" t="s">
        <v>53</v>
      </c>
      <c r="N1072" t="s">
        <v>21</v>
      </c>
      <c r="O1072" t="s">
        <v>22</v>
      </c>
    </row>
    <row r="1073" spans="1:15" x14ac:dyDescent="0.35">
      <c r="A1073" t="s">
        <v>1134</v>
      </c>
      <c r="B1073" t="str">
        <f t="shared" si="17"/>
        <v>Cake</v>
      </c>
      <c r="C1073" t="s">
        <v>24</v>
      </c>
      <c r="D1073">
        <v>1</v>
      </c>
      <c r="E1073">
        <v>3</v>
      </c>
      <c r="F1073">
        <v>3</v>
      </c>
      <c r="G1073" t="s">
        <v>16</v>
      </c>
      <c r="H1073" t="s">
        <v>17</v>
      </c>
      <c r="I1073" s="1">
        <v>45013</v>
      </c>
      <c r="J1073" t="s">
        <v>62</v>
      </c>
      <c r="K1073" t="s">
        <v>63</v>
      </c>
      <c r="L1073">
        <v>1</v>
      </c>
      <c r="M1073" t="s">
        <v>53</v>
      </c>
      <c r="N1073" t="s">
        <v>29</v>
      </c>
      <c r="O1073" t="s">
        <v>22</v>
      </c>
    </row>
    <row r="1074" spans="1:15" x14ac:dyDescent="0.35">
      <c r="A1074" t="s">
        <v>1135</v>
      </c>
      <c r="B1074" t="str">
        <f t="shared" si="17"/>
        <v>Salad</v>
      </c>
      <c r="C1074" t="s">
        <v>42</v>
      </c>
      <c r="D1074">
        <v>4</v>
      </c>
      <c r="E1074">
        <v>5</v>
      </c>
      <c r="F1074">
        <v>20</v>
      </c>
      <c r="G1074" t="s">
        <v>36</v>
      </c>
      <c r="H1074" t="s">
        <v>26</v>
      </c>
      <c r="I1074" s="1">
        <v>45250</v>
      </c>
      <c r="J1074" t="s">
        <v>43</v>
      </c>
      <c r="K1074" t="s">
        <v>44</v>
      </c>
      <c r="L1074">
        <v>4</v>
      </c>
      <c r="M1074" t="s">
        <v>45</v>
      </c>
      <c r="N1074" t="s">
        <v>72</v>
      </c>
      <c r="O1074" t="s">
        <v>22</v>
      </c>
    </row>
    <row r="1075" spans="1:15" x14ac:dyDescent="0.35">
      <c r="A1075" t="s">
        <v>1136</v>
      </c>
      <c r="B1075" t="str">
        <f t="shared" si="17"/>
        <v>Cake</v>
      </c>
      <c r="C1075" t="s">
        <v>24</v>
      </c>
      <c r="D1075">
        <v>5</v>
      </c>
      <c r="E1075">
        <v>3</v>
      </c>
      <c r="F1075">
        <v>15</v>
      </c>
      <c r="G1075" t="s">
        <v>36</v>
      </c>
      <c r="H1075" t="s">
        <v>17</v>
      </c>
      <c r="I1075" s="1">
        <v>45150</v>
      </c>
      <c r="J1075" t="s">
        <v>93</v>
      </c>
      <c r="K1075" t="s">
        <v>94</v>
      </c>
      <c r="L1075">
        <v>3</v>
      </c>
      <c r="M1075" t="s">
        <v>20</v>
      </c>
      <c r="N1075" t="s">
        <v>69</v>
      </c>
      <c r="O1075" t="s">
        <v>40</v>
      </c>
    </row>
    <row r="1076" spans="1:15" x14ac:dyDescent="0.35">
      <c r="A1076" t="s">
        <v>1137</v>
      </c>
      <c r="B1076" t="str">
        <f t="shared" si="17"/>
        <v>Tea</v>
      </c>
      <c r="C1076" t="s">
        <v>84</v>
      </c>
      <c r="D1076">
        <v>4</v>
      </c>
      <c r="E1076">
        <v>1.5</v>
      </c>
      <c r="F1076">
        <v>6</v>
      </c>
      <c r="G1076" t="s">
        <v>36</v>
      </c>
      <c r="H1076" t="s">
        <v>26</v>
      </c>
      <c r="I1076" s="1">
        <v>45035</v>
      </c>
      <c r="J1076" t="s">
        <v>59</v>
      </c>
      <c r="K1076" t="s">
        <v>60</v>
      </c>
      <c r="L1076">
        <v>2</v>
      </c>
      <c r="M1076" t="s">
        <v>28</v>
      </c>
      <c r="N1076" t="s">
        <v>34</v>
      </c>
      <c r="O1076" t="s">
        <v>22</v>
      </c>
    </row>
    <row r="1077" spans="1:15" x14ac:dyDescent="0.35">
      <c r="A1077" t="s">
        <v>1138</v>
      </c>
      <c r="B1077" t="str">
        <f t="shared" si="17"/>
        <v>Smoothie</v>
      </c>
      <c r="C1077" t="s">
        <v>58</v>
      </c>
      <c r="D1077">
        <v>4</v>
      </c>
      <c r="E1077">
        <v>4</v>
      </c>
      <c r="F1077">
        <v>16</v>
      </c>
      <c r="G1077" t="s">
        <v>25</v>
      </c>
      <c r="H1077" t="s">
        <v>17</v>
      </c>
      <c r="I1077" s="1">
        <v>45143</v>
      </c>
      <c r="J1077" t="s">
        <v>93</v>
      </c>
      <c r="K1077" t="s">
        <v>94</v>
      </c>
      <c r="L1077">
        <v>3</v>
      </c>
      <c r="M1077" t="s">
        <v>20</v>
      </c>
      <c r="N1077" t="s">
        <v>69</v>
      </c>
      <c r="O1077" t="s">
        <v>40</v>
      </c>
    </row>
    <row r="1078" spans="1:15" x14ac:dyDescent="0.35">
      <c r="A1078" t="s">
        <v>1139</v>
      </c>
      <c r="B1078" t="str">
        <f t="shared" si="17"/>
        <v>Juice</v>
      </c>
      <c r="C1078" t="s">
        <v>50</v>
      </c>
      <c r="D1078">
        <v>3</v>
      </c>
      <c r="E1078">
        <v>3</v>
      </c>
      <c r="F1078">
        <v>9</v>
      </c>
      <c r="G1078" t="s">
        <v>36</v>
      </c>
      <c r="H1078" t="s">
        <v>26</v>
      </c>
      <c r="I1078" s="1">
        <v>44994</v>
      </c>
      <c r="J1078" t="s">
        <v>62</v>
      </c>
      <c r="K1078" t="s">
        <v>63</v>
      </c>
      <c r="L1078">
        <v>1</v>
      </c>
      <c r="M1078" t="s">
        <v>53</v>
      </c>
      <c r="N1078" t="s">
        <v>64</v>
      </c>
      <c r="O1078" t="s">
        <v>22</v>
      </c>
    </row>
    <row r="1079" spans="1:15" x14ac:dyDescent="0.35">
      <c r="A1079" t="s">
        <v>1140</v>
      </c>
      <c r="B1079" t="str">
        <f t="shared" si="17"/>
        <v>Salad</v>
      </c>
      <c r="C1079" t="s">
        <v>42</v>
      </c>
      <c r="D1079">
        <v>4</v>
      </c>
      <c r="E1079">
        <v>5</v>
      </c>
      <c r="F1079">
        <v>20</v>
      </c>
      <c r="G1079" t="s">
        <v>36</v>
      </c>
      <c r="H1079" t="s">
        <v>26</v>
      </c>
      <c r="I1079" s="1">
        <v>45122</v>
      </c>
      <c r="J1079" t="s">
        <v>32</v>
      </c>
      <c r="K1079" t="s">
        <v>33</v>
      </c>
      <c r="L1079">
        <v>3</v>
      </c>
      <c r="M1079" t="s">
        <v>20</v>
      </c>
      <c r="N1079" t="s">
        <v>69</v>
      </c>
      <c r="O1079" t="s">
        <v>40</v>
      </c>
    </row>
    <row r="1080" spans="1:15" x14ac:dyDescent="0.35">
      <c r="A1080" t="s">
        <v>1141</v>
      </c>
      <c r="B1080" t="str">
        <f t="shared" si="17"/>
        <v>Tea</v>
      </c>
      <c r="C1080" t="s">
        <v>84</v>
      </c>
      <c r="D1080">
        <v>1</v>
      </c>
      <c r="E1080">
        <v>1.5</v>
      </c>
      <c r="F1080">
        <v>1.5</v>
      </c>
      <c r="G1080" t="s">
        <v>36</v>
      </c>
      <c r="H1080" t="s">
        <v>26</v>
      </c>
      <c r="I1080" s="1">
        <v>44994</v>
      </c>
      <c r="J1080" t="s">
        <v>62</v>
      </c>
      <c r="K1080" t="s">
        <v>63</v>
      </c>
      <c r="L1080">
        <v>1</v>
      </c>
      <c r="M1080" t="s">
        <v>53</v>
      </c>
      <c r="N1080" t="s">
        <v>64</v>
      </c>
      <c r="O1080" t="s">
        <v>22</v>
      </c>
    </row>
    <row r="1081" spans="1:15" x14ac:dyDescent="0.35">
      <c r="A1081" t="s">
        <v>1142</v>
      </c>
      <c r="B1081" t="str">
        <f t="shared" si="17"/>
        <v>Juice</v>
      </c>
      <c r="C1081" t="s">
        <v>50</v>
      </c>
      <c r="D1081">
        <v>2</v>
      </c>
      <c r="E1081">
        <v>3</v>
      </c>
      <c r="F1081">
        <v>6</v>
      </c>
      <c r="G1081" t="s">
        <v>36</v>
      </c>
      <c r="H1081" t="s">
        <v>17</v>
      </c>
      <c r="I1081" s="1">
        <v>45135</v>
      </c>
      <c r="J1081" t="s">
        <v>32</v>
      </c>
      <c r="K1081" t="s">
        <v>33</v>
      </c>
      <c r="L1081">
        <v>3</v>
      </c>
      <c r="M1081" t="s">
        <v>20</v>
      </c>
      <c r="N1081" t="s">
        <v>21</v>
      </c>
      <c r="O1081" t="s">
        <v>22</v>
      </c>
    </row>
    <row r="1082" spans="1:15" x14ac:dyDescent="0.35">
      <c r="A1082" t="s">
        <v>1143</v>
      </c>
      <c r="B1082" t="str">
        <f t="shared" si="17"/>
        <v>Tea</v>
      </c>
      <c r="C1082" t="s">
        <v>84</v>
      </c>
      <c r="D1082">
        <v>5</v>
      </c>
      <c r="E1082">
        <v>1.5</v>
      </c>
      <c r="F1082">
        <v>7.5</v>
      </c>
      <c r="G1082" t="s">
        <v>25</v>
      </c>
      <c r="H1082" t="s">
        <v>17</v>
      </c>
      <c r="I1082" s="1">
        <v>44962</v>
      </c>
      <c r="J1082" t="s">
        <v>51</v>
      </c>
      <c r="K1082" t="s">
        <v>52</v>
      </c>
      <c r="L1082">
        <v>1</v>
      </c>
      <c r="M1082" t="s">
        <v>53</v>
      </c>
      <c r="N1082" t="s">
        <v>39</v>
      </c>
      <c r="O1082" t="s">
        <v>40</v>
      </c>
    </row>
    <row r="1083" spans="1:15" x14ac:dyDescent="0.35">
      <c r="A1083" t="s">
        <v>1144</v>
      </c>
      <c r="B1083" t="str">
        <f t="shared" si="17"/>
        <v>Cookie</v>
      </c>
      <c r="C1083" t="s">
        <v>31</v>
      </c>
      <c r="D1083">
        <v>5</v>
      </c>
      <c r="E1083">
        <v>1</v>
      </c>
      <c r="F1083">
        <v>5</v>
      </c>
      <c r="G1083" t="s">
        <v>25</v>
      </c>
      <c r="H1083" t="s">
        <v>17</v>
      </c>
      <c r="I1083" s="1">
        <v>44984</v>
      </c>
      <c r="J1083" t="s">
        <v>51</v>
      </c>
      <c r="K1083" t="s">
        <v>52</v>
      </c>
      <c r="L1083">
        <v>1</v>
      </c>
      <c r="M1083" t="s">
        <v>53</v>
      </c>
      <c r="N1083" t="s">
        <v>72</v>
      </c>
      <c r="O1083" t="s">
        <v>22</v>
      </c>
    </row>
    <row r="1084" spans="1:15" x14ac:dyDescent="0.35">
      <c r="A1084" t="s">
        <v>1145</v>
      </c>
      <c r="B1084" t="str">
        <f t="shared" si="17"/>
        <v>Cookie</v>
      </c>
      <c r="C1084" t="s">
        <v>31</v>
      </c>
      <c r="D1084">
        <v>4</v>
      </c>
      <c r="E1084">
        <v>1</v>
      </c>
      <c r="F1084">
        <v>4</v>
      </c>
      <c r="G1084" t="s">
        <v>16</v>
      </c>
      <c r="H1084" t="s">
        <v>26</v>
      </c>
      <c r="I1084" s="1">
        <v>44953</v>
      </c>
      <c r="J1084" t="s">
        <v>55</v>
      </c>
      <c r="K1084" t="s">
        <v>56</v>
      </c>
      <c r="L1084">
        <v>1</v>
      </c>
      <c r="M1084" t="s">
        <v>53</v>
      </c>
      <c r="N1084" t="s">
        <v>21</v>
      </c>
      <c r="O1084" t="s">
        <v>22</v>
      </c>
    </row>
    <row r="1085" spans="1:15" x14ac:dyDescent="0.35">
      <c r="A1085" t="s">
        <v>1146</v>
      </c>
      <c r="B1085" t="str">
        <f t="shared" si="17"/>
        <v>Juice</v>
      </c>
      <c r="C1085" t="s">
        <v>50</v>
      </c>
      <c r="D1085">
        <v>2</v>
      </c>
      <c r="E1085">
        <v>3</v>
      </c>
      <c r="F1085">
        <v>6</v>
      </c>
      <c r="G1085" t="s">
        <v>25</v>
      </c>
      <c r="H1085" t="s">
        <v>26</v>
      </c>
      <c r="I1085" s="1">
        <v>45123</v>
      </c>
      <c r="J1085" t="s">
        <v>32</v>
      </c>
      <c r="K1085" t="s">
        <v>33</v>
      </c>
      <c r="L1085">
        <v>3</v>
      </c>
      <c r="M1085" t="s">
        <v>20</v>
      </c>
      <c r="N1085" t="s">
        <v>39</v>
      </c>
      <c r="O1085" t="s">
        <v>40</v>
      </c>
    </row>
    <row r="1086" spans="1:15" x14ac:dyDescent="0.35">
      <c r="A1086" t="s">
        <v>1147</v>
      </c>
      <c r="B1086" t="str">
        <f t="shared" si="17"/>
        <v>Sandwich</v>
      </c>
      <c r="C1086" t="s">
        <v>47</v>
      </c>
      <c r="D1086">
        <v>2</v>
      </c>
      <c r="E1086">
        <v>4</v>
      </c>
      <c r="F1086">
        <v>8</v>
      </c>
      <c r="G1086" t="s">
        <v>25</v>
      </c>
      <c r="H1086" t="s">
        <v>17</v>
      </c>
      <c r="I1086" s="1">
        <v>45264</v>
      </c>
      <c r="J1086" t="s">
        <v>66</v>
      </c>
      <c r="K1086" t="s">
        <v>67</v>
      </c>
      <c r="L1086">
        <v>4</v>
      </c>
      <c r="M1086" t="s">
        <v>45</v>
      </c>
      <c r="N1086" t="s">
        <v>72</v>
      </c>
      <c r="O1086" t="s">
        <v>22</v>
      </c>
    </row>
    <row r="1087" spans="1:15" x14ac:dyDescent="0.35">
      <c r="A1087" t="s">
        <v>1148</v>
      </c>
      <c r="B1087" t="str">
        <f t="shared" si="17"/>
        <v>Salad</v>
      </c>
      <c r="C1087" t="s">
        <v>42</v>
      </c>
      <c r="D1087">
        <v>4</v>
      </c>
      <c r="E1087">
        <v>5</v>
      </c>
      <c r="F1087">
        <v>20</v>
      </c>
      <c r="G1087" t="s">
        <v>25</v>
      </c>
      <c r="H1087" t="s">
        <v>17</v>
      </c>
      <c r="I1087" s="1">
        <v>45061</v>
      </c>
      <c r="J1087" t="s">
        <v>27</v>
      </c>
      <c r="K1087" t="s">
        <v>27</v>
      </c>
      <c r="L1087">
        <v>2</v>
      </c>
      <c r="M1087" t="s">
        <v>28</v>
      </c>
      <c r="N1087" t="s">
        <v>72</v>
      </c>
      <c r="O1087" t="s">
        <v>22</v>
      </c>
    </row>
    <row r="1088" spans="1:15" x14ac:dyDescent="0.35">
      <c r="A1088" t="s">
        <v>1149</v>
      </c>
      <c r="B1088" t="str">
        <f t="shared" si="17"/>
        <v>Coffee</v>
      </c>
      <c r="C1088" t="s">
        <v>15</v>
      </c>
      <c r="D1088">
        <v>5</v>
      </c>
      <c r="E1088">
        <v>2</v>
      </c>
      <c r="F1088">
        <v>10</v>
      </c>
      <c r="G1088" t="s">
        <v>16</v>
      </c>
      <c r="H1088" t="s">
        <v>26</v>
      </c>
      <c r="I1088" s="1">
        <v>44934</v>
      </c>
      <c r="J1088" t="s">
        <v>55</v>
      </c>
      <c r="K1088" t="s">
        <v>56</v>
      </c>
      <c r="L1088">
        <v>1</v>
      </c>
      <c r="M1088" t="s">
        <v>53</v>
      </c>
      <c r="N1088" t="s">
        <v>39</v>
      </c>
      <c r="O1088" t="s">
        <v>40</v>
      </c>
    </row>
    <row r="1089" spans="1:15" x14ac:dyDescent="0.35">
      <c r="A1089" t="s">
        <v>1150</v>
      </c>
      <c r="B1089" t="str">
        <f t="shared" si="17"/>
        <v>Cookie</v>
      </c>
      <c r="C1089" t="s">
        <v>31</v>
      </c>
      <c r="D1089">
        <v>3</v>
      </c>
      <c r="E1089">
        <v>1</v>
      </c>
      <c r="F1089">
        <v>3</v>
      </c>
      <c r="G1089" t="s">
        <v>25</v>
      </c>
      <c r="H1089" t="s">
        <v>26</v>
      </c>
      <c r="I1089" s="1">
        <v>45199</v>
      </c>
      <c r="J1089" t="s">
        <v>18</v>
      </c>
      <c r="K1089" t="s">
        <v>19</v>
      </c>
      <c r="L1089">
        <v>3</v>
      </c>
      <c r="M1089" t="s">
        <v>20</v>
      </c>
      <c r="N1089" t="s">
        <v>69</v>
      </c>
      <c r="O1089" t="s">
        <v>40</v>
      </c>
    </row>
    <row r="1090" spans="1:15" x14ac:dyDescent="0.35">
      <c r="A1090" t="s">
        <v>1151</v>
      </c>
      <c r="B1090" t="str">
        <f t="shared" ref="B1090:B1153" si="18">TRIM(CLEAN(C1090))</f>
        <v>Sandwich</v>
      </c>
      <c r="C1090" t="s">
        <v>47</v>
      </c>
      <c r="D1090">
        <v>2</v>
      </c>
      <c r="E1090">
        <v>4</v>
      </c>
      <c r="F1090">
        <v>8</v>
      </c>
      <c r="G1090" t="s">
        <v>36</v>
      </c>
      <c r="H1090" t="s">
        <v>17</v>
      </c>
      <c r="I1090" s="1">
        <v>45082</v>
      </c>
      <c r="J1090" t="s">
        <v>37</v>
      </c>
      <c r="K1090" t="s">
        <v>38</v>
      </c>
      <c r="L1090">
        <v>2</v>
      </c>
      <c r="M1090" t="s">
        <v>28</v>
      </c>
      <c r="N1090" t="s">
        <v>72</v>
      </c>
      <c r="O1090" t="s">
        <v>22</v>
      </c>
    </row>
    <row r="1091" spans="1:15" x14ac:dyDescent="0.35">
      <c r="A1091" t="s">
        <v>1152</v>
      </c>
      <c r="B1091" t="str">
        <f t="shared" si="18"/>
        <v>Cookie</v>
      </c>
      <c r="C1091" t="s">
        <v>31</v>
      </c>
      <c r="D1091">
        <v>2</v>
      </c>
      <c r="E1091">
        <v>1</v>
      </c>
      <c r="F1091">
        <v>2</v>
      </c>
      <c r="G1091" t="s">
        <v>25</v>
      </c>
      <c r="H1091" t="s">
        <v>17</v>
      </c>
      <c r="I1091" s="1">
        <v>45140</v>
      </c>
      <c r="J1091" t="s">
        <v>93</v>
      </c>
      <c r="K1091" t="s">
        <v>94</v>
      </c>
      <c r="L1091">
        <v>3</v>
      </c>
      <c r="M1091" t="s">
        <v>20</v>
      </c>
      <c r="N1091" t="s">
        <v>34</v>
      </c>
      <c r="O1091" t="s">
        <v>22</v>
      </c>
    </row>
    <row r="1092" spans="1:15" x14ac:dyDescent="0.35">
      <c r="A1092" t="s">
        <v>1153</v>
      </c>
      <c r="B1092" t="str">
        <f t="shared" si="18"/>
        <v>Salad</v>
      </c>
      <c r="C1092" t="s">
        <v>42</v>
      </c>
      <c r="D1092">
        <v>1</v>
      </c>
      <c r="E1092">
        <v>5</v>
      </c>
      <c r="F1092">
        <v>5</v>
      </c>
      <c r="G1092" t="s">
        <v>25</v>
      </c>
      <c r="H1092" t="s">
        <v>17</v>
      </c>
      <c r="I1092" s="1">
        <v>45100</v>
      </c>
      <c r="J1092" t="s">
        <v>37</v>
      </c>
      <c r="K1092" t="s">
        <v>38</v>
      </c>
      <c r="L1092">
        <v>2</v>
      </c>
      <c r="M1092" t="s">
        <v>28</v>
      </c>
      <c r="N1092" t="s">
        <v>21</v>
      </c>
      <c r="O1092" t="s">
        <v>22</v>
      </c>
    </row>
    <row r="1093" spans="1:15" x14ac:dyDescent="0.35">
      <c r="A1093" t="s">
        <v>1154</v>
      </c>
      <c r="B1093" t="str">
        <f t="shared" si="18"/>
        <v>Coffee</v>
      </c>
      <c r="C1093" t="s">
        <v>15</v>
      </c>
      <c r="D1093">
        <v>4</v>
      </c>
      <c r="E1093">
        <v>2</v>
      </c>
      <c r="F1093">
        <v>8</v>
      </c>
      <c r="G1093" t="s">
        <v>25</v>
      </c>
      <c r="H1093" t="s">
        <v>26</v>
      </c>
      <c r="I1093" s="1">
        <v>45272</v>
      </c>
      <c r="J1093" t="s">
        <v>66</v>
      </c>
      <c r="K1093" t="s">
        <v>67</v>
      </c>
      <c r="L1093">
        <v>4</v>
      </c>
      <c r="M1093" t="s">
        <v>45</v>
      </c>
      <c r="N1093" t="s">
        <v>29</v>
      </c>
      <c r="O1093" t="s">
        <v>22</v>
      </c>
    </row>
    <row r="1094" spans="1:15" x14ac:dyDescent="0.35">
      <c r="A1094" t="s">
        <v>1155</v>
      </c>
      <c r="B1094" t="str">
        <f t="shared" si="18"/>
        <v>Sandwich</v>
      </c>
      <c r="C1094" t="s">
        <v>47</v>
      </c>
      <c r="D1094">
        <v>4</v>
      </c>
      <c r="E1094">
        <v>4</v>
      </c>
      <c r="F1094">
        <v>16</v>
      </c>
      <c r="G1094" t="s">
        <v>25</v>
      </c>
      <c r="H1094" t="s">
        <v>17</v>
      </c>
      <c r="I1094" s="1">
        <v>45277</v>
      </c>
      <c r="J1094" t="s">
        <v>66</v>
      </c>
      <c r="K1094" t="s">
        <v>67</v>
      </c>
      <c r="L1094">
        <v>4</v>
      </c>
      <c r="M1094" t="s">
        <v>45</v>
      </c>
      <c r="N1094" t="s">
        <v>39</v>
      </c>
      <c r="O1094" t="s">
        <v>40</v>
      </c>
    </row>
    <row r="1095" spans="1:15" x14ac:dyDescent="0.35">
      <c r="A1095" t="s">
        <v>1156</v>
      </c>
      <c r="B1095" t="str">
        <f t="shared" si="18"/>
        <v>Juice</v>
      </c>
      <c r="C1095" t="s">
        <v>50</v>
      </c>
      <c r="D1095">
        <v>4</v>
      </c>
      <c r="E1095">
        <v>3</v>
      </c>
      <c r="F1095">
        <v>12</v>
      </c>
      <c r="G1095" t="s">
        <v>36</v>
      </c>
      <c r="H1095" t="s">
        <v>17</v>
      </c>
      <c r="I1095" s="1">
        <v>45077</v>
      </c>
      <c r="J1095" t="s">
        <v>27</v>
      </c>
      <c r="K1095" t="s">
        <v>27</v>
      </c>
      <c r="L1095">
        <v>2</v>
      </c>
      <c r="M1095" t="s">
        <v>28</v>
      </c>
      <c r="N1095" t="s">
        <v>34</v>
      </c>
      <c r="O1095" t="s">
        <v>22</v>
      </c>
    </row>
    <row r="1096" spans="1:15" x14ac:dyDescent="0.35">
      <c r="A1096" t="s">
        <v>1157</v>
      </c>
      <c r="B1096" t="str">
        <f t="shared" si="18"/>
        <v>Sandwich</v>
      </c>
      <c r="C1096" t="s">
        <v>47</v>
      </c>
      <c r="D1096">
        <v>5</v>
      </c>
      <c r="E1096">
        <v>4</v>
      </c>
      <c r="F1096">
        <v>20</v>
      </c>
      <c r="G1096" t="s">
        <v>16</v>
      </c>
      <c r="H1096" t="s">
        <v>17</v>
      </c>
      <c r="I1096" s="1">
        <v>45124</v>
      </c>
      <c r="J1096" t="s">
        <v>32</v>
      </c>
      <c r="K1096" t="s">
        <v>33</v>
      </c>
      <c r="L1096">
        <v>3</v>
      </c>
      <c r="M1096" t="s">
        <v>20</v>
      </c>
      <c r="N1096" t="s">
        <v>72</v>
      </c>
      <c r="O1096" t="s">
        <v>22</v>
      </c>
    </row>
    <row r="1097" spans="1:15" x14ac:dyDescent="0.35">
      <c r="A1097" t="s">
        <v>1158</v>
      </c>
      <c r="B1097" t="str">
        <f t="shared" si="18"/>
        <v>Sandwich</v>
      </c>
      <c r="C1097" t="s">
        <v>47</v>
      </c>
      <c r="D1097">
        <v>2</v>
      </c>
      <c r="E1097">
        <v>4</v>
      </c>
      <c r="F1097">
        <v>8</v>
      </c>
      <c r="G1097" t="s">
        <v>16</v>
      </c>
      <c r="H1097" t="s">
        <v>26</v>
      </c>
      <c r="I1097" s="1">
        <v>44928</v>
      </c>
      <c r="J1097" t="s">
        <v>55</v>
      </c>
      <c r="K1097" t="s">
        <v>56</v>
      </c>
      <c r="L1097">
        <v>1</v>
      </c>
      <c r="M1097" t="s">
        <v>53</v>
      </c>
      <c r="N1097" t="s">
        <v>72</v>
      </c>
      <c r="O1097" t="s">
        <v>22</v>
      </c>
    </row>
    <row r="1098" spans="1:15" x14ac:dyDescent="0.35">
      <c r="A1098" t="s">
        <v>1159</v>
      </c>
      <c r="B1098" t="str">
        <f t="shared" si="18"/>
        <v>Cake</v>
      </c>
      <c r="C1098" t="s">
        <v>24</v>
      </c>
      <c r="D1098">
        <v>3</v>
      </c>
      <c r="E1098">
        <v>3</v>
      </c>
      <c r="F1098">
        <v>9</v>
      </c>
      <c r="G1098" t="s">
        <v>16</v>
      </c>
      <c r="H1098" t="s">
        <v>17</v>
      </c>
      <c r="I1098" s="1">
        <v>45027</v>
      </c>
      <c r="J1098" t="s">
        <v>59</v>
      </c>
      <c r="K1098" t="s">
        <v>60</v>
      </c>
      <c r="L1098">
        <v>2</v>
      </c>
      <c r="M1098" t="s">
        <v>28</v>
      </c>
      <c r="N1098" t="s">
        <v>29</v>
      </c>
      <c r="O1098" t="s">
        <v>22</v>
      </c>
    </row>
    <row r="1099" spans="1:15" x14ac:dyDescent="0.35">
      <c r="A1099" t="s">
        <v>1160</v>
      </c>
      <c r="B1099" t="str">
        <f t="shared" si="18"/>
        <v>Cookie</v>
      </c>
      <c r="C1099" t="s">
        <v>31</v>
      </c>
      <c r="D1099">
        <v>5</v>
      </c>
      <c r="E1099">
        <v>1</v>
      </c>
      <c r="F1099">
        <v>5</v>
      </c>
      <c r="G1099" t="s">
        <v>25</v>
      </c>
      <c r="H1099" t="s">
        <v>26</v>
      </c>
      <c r="I1099" s="1">
        <v>45067</v>
      </c>
      <c r="J1099" t="s">
        <v>27</v>
      </c>
      <c r="K1099" t="s">
        <v>27</v>
      </c>
      <c r="L1099">
        <v>2</v>
      </c>
      <c r="M1099" t="s">
        <v>28</v>
      </c>
      <c r="N1099" t="s">
        <v>39</v>
      </c>
      <c r="O1099" t="s">
        <v>40</v>
      </c>
    </row>
    <row r="1100" spans="1:15" x14ac:dyDescent="0.35">
      <c r="A1100" t="s">
        <v>1161</v>
      </c>
      <c r="B1100" t="str">
        <f t="shared" si="18"/>
        <v>Juice</v>
      </c>
      <c r="C1100" t="s">
        <v>50</v>
      </c>
      <c r="D1100">
        <v>4</v>
      </c>
      <c r="E1100">
        <v>3</v>
      </c>
      <c r="F1100">
        <v>12</v>
      </c>
      <c r="G1100" t="s">
        <v>16</v>
      </c>
      <c r="H1100" t="s">
        <v>17</v>
      </c>
      <c r="I1100" s="1">
        <v>45167</v>
      </c>
      <c r="J1100" t="s">
        <v>93</v>
      </c>
      <c r="K1100" t="s">
        <v>94</v>
      </c>
      <c r="L1100">
        <v>3</v>
      </c>
      <c r="M1100" t="s">
        <v>20</v>
      </c>
      <c r="N1100" t="s">
        <v>29</v>
      </c>
      <c r="O1100" t="s">
        <v>22</v>
      </c>
    </row>
    <row r="1101" spans="1:15" x14ac:dyDescent="0.35">
      <c r="A1101" t="s">
        <v>1162</v>
      </c>
      <c r="B1101" t="str">
        <f t="shared" si="18"/>
        <v>Salad</v>
      </c>
      <c r="C1101" t="s">
        <v>42</v>
      </c>
      <c r="D1101">
        <v>4</v>
      </c>
      <c r="E1101">
        <v>5</v>
      </c>
      <c r="F1101">
        <v>20</v>
      </c>
      <c r="G1101" t="s">
        <v>16</v>
      </c>
      <c r="H1101" t="s">
        <v>17</v>
      </c>
      <c r="I1101" s="1">
        <v>44969</v>
      </c>
      <c r="J1101" t="s">
        <v>51</v>
      </c>
      <c r="K1101" t="s">
        <v>52</v>
      </c>
      <c r="L1101">
        <v>1</v>
      </c>
      <c r="M1101" t="s">
        <v>53</v>
      </c>
      <c r="N1101" t="s">
        <v>39</v>
      </c>
      <c r="O1101" t="s">
        <v>40</v>
      </c>
    </row>
    <row r="1102" spans="1:15" x14ac:dyDescent="0.35">
      <c r="A1102" t="s">
        <v>1163</v>
      </c>
      <c r="B1102" t="str">
        <f t="shared" si="18"/>
        <v>Salad</v>
      </c>
      <c r="C1102" t="s">
        <v>42</v>
      </c>
      <c r="D1102">
        <v>1</v>
      </c>
      <c r="E1102">
        <v>5</v>
      </c>
      <c r="F1102">
        <v>5</v>
      </c>
      <c r="G1102" t="s">
        <v>36</v>
      </c>
      <c r="H1102" t="s">
        <v>17</v>
      </c>
      <c r="I1102" s="1">
        <v>44962</v>
      </c>
      <c r="J1102" t="s">
        <v>51</v>
      </c>
      <c r="K1102" t="s">
        <v>52</v>
      </c>
      <c r="L1102">
        <v>1</v>
      </c>
      <c r="M1102" t="s">
        <v>53</v>
      </c>
      <c r="N1102" t="s">
        <v>39</v>
      </c>
      <c r="O1102" t="s">
        <v>40</v>
      </c>
    </row>
    <row r="1103" spans="1:15" x14ac:dyDescent="0.35">
      <c r="A1103" t="s">
        <v>1164</v>
      </c>
      <c r="B1103" t="str">
        <f t="shared" si="18"/>
        <v>Salad</v>
      </c>
      <c r="C1103" t="s">
        <v>42</v>
      </c>
      <c r="D1103">
        <v>2</v>
      </c>
      <c r="E1103">
        <v>5</v>
      </c>
      <c r="F1103">
        <v>10</v>
      </c>
      <c r="G1103" t="s">
        <v>25</v>
      </c>
      <c r="H1103" t="s">
        <v>26</v>
      </c>
      <c r="I1103" s="1">
        <v>45057</v>
      </c>
      <c r="J1103" t="s">
        <v>27</v>
      </c>
      <c r="K1103" t="s">
        <v>27</v>
      </c>
      <c r="L1103">
        <v>2</v>
      </c>
      <c r="M1103" t="s">
        <v>28</v>
      </c>
      <c r="N1103" t="s">
        <v>64</v>
      </c>
      <c r="O1103" t="s">
        <v>22</v>
      </c>
    </row>
    <row r="1104" spans="1:15" x14ac:dyDescent="0.35">
      <c r="A1104" t="s">
        <v>1165</v>
      </c>
      <c r="B1104" t="str">
        <f t="shared" si="18"/>
        <v>Cookie</v>
      </c>
      <c r="C1104" t="s">
        <v>31</v>
      </c>
      <c r="D1104">
        <v>5</v>
      </c>
      <c r="E1104">
        <v>1</v>
      </c>
      <c r="F1104">
        <v>5</v>
      </c>
      <c r="G1104" t="s">
        <v>36</v>
      </c>
      <c r="H1104" t="s">
        <v>17</v>
      </c>
      <c r="I1104" s="1">
        <v>45110</v>
      </c>
      <c r="J1104" t="s">
        <v>32</v>
      </c>
      <c r="K1104" t="s">
        <v>33</v>
      </c>
      <c r="L1104">
        <v>3</v>
      </c>
      <c r="M1104" t="s">
        <v>20</v>
      </c>
      <c r="N1104" t="s">
        <v>72</v>
      </c>
      <c r="O1104" t="s">
        <v>22</v>
      </c>
    </row>
    <row r="1105" spans="1:15" x14ac:dyDescent="0.35">
      <c r="A1105" t="s">
        <v>1166</v>
      </c>
      <c r="B1105" t="str">
        <f t="shared" si="18"/>
        <v>Cookie</v>
      </c>
      <c r="C1105" t="s">
        <v>31</v>
      </c>
      <c r="D1105">
        <v>4</v>
      </c>
      <c r="E1105">
        <v>1</v>
      </c>
      <c r="F1105">
        <v>4</v>
      </c>
      <c r="G1105" t="s">
        <v>25</v>
      </c>
      <c r="H1105" t="s">
        <v>17</v>
      </c>
      <c r="I1105" s="1">
        <v>45115</v>
      </c>
      <c r="J1105" t="s">
        <v>32</v>
      </c>
      <c r="K1105" t="s">
        <v>33</v>
      </c>
      <c r="L1105">
        <v>3</v>
      </c>
      <c r="M1105" t="s">
        <v>20</v>
      </c>
      <c r="N1105" t="s">
        <v>69</v>
      </c>
      <c r="O1105" t="s">
        <v>40</v>
      </c>
    </row>
    <row r="1106" spans="1:15" x14ac:dyDescent="0.35">
      <c r="A1106" t="s">
        <v>1167</v>
      </c>
      <c r="B1106" t="str">
        <f t="shared" si="18"/>
        <v>Cake</v>
      </c>
      <c r="C1106" t="s">
        <v>24</v>
      </c>
      <c r="D1106">
        <v>1</v>
      </c>
      <c r="E1106">
        <v>3</v>
      </c>
      <c r="F1106">
        <v>3</v>
      </c>
      <c r="G1106" t="s">
        <v>36</v>
      </c>
      <c r="H1106" t="s">
        <v>26</v>
      </c>
      <c r="I1106" s="1">
        <v>44943</v>
      </c>
      <c r="J1106" t="s">
        <v>55</v>
      </c>
      <c r="K1106" t="s">
        <v>56</v>
      </c>
      <c r="L1106">
        <v>1</v>
      </c>
      <c r="M1106" t="s">
        <v>53</v>
      </c>
      <c r="N1106" t="s">
        <v>29</v>
      </c>
      <c r="O1106" t="s">
        <v>22</v>
      </c>
    </row>
    <row r="1107" spans="1:15" x14ac:dyDescent="0.35">
      <c r="A1107" t="s">
        <v>1168</v>
      </c>
      <c r="B1107" t="str">
        <f t="shared" si="18"/>
        <v>Salad</v>
      </c>
      <c r="C1107" t="s">
        <v>42</v>
      </c>
      <c r="D1107">
        <v>1</v>
      </c>
      <c r="E1107">
        <v>5</v>
      </c>
      <c r="F1107">
        <v>5</v>
      </c>
      <c r="G1107" t="s">
        <v>16</v>
      </c>
      <c r="H1107" t="s">
        <v>17</v>
      </c>
      <c r="I1107" s="1">
        <v>45027</v>
      </c>
      <c r="J1107" t="s">
        <v>59</v>
      </c>
      <c r="K1107" t="s">
        <v>60</v>
      </c>
      <c r="L1107">
        <v>2</v>
      </c>
      <c r="M1107" t="s">
        <v>28</v>
      </c>
      <c r="N1107" t="s">
        <v>29</v>
      </c>
      <c r="O1107" t="s">
        <v>22</v>
      </c>
    </row>
    <row r="1108" spans="1:15" x14ac:dyDescent="0.35">
      <c r="A1108" t="s">
        <v>1169</v>
      </c>
      <c r="B1108" t="str">
        <f t="shared" si="18"/>
        <v>Coffee</v>
      </c>
      <c r="C1108" t="s">
        <v>15</v>
      </c>
      <c r="D1108">
        <v>3</v>
      </c>
      <c r="E1108">
        <v>2</v>
      </c>
      <c r="F1108">
        <v>6</v>
      </c>
      <c r="G1108" t="s">
        <v>36</v>
      </c>
      <c r="H1108" t="s">
        <v>26</v>
      </c>
      <c r="I1108" s="1">
        <v>45144</v>
      </c>
      <c r="J1108" t="s">
        <v>93</v>
      </c>
      <c r="K1108" t="s">
        <v>94</v>
      </c>
      <c r="L1108">
        <v>3</v>
      </c>
      <c r="M1108" t="s">
        <v>20</v>
      </c>
      <c r="N1108" t="s">
        <v>39</v>
      </c>
      <c r="O1108" t="s">
        <v>40</v>
      </c>
    </row>
    <row r="1109" spans="1:15" x14ac:dyDescent="0.35">
      <c r="A1109" t="s">
        <v>1170</v>
      </c>
      <c r="B1109" t="str">
        <f t="shared" si="18"/>
        <v>Salad</v>
      </c>
      <c r="C1109" t="s">
        <v>42</v>
      </c>
      <c r="D1109">
        <v>3</v>
      </c>
      <c r="E1109">
        <v>5</v>
      </c>
      <c r="F1109">
        <v>15</v>
      </c>
      <c r="G1109" t="s">
        <v>16</v>
      </c>
      <c r="H1109" t="s">
        <v>17</v>
      </c>
      <c r="I1109" s="1">
        <v>45160</v>
      </c>
      <c r="J1109" t="s">
        <v>93</v>
      </c>
      <c r="K1109" t="s">
        <v>94</v>
      </c>
      <c r="L1109">
        <v>3</v>
      </c>
      <c r="M1109" t="s">
        <v>20</v>
      </c>
      <c r="N1109" t="s">
        <v>29</v>
      </c>
      <c r="O1109" t="s">
        <v>22</v>
      </c>
    </row>
    <row r="1110" spans="1:15" x14ac:dyDescent="0.35">
      <c r="A1110" t="s">
        <v>1171</v>
      </c>
      <c r="B1110" t="str">
        <f t="shared" si="18"/>
        <v>Cake</v>
      </c>
      <c r="C1110" t="s">
        <v>24</v>
      </c>
      <c r="D1110">
        <v>5</v>
      </c>
      <c r="E1110">
        <v>3</v>
      </c>
      <c r="F1110">
        <v>15</v>
      </c>
      <c r="G1110" t="s">
        <v>25</v>
      </c>
      <c r="H1110" t="s">
        <v>17</v>
      </c>
      <c r="I1110" s="1">
        <v>45113</v>
      </c>
      <c r="J1110" t="s">
        <v>32</v>
      </c>
      <c r="K1110" t="s">
        <v>33</v>
      </c>
      <c r="L1110">
        <v>3</v>
      </c>
      <c r="M1110" t="s">
        <v>20</v>
      </c>
      <c r="N1110" t="s">
        <v>64</v>
      </c>
      <c r="O1110" t="s">
        <v>22</v>
      </c>
    </row>
    <row r="1111" spans="1:15" x14ac:dyDescent="0.35">
      <c r="A1111" t="s">
        <v>1172</v>
      </c>
      <c r="B1111" t="str">
        <f t="shared" si="18"/>
        <v>Juice</v>
      </c>
      <c r="C1111" t="s">
        <v>50</v>
      </c>
      <c r="D1111">
        <v>4</v>
      </c>
      <c r="E1111">
        <v>3</v>
      </c>
      <c r="F1111">
        <v>12</v>
      </c>
      <c r="G1111" t="s">
        <v>36</v>
      </c>
      <c r="H1111" t="s">
        <v>26</v>
      </c>
      <c r="I1111" s="1">
        <v>45207</v>
      </c>
      <c r="J1111" t="s">
        <v>74</v>
      </c>
      <c r="K1111" t="s">
        <v>75</v>
      </c>
      <c r="L1111">
        <v>4</v>
      </c>
      <c r="M1111" t="s">
        <v>45</v>
      </c>
      <c r="N1111" t="s">
        <v>39</v>
      </c>
      <c r="O1111" t="s">
        <v>40</v>
      </c>
    </row>
    <row r="1112" spans="1:15" x14ac:dyDescent="0.35">
      <c r="A1112" t="s">
        <v>1173</v>
      </c>
      <c r="B1112" t="str">
        <f t="shared" si="18"/>
        <v>Salad</v>
      </c>
      <c r="C1112" t="s">
        <v>42</v>
      </c>
      <c r="D1112">
        <v>3</v>
      </c>
      <c r="E1112">
        <v>5</v>
      </c>
      <c r="F1112">
        <v>15</v>
      </c>
      <c r="G1112" t="s">
        <v>25</v>
      </c>
      <c r="H1112" t="s">
        <v>26</v>
      </c>
      <c r="I1112" s="1">
        <v>45045</v>
      </c>
      <c r="J1112" t="s">
        <v>59</v>
      </c>
      <c r="K1112" t="s">
        <v>60</v>
      </c>
      <c r="L1112">
        <v>2</v>
      </c>
      <c r="M1112" t="s">
        <v>28</v>
      </c>
      <c r="N1112" t="s">
        <v>69</v>
      </c>
      <c r="O1112" t="s">
        <v>40</v>
      </c>
    </row>
    <row r="1113" spans="1:15" x14ac:dyDescent="0.35">
      <c r="A1113" t="s">
        <v>1174</v>
      </c>
      <c r="B1113" t="str">
        <f t="shared" si="18"/>
        <v>Cookie</v>
      </c>
      <c r="C1113" t="s">
        <v>31</v>
      </c>
      <c r="D1113">
        <v>1</v>
      </c>
      <c r="E1113">
        <v>1</v>
      </c>
      <c r="F1113">
        <v>1</v>
      </c>
      <c r="G1113" t="s">
        <v>25</v>
      </c>
      <c r="H1113" t="s">
        <v>26</v>
      </c>
      <c r="I1113" s="1">
        <v>45211</v>
      </c>
      <c r="J1113" t="s">
        <v>74</v>
      </c>
      <c r="K1113" t="s">
        <v>75</v>
      </c>
      <c r="L1113">
        <v>4</v>
      </c>
      <c r="M1113" t="s">
        <v>45</v>
      </c>
      <c r="N1113" t="s">
        <v>64</v>
      </c>
      <c r="O1113" t="s">
        <v>22</v>
      </c>
    </row>
    <row r="1114" spans="1:15" x14ac:dyDescent="0.35">
      <c r="A1114" t="s">
        <v>1175</v>
      </c>
      <c r="B1114" t="str">
        <f t="shared" si="18"/>
        <v>Juice</v>
      </c>
      <c r="C1114" t="s">
        <v>50</v>
      </c>
      <c r="D1114">
        <v>2</v>
      </c>
      <c r="E1114">
        <v>3</v>
      </c>
      <c r="F1114">
        <v>6</v>
      </c>
      <c r="G1114" t="s">
        <v>16</v>
      </c>
      <c r="H1114" t="s">
        <v>17</v>
      </c>
      <c r="I1114" s="1">
        <v>45154</v>
      </c>
      <c r="J1114" t="s">
        <v>93</v>
      </c>
      <c r="K1114" t="s">
        <v>94</v>
      </c>
      <c r="L1114">
        <v>3</v>
      </c>
      <c r="M1114" t="s">
        <v>20</v>
      </c>
      <c r="N1114" t="s">
        <v>34</v>
      </c>
      <c r="O1114" t="s">
        <v>22</v>
      </c>
    </row>
    <row r="1115" spans="1:15" x14ac:dyDescent="0.35">
      <c r="A1115" t="s">
        <v>1176</v>
      </c>
      <c r="B1115" t="str">
        <f t="shared" si="18"/>
        <v>Cake</v>
      </c>
      <c r="C1115" t="s">
        <v>24</v>
      </c>
      <c r="D1115">
        <v>2</v>
      </c>
      <c r="E1115">
        <v>3</v>
      </c>
      <c r="F1115">
        <v>6</v>
      </c>
      <c r="G1115" t="s">
        <v>25</v>
      </c>
      <c r="H1115" t="s">
        <v>26</v>
      </c>
      <c r="I1115" s="1">
        <v>45045</v>
      </c>
      <c r="J1115" t="s">
        <v>59</v>
      </c>
      <c r="K1115" t="s">
        <v>60</v>
      </c>
      <c r="L1115">
        <v>2</v>
      </c>
      <c r="M1115" t="s">
        <v>28</v>
      </c>
      <c r="N1115" t="s">
        <v>69</v>
      </c>
      <c r="O1115" t="s">
        <v>40</v>
      </c>
    </row>
    <row r="1116" spans="1:15" x14ac:dyDescent="0.35">
      <c r="A1116" t="s">
        <v>1177</v>
      </c>
      <c r="B1116" t="str">
        <f t="shared" si="18"/>
        <v>Coffee</v>
      </c>
      <c r="C1116" t="s">
        <v>15</v>
      </c>
      <c r="D1116">
        <v>3</v>
      </c>
      <c r="E1116">
        <v>2</v>
      </c>
      <c r="F1116">
        <v>6</v>
      </c>
      <c r="G1116" t="s">
        <v>36</v>
      </c>
      <c r="H1116" t="s">
        <v>17</v>
      </c>
      <c r="I1116" s="1">
        <v>45232</v>
      </c>
      <c r="J1116" t="s">
        <v>43</v>
      </c>
      <c r="K1116" t="s">
        <v>44</v>
      </c>
      <c r="L1116">
        <v>4</v>
      </c>
      <c r="M1116" t="s">
        <v>45</v>
      </c>
      <c r="N1116" t="s">
        <v>64</v>
      </c>
      <c r="O1116" t="s">
        <v>22</v>
      </c>
    </row>
    <row r="1117" spans="1:15" x14ac:dyDescent="0.35">
      <c r="A1117" t="s">
        <v>1178</v>
      </c>
      <c r="B1117" t="str">
        <f t="shared" si="18"/>
        <v>Smoothie</v>
      </c>
      <c r="C1117" t="s">
        <v>58</v>
      </c>
      <c r="D1117">
        <v>1</v>
      </c>
      <c r="E1117">
        <v>4</v>
      </c>
      <c r="F1117">
        <v>4</v>
      </c>
      <c r="G1117" t="s">
        <v>36</v>
      </c>
      <c r="H1117" t="s">
        <v>17</v>
      </c>
      <c r="I1117" s="1">
        <v>44987</v>
      </c>
      <c r="J1117" t="s">
        <v>62</v>
      </c>
      <c r="K1117" t="s">
        <v>63</v>
      </c>
      <c r="L1117">
        <v>1</v>
      </c>
      <c r="M1117" t="s">
        <v>53</v>
      </c>
      <c r="N1117" t="s">
        <v>64</v>
      </c>
      <c r="O1117" t="s">
        <v>22</v>
      </c>
    </row>
    <row r="1118" spans="1:15" x14ac:dyDescent="0.35">
      <c r="A1118" t="s">
        <v>1179</v>
      </c>
      <c r="B1118" t="str">
        <f t="shared" si="18"/>
        <v>Juice</v>
      </c>
      <c r="C1118" t="s">
        <v>50</v>
      </c>
      <c r="D1118">
        <v>3</v>
      </c>
      <c r="E1118">
        <v>3</v>
      </c>
      <c r="F1118">
        <v>9</v>
      </c>
      <c r="G1118" t="s">
        <v>36</v>
      </c>
      <c r="H1118" t="s">
        <v>17</v>
      </c>
      <c r="I1118" s="1">
        <v>45056</v>
      </c>
      <c r="J1118" t="s">
        <v>27</v>
      </c>
      <c r="K1118" t="s">
        <v>27</v>
      </c>
      <c r="L1118">
        <v>2</v>
      </c>
      <c r="M1118" t="s">
        <v>28</v>
      </c>
      <c r="N1118" t="s">
        <v>34</v>
      </c>
      <c r="O1118" t="s">
        <v>22</v>
      </c>
    </row>
    <row r="1119" spans="1:15" x14ac:dyDescent="0.35">
      <c r="A1119" t="s">
        <v>1180</v>
      </c>
      <c r="B1119" t="str">
        <f t="shared" si="18"/>
        <v>Tea</v>
      </c>
      <c r="C1119" t="s">
        <v>84</v>
      </c>
      <c r="D1119">
        <v>3</v>
      </c>
      <c r="E1119">
        <v>1.5</v>
      </c>
      <c r="F1119">
        <v>4.5</v>
      </c>
      <c r="G1119" t="s">
        <v>16</v>
      </c>
      <c r="H1119" t="s">
        <v>26</v>
      </c>
      <c r="I1119" s="1">
        <v>45284</v>
      </c>
      <c r="J1119" t="s">
        <v>66</v>
      </c>
      <c r="K1119" t="s">
        <v>67</v>
      </c>
      <c r="L1119">
        <v>4</v>
      </c>
      <c r="M1119" t="s">
        <v>45</v>
      </c>
      <c r="N1119" t="s">
        <v>39</v>
      </c>
      <c r="O1119" t="s">
        <v>40</v>
      </c>
    </row>
    <row r="1120" spans="1:15" x14ac:dyDescent="0.35">
      <c r="A1120" t="s">
        <v>1181</v>
      </c>
      <c r="B1120" t="str">
        <f t="shared" si="18"/>
        <v>Smoothie</v>
      </c>
      <c r="C1120" t="s">
        <v>58</v>
      </c>
      <c r="D1120">
        <v>3</v>
      </c>
      <c r="E1120">
        <v>4</v>
      </c>
      <c r="F1120">
        <v>12</v>
      </c>
      <c r="G1120" t="s">
        <v>16</v>
      </c>
      <c r="H1120" t="s">
        <v>26</v>
      </c>
      <c r="I1120" s="1">
        <v>45234</v>
      </c>
      <c r="J1120" t="s">
        <v>43</v>
      </c>
      <c r="K1120" t="s">
        <v>44</v>
      </c>
      <c r="L1120">
        <v>4</v>
      </c>
      <c r="M1120" t="s">
        <v>45</v>
      </c>
      <c r="N1120" t="s">
        <v>69</v>
      </c>
      <c r="O1120" t="s">
        <v>40</v>
      </c>
    </row>
    <row r="1121" spans="1:15" x14ac:dyDescent="0.35">
      <c r="A1121" t="s">
        <v>1182</v>
      </c>
      <c r="B1121" t="str">
        <f t="shared" si="18"/>
        <v>Cookie</v>
      </c>
      <c r="C1121" t="s">
        <v>31</v>
      </c>
      <c r="D1121">
        <v>1</v>
      </c>
      <c r="E1121">
        <v>1</v>
      </c>
      <c r="F1121">
        <v>1</v>
      </c>
      <c r="G1121" t="s">
        <v>16</v>
      </c>
      <c r="H1121" t="s">
        <v>17</v>
      </c>
      <c r="I1121" s="1">
        <v>45251</v>
      </c>
      <c r="J1121" t="s">
        <v>43</v>
      </c>
      <c r="K1121" t="s">
        <v>44</v>
      </c>
      <c r="L1121">
        <v>4</v>
      </c>
      <c r="M1121" t="s">
        <v>45</v>
      </c>
      <c r="N1121" t="s">
        <v>29</v>
      </c>
      <c r="O1121" t="s">
        <v>22</v>
      </c>
    </row>
    <row r="1122" spans="1:15" x14ac:dyDescent="0.35">
      <c r="A1122" t="s">
        <v>1183</v>
      </c>
      <c r="B1122" t="str">
        <f t="shared" si="18"/>
        <v>Cake</v>
      </c>
      <c r="C1122" t="s">
        <v>24</v>
      </c>
      <c r="D1122">
        <v>2</v>
      </c>
      <c r="E1122">
        <v>3</v>
      </c>
      <c r="F1122">
        <v>6</v>
      </c>
      <c r="G1122" t="s">
        <v>36</v>
      </c>
      <c r="H1122" t="s">
        <v>26</v>
      </c>
      <c r="I1122" s="1">
        <v>44967</v>
      </c>
      <c r="J1122" t="s">
        <v>51</v>
      </c>
      <c r="K1122" t="s">
        <v>52</v>
      </c>
      <c r="L1122">
        <v>1</v>
      </c>
      <c r="M1122" t="s">
        <v>53</v>
      </c>
      <c r="N1122" t="s">
        <v>21</v>
      </c>
      <c r="O1122" t="s">
        <v>22</v>
      </c>
    </row>
    <row r="1123" spans="1:15" x14ac:dyDescent="0.35">
      <c r="A1123" t="s">
        <v>1184</v>
      </c>
      <c r="B1123" t="str">
        <f t="shared" si="18"/>
        <v>Smoothie</v>
      </c>
      <c r="C1123" t="s">
        <v>58</v>
      </c>
      <c r="D1123">
        <v>3</v>
      </c>
      <c r="E1123">
        <v>4</v>
      </c>
      <c r="F1123">
        <v>12</v>
      </c>
      <c r="G1123" t="s">
        <v>16</v>
      </c>
      <c r="H1123" t="s">
        <v>26</v>
      </c>
      <c r="I1123" s="1">
        <v>45255</v>
      </c>
      <c r="J1123" t="s">
        <v>43</v>
      </c>
      <c r="K1123" t="s">
        <v>44</v>
      </c>
      <c r="L1123">
        <v>4</v>
      </c>
      <c r="M1123" t="s">
        <v>45</v>
      </c>
      <c r="N1123" t="s">
        <v>69</v>
      </c>
      <c r="O1123" t="s">
        <v>40</v>
      </c>
    </row>
    <row r="1124" spans="1:15" x14ac:dyDescent="0.35">
      <c r="A1124" t="s">
        <v>1185</v>
      </c>
      <c r="B1124" t="str">
        <f t="shared" si="18"/>
        <v>Tea</v>
      </c>
      <c r="C1124" t="s">
        <v>84</v>
      </c>
      <c r="D1124">
        <v>1</v>
      </c>
      <c r="E1124">
        <v>1.5</v>
      </c>
      <c r="F1124">
        <v>1.5</v>
      </c>
      <c r="G1124" t="s">
        <v>16</v>
      </c>
      <c r="H1124" t="s">
        <v>26</v>
      </c>
      <c r="I1124" s="1">
        <v>45218</v>
      </c>
      <c r="J1124" t="s">
        <v>74</v>
      </c>
      <c r="K1124" t="s">
        <v>75</v>
      </c>
      <c r="L1124">
        <v>4</v>
      </c>
      <c r="M1124" t="s">
        <v>45</v>
      </c>
      <c r="N1124" t="s">
        <v>64</v>
      </c>
      <c r="O1124" t="s">
        <v>22</v>
      </c>
    </row>
    <row r="1125" spans="1:15" x14ac:dyDescent="0.35">
      <c r="A1125" t="s">
        <v>1186</v>
      </c>
      <c r="B1125" t="str">
        <f t="shared" si="18"/>
        <v>Coffee</v>
      </c>
      <c r="C1125" t="s">
        <v>15</v>
      </c>
      <c r="D1125">
        <v>4</v>
      </c>
      <c r="E1125">
        <v>2</v>
      </c>
      <c r="F1125">
        <v>8</v>
      </c>
      <c r="G1125" t="s">
        <v>16</v>
      </c>
      <c r="H1125" t="s">
        <v>26</v>
      </c>
      <c r="I1125" s="1">
        <v>45279</v>
      </c>
      <c r="J1125" t="s">
        <v>66</v>
      </c>
      <c r="K1125" t="s">
        <v>67</v>
      </c>
      <c r="L1125">
        <v>4</v>
      </c>
      <c r="M1125" t="s">
        <v>45</v>
      </c>
      <c r="N1125" t="s">
        <v>29</v>
      </c>
      <c r="O1125" t="s">
        <v>22</v>
      </c>
    </row>
    <row r="1126" spans="1:15" x14ac:dyDescent="0.35">
      <c r="A1126" t="s">
        <v>1187</v>
      </c>
      <c r="B1126" t="str">
        <f t="shared" si="18"/>
        <v>Cookie</v>
      </c>
      <c r="C1126" t="s">
        <v>31</v>
      </c>
      <c r="D1126">
        <v>1</v>
      </c>
      <c r="E1126">
        <v>1</v>
      </c>
      <c r="F1126">
        <v>1</v>
      </c>
      <c r="G1126" t="s">
        <v>36</v>
      </c>
      <c r="H1126" t="s">
        <v>17</v>
      </c>
      <c r="I1126" s="1">
        <v>45067</v>
      </c>
      <c r="J1126" t="s">
        <v>27</v>
      </c>
      <c r="K1126" t="s">
        <v>27</v>
      </c>
      <c r="L1126">
        <v>2</v>
      </c>
      <c r="M1126" t="s">
        <v>28</v>
      </c>
      <c r="N1126" t="s">
        <v>39</v>
      </c>
      <c r="O1126" t="s">
        <v>40</v>
      </c>
    </row>
    <row r="1127" spans="1:15" x14ac:dyDescent="0.35">
      <c r="A1127" t="s">
        <v>1188</v>
      </c>
      <c r="B1127" t="str">
        <f t="shared" si="18"/>
        <v>Cake</v>
      </c>
      <c r="C1127" t="s">
        <v>24</v>
      </c>
      <c r="D1127">
        <v>5</v>
      </c>
      <c r="E1127">
        <v>3</v>
      </c>
      <c r="F1127">
        <v>15</v>
      </c>
      <c r="G1127" t="s">
        <v>25</v>
      </c>
      <c r="H1127" t="s">
        <v>17</v>
      </c>
      <c r="I1127" s="1">
        <v>45195</v>
      </c>
      <c r="J1127" t="s">
        <v>18</v>
      </c>
      <c r="K1127" t="s">
        <v>19</v>
      </c>
      <c r="L1127">
        <v>3</v>
      </c>
      <c r="M1127" t="s">
        <v>20</v>
      </c>
      <c r="N1127" t="s">
        <v>29</v>
      </c>
      <c r="O1127" t="s">
        <v>22</v>
      </c>
    </row>
    <row r="1128" spans="1:15" x14ac:dyDescent="0.35">
      <c r="A1128" t="s">
        <v>1189</v>
      </c>
      <c r="B1128" t="str">
        <f t="shared" si="18"/>
        <v>Smoothie</v>
      </c>
      <c r="C1128" t="s">
        <v>58</v>
      </c>
      <c r="D1128">
        <v>5</v>
      </c>
      <c r="E1128">
        <v>4</v>
      </c>
      <c r="F1128">
        <v>20</v>
      </c>
      <c r="G1128" t="s">
        <v>36</v>
      </c>
      <c r="H1128" t="s">
        <v>26</v>
      </c>
      <c r="I1128" s="1">
        <v>45217</v>
      </c>
      <c r="J1128" t="s">
        <v>74</v>
      </c>
      <c r="K1128" t="s">
        <v>75</v>
      </c>
      <c r="L1128">
        <v>4</v>
      </c>
      <c r="M1128" t="s">
        <v>45</v>
      </c>
      <c r="N1128" t="s">
        <v>34</v>
      </c>
      <c r="O1128" t="s">
        <v>22</v>
      </c>
    </row>
    <row r="1129" spans="1:15" x14ac:dyDescent="0.35">
      <c r="A1129" t="s">
        <v>1190</v>
      </c>
      <c r="B1129" t="str">
        <f t="shared" si="18"/>
        <v>Salad</v>
      </c>
      <c r="C1129" t="s">
        <v>42</v>
      </c>
      <c r="D1129">
        <v>1</v>
      </c>
      <c r="E1129">
        <v>5</v>
      </c>
      <c r="F1129">
        <v>5</v>
      </c>
      <c r="G1129" t="s">
        <v>25</v>
      </c>
      <c r="H1129" t="s">
        <v>26</v>
      </c>
      <c r="I1129" s="1">
        <v>45100</v>
      </c>
      <c r="J1129" t="s">
        <v>37</v>
      </c>
      <c r="K1129" t="s">
        <v>38</v>
      </c>
      <c r="L1129">
        <v>2</v>
      </c>
      <c r="M1129" t="s">
        <v>28</v>
      </c>
      <c r="N1129" t="s">
        <v>21</v>
      </c>
      <c r="O1129" t="s">
        <v>22</v>
      </c>
    </row>
    <row r="1130" spans="1:15" x14ac:dyDescent="0.35">
      <c r="A1130" t="s">
        <v>1191</v>
      </c>
      <c r="B1130" t="str">
        <f t="shared" si="18"/>
        <v>Juice</v>
      </c>
      <c r="C1130" t="s">
        <v>50</v>
      </c>
      <c r="D1130">
        <v>5</v>
      </c>
      <c r="E1130">
        <v>3</v>
      </c>
      <c r="F1130">
        <v>15</v>
      </c>
      <c r="G1130" t="s">
        <v>16</v>
      </c>
      <c r="H1130" t="s">
        <v>26</v>
      </c>
      <c r="I1130" s="1">
        <v>45086</v>
      </c>
      <c r="J1130" t="s">
        <v>37</v>
      </c>
      <c r="K1130" t="s">
        <v>38</v>
      </c>
      <c r="L1130">
        <v>2</v>
      </c>
      <c r="M1130" t="s">
        <v>28</v>
      </c>
      <c r="N1130" t="s">
        <v>21</v>
      </c>
      <c r="O1130" t="s">
        <v>22</v>
      </c>
    </row>
    <row r="1131" spans="1:15" x14ac:dyDescent="0.35">
      <c r="A1131" t="s">
        <v>1192</v>
      </c>
      <c r="B1131" t="str">
        <f t="shared" si="18"/>
        <v>Cake</v>
      </c>
      <c r="C1131" t="s">
        <v>24</v>
      </c>
      <c r="D1131">
        <v>2</v>
      </c>
      <c r="E1131">
        <v>3</v>
      </c>
      <c r="F1131">
        <v>6</v>
      </c>
      <c r="G1131" t="s">
        <v>36</v>
      </c>
      <c r="H1131" t="s">
        <v>26</v>
      </c>
      <c r="I1131" s="1">
        <v>44939</v>
      </c>
      <c r="J1131" t="s">
        <v>55</v>
      </c>
      <c r="K1131" t="s">
        <v>56</v>
      </c>
      <c r="L1131">
        <v>1</v>
      </c>
      <c r="M1131" t="s">
        <v>53</v>
      </c>
      <c r="N1131" t="s">
        <v>21</v>
      </c>
      <c r="O1131" t="s">
        <v>22</v>
      </c>
    </row>
    <row r="1132" spans="1:15" x14ac:dyDescent="0.35">
      <c r="A1132" t="s">
        <v>1193</v>
      </c>
      <c r="B1132" t="str">
        <f t="shared" si="18"/>
        <v>Salad</v>
      </c>
      <c r="C1132" t="s">
        <v>42</v>
      </c>
      <c r="D1132">
        <v>3</v>
      </c>
      <c r="E1132">
        <v>5</v>
      </c>
      <c r="F1132">
        <v>15</v>
      </c>
      <c r="G1132" t="s">
        <v>36</v>
      </c>
      <c r="H1132" t="s">
        <v>26</v>
      </c>
      <c r="I1132" s="1">
        <v>45093</v>
      </c>
      <c r="J1132" t="s">
        <v>37</v>
      </c>
      <c r="K1132" t="s">
        <v>38</v>
      </c>
      <c r="L1132">
        <v>2</v>
      </c>
      <c r="M1132" t="s">
        <v>28</v>
      </c>
      <c r="N1132" t="s">
        <v>21</v>
      </c>
      <c r="O1132" t="s">
        <v>22</v>
      </c>
    </row>
    <row r="1133" spans="1:15" x14ac:dyDescent="0.35">
      <c r="A1133" t="s">
        <v>1194</v>
      </c>
      <c r="B1133" t="str">
        <f t="shared" si="18"/>
        <v>Tea</v>
      </c>
      <c r="C1133" t="s">
        <v>84</v>
      </c>
      <c r="D1133">
        <v>5</v>
      </c>
      <c r="E1133">
        <v>1.5</v>
      </c>
      <c r="F1133">
        <v>7.5</v>
      </c>
      <c r="G1133" t="s">
        <v>16</v>
      </c>
      <c r="H1133" t="s">
        <v>17</v>
      </c>
      <c r="I1133" s="1">
        <v>45029</v>
      </c>
      <c r="J1133" t="s">
        <v>59</v>
      </c>
      <c r="K1133" t="s">
        <v>60</v>
      </c>
      <c r="L1133">
        <v>2</v>
      </c>
      <c r="M1133" t="s">
        <v>28</v>
      </c>
      <c r="N1133" t="s">
        <v>64</v>
      </c>
      <c r="O1133" t="s">
        <v>22</v>
      </c>
    </row>
    <row r="1134" spans="1:15" x14ac:dyDescent="0.35">
      <c r="A1134" t="s">
        <v>1195</v>
      </c>
      <c r="B1134" t="str">
        <f t="shared" si="18"/>
        <v>Coffee</v>
      </c>
      <c r="C1134" t="s">
        <v>15</v>
      </c>
      <c r="D1134">
        <v>2</v>
      </c>
      <c r="E1134">
        <v>2</v>
      </c>
      <c r="F1134">
        <v>4</v>
      </c>
      <c r="G1134" t="s">
        <v>36</v>
      </c>
      <c r="H1134" t="s">
        <v>17</v>
      </c>
      <c r="I1134" s="1">
        <v>45222</v>
      </c>
      <c r="J1134" t="s">
        <v>74</v>
      </c>
      <c r="K1134" t="s">
        <v>75</v>
      </c>
      <c r="L1134">
        <v>4</v>
      </c>
      <c r="M1134" t="s">
        <v>45</v>
      </c>
      <c r="N1134" t="s">
        <v>72</v>
      </c>
      <c r="O1134" t="s">
        <v>22</v>
      </c>
    </row>
    <row r="1135" spans="1:15" x14ac:dyDescent="0.35">
      <c r="A1135" t="s">
        <v>1196</v>
      </c>
      <c r="B1135" t="str">
        <f t="shared" si="18"/>
        <v>Juice</v>
      </c>
      <c r="C1135" t="s">
        <v>50</v>
      </c>
      <c r="D1135">
        <v>3</v>
      </c>
      <c r="E1135">
        <v>3</v>
      </c>
      <c r="F1135">
        <v>9</v>
      </c>
      <c r="G1135" t="s">
        <v>36</v>
      </c>
      <c r="H1135" t="s">
        <v>26</v>
      </c>
      <c r="I1135" s="1">
        <v>44980</v>
      </c>
      <c r="J1135" t="s">
        <v>51</v>
      </c>
      <c r="K1135" t="s">
        <v>52</v>
      </c>
      <c r="L1135">
        <v>1</v>
      </c>
      <c r="M1135" t="s">
        <v>53</v>
      </c>
      <c r="N1135" t="s">
        <v>64</v>
      </c>
      <c r="O1135" t="s">
        <v>22</v>
      </c>
    </row>
    <row r="1136" spans="1:15" x14ac:dyDescent="0.35">
      <c r="A1136" t="s">
        <v>1197</v>
      </c>
      <c r="B1136" t="str">
        <f t="shared" si="18"/>
        <v>Tea</v>
      </c>
      <c r="C1136" t="s">
        <v>84</v>
      </c>
      <c r="D1136">
        <v>2</v>
      </c>
      <c r="E1136">
        <v>1.5</v>
      </c>
      <c r="F1136">
        <v>3</v>
      </c>
      <c r="G1136" t="s">
        <v>16</v>
      </c>
      <c r="H1136" t="s">
        <v>17</v>
      </c>
      <c r="I1136" s="1">
        <v>44930</v>
      </c>
      <c r="J1136" t="s">
        <v>55</v>
      </c>
      <c r="K1136" t="s">
        <v>56</v>
      </c>
      <c r="L1136">
        <v>1</v>
      </c>
      <c r="M1136" t="s">
        <v>53</v>
      </c>
      <c r="N1136" t="s">
        <v>34</v>
      </c>
      <c r="O1136" t="s">
        <v>22</v>
      </c>
    </row>
    <row r="1137" spans="1:15" x14ac:dyDescent="0.35">
      <c r="A1137" t="s">
        <v>1198</v>
      </c>
      <c r="B1137" t="str">
        <f t="shared" si="18"/>
        <v>Tea</v>
      </c>
      <c r="C1137" t="s">
        <v>84</v>
      </c>
      <c r="D1137">
        <v>4</v>
      </c>
      <c r="E1137">
        <v>1.5</v>
      </c>
      <c r="F1137">
        <v>6</v>
      </c>
      <c r="G1137" t="s">
        <v>36</v>
      </c>
      <c r="H1137" t="s">
        <v>17</v>
      </c>
      <c r="I1137" s="1">
        <v>45275</v>
      </c>
      <c r="J1137" t="s">
        <v>66</v>
      </c>
      <c r="K1137" t="s">
        <v>67</v>
      </c>
      <c r="L1137">
        <v>4</v>
      </c>
      <c r="M1137" t="s">
        <v>45</v>
      </c>
      <c r="N1137" t="s">
        <v>21</v>
      </c>
      <c r="O1137" t="s">
        <v>22</v>
      </c>
    </row>
    <row r="1138" spans="1:15" x14ac:dyDescent="0.35">
      <c r="A1138" t="s">
        <v>1199</v>
      </c>
      <c r="B1138" t="str">
        <f t="shared" si="18"/>
        <v>Cake</v>
      </c>
      <c r="C1138" t="s">
        <v>24</v>
      </c>
      <c r="D1138">
        <v>1</v>
      </c>
      <c r="E1138">
        <v>3</v>
      </c>
      <c r="F1138">
        <v>3</v>
      </c>
      <c r="G1138" t="s">
        <v>25</v>
      </c>
      <c r="H1138" t="s">
        <v>26</v>
      </c>
      <c r="I1138" s="1">
        <v>44965</v>
      </c>
      <c r="J1138" t="s">
        <v>51</v>
      </c>
      <c r="K1138" t="s">
        <v>52</v>
      </c>
      <c r="L1138">
        <v>1</v>
      </c>
      <c r="M1138" t="s">
        <v>53</v>
      </c>
      <c r="N1138" t="s">
        <v>34</v>
      </c>
      <c r="O1138" t="s">
        <v>22</v>
      </c>
    </row>
    <row r="1139" spans="1:15" x14ac:dyDescent="0.35">
      <c r="A1139" t="s">
        <v>1200</v>
      </c>
      <c r="B1139" t="str">
        <f t="shared" si="18"/>
        <v>Juice</v>
      </c>
      <c r="C1139" t="s">
        <v>50</v>
      </c>
      <c r="D1139">
        <v>2</v>
      </c>
      <c r="E1139">
        <v>3</v>
      </c>
      <c r="F1139">
        <v>6</v>
      </c>
      <c r="G1139" t="s">
        <v>36</v>
      </c>
      <c r="H1139" t="s">
        <v>26</v>
      </c>
      <c r="I1139" s="1">
        <v>44933</v>
      </c>
      <c r="J1139" t="s">
        <v>55</v>
      </c>
      <c r="K1139" t="s">
        <v>56</v>
      </c>
      <c r="L1139">
        <v>1</v>
      </c>
      <c r="M1139" t="s">
        <v>53</v>
      </c>
      <c r="N1139" t="s">
        <v>69</v>
      </c>
      <c r="O1139" t="s">
        <v>40</v>
      </c>
    </row>
    <row r="1140" spans="1:15" x14ac:dyDescent="0.35">
      <c r="A1140" t="s">
        <v>1201</v>
      </c>
      <c r="B1140" t="str">
        <f t="shared" si="18"/>
        <v>Coffee</v>
      </c>
      <c r="C1140" t="s">
        <v>15</v>
      </c>
      <c r="D1140">
        <v>1</v>
      </c>
      <c r="E1140">
        <v>2</v>
      </c>
      <c r="F1140">
        <v>2</v>
      </c>
      <c r="G1140" t="s">
        <v>16</v>
      </c>
      <c r="H1140" t="s">
        <v>17</v>
      </c>
      <c r="I1140" s="1">
        <v>45182</v>
      </c>
      <c r="J1140" t="s">
        <v>18</v>
      </c>
      <c r="K1140" t="s">
        <v>19</v>
      </c>
      <c r="L1140">
        <v>3</v>
      </c>
      <c r="M1140" t="s">
        <v>20</v>
      </c>
      <c r="N1140" t="s">
        <v>34</v>
      </c>
      <c r="O1140" t="s">
        <v>22</v>
      </c>
    </row>
    <row r="1141" spans="1:15" x14ac:dyDescent="0.35">
      <c r="A1141" t="s">
        <v>1202</v>
      </c>
      <c r="B1141" t="str">
        <f t="shared" si="18"/>
        <v>Coffee</v>
      </c>
      <c r="C1141" t="s">
        <v>15</v>
      </c>
      <c r="D1141">
        <v>2</v>
      </c>
      <c r="E1141">
        <v>2</v>
      </c>
      <c r="F1141">
        <v>4</v>
      </c>
      <c r="G1141" t="s">
        <v>25</v>
      </c>
      <c r="H1141" t="s">
        <v>17</v>
      </c>
      <c r="I1141" s="1">
        <v>45214</v>
      </c>
      <c r="J1141" t="s">
        <v>74</v>
      </c>
      <c r="K1141" t="s">
        <v>75</v>
      </c>
      <c r="L1141">
        <v>4</v>
      </c>
      <c r="M1141" t="s">
        <v>45</v>
      </c>
      <c r="N1141" t="s">
        <v>39</v>
      </c>
      <c r="O1141" t="s">
        <v>40</v>
      </c>
    </row>
    <row r="1142" spans="1:15" x14ac:dyDescent="0.35">
      <c r="A1142" t="s">
        <v>1203</v>
      </c>
      <c r="B1142" t="str">
        <f t="shared" si="18"/>
        <v>Sandwich</v>
      </c>
      <c r="C1142" t="s">
        <v>47</v>
      </c>
      <c r="D1142">
        <v>2</v>
      </c>
      <c r="E1142">
        <v>4</v>
      </c>
      <c r="F1142">
        <v>8</v>
      </c>
      <c r="G1142" t="s">
        <v>25</v>
      </c>
      <c r="H1142" t="s">
        <v>17</v>
      </c>
      <c r="I1142" s="1">
        <v>45190</v>
      </c>
      <c r="J1142" t="s">
        <v>18</v>
      </c>
      <c r="K1142" t="s">
        <v>19</v>
      </c>
      <c r="L1142">
        <v>3</v>
      </c>
      <c r="M1142" t="s">
        <v>20</v>
      </c>
      <c r="N1142" t="s">
        <v>64</v>
      </c>
      <c r="O1142" t="s">
        <v>22</v>
      </c>
    </row>
    <row r="1143" spans="1:15" x14ac:dyDescent="0.35">
      <c r="A1143" t="s">
        <v>1204</v>
      </c>
      <c r="B1143" t="str">
        <f t="shared" si="18"/>
        <v>Coffee</v>
      </c>
      <c r="C1143" t="s">
        <v>15</v>
      </c>
      <c r="D1143">
        <v>1</v>
      </c>
      <c r="E1143">
        <v>2</v>
      </c>
      <c r="F1143">
        <v>2</v>
      </c>
      <c r="G1143" t="s">
        <v>25</v>
      </c>
      <c r="H1143" t="s">
        <v>26</v>
      </c>
      <c r="I1143" s="1">
        <v>45095</v>
      </c>
      <c r="J1143" t="s">
        <v>37</v>
      </c>
      <c r="K1143" t="s">
        <v>38</v>
      </c>
      <c r="L1143">
        <v>2</v>
      </c>
      <c r="M1143" t="s">
        <v>28</v>
      </c>
      <c r="N1143" t="s">
        <v>39</v>
      </c>
      <c r="O1143" t="s">
        <v>40</v>
      </c>
    </row>
    <row r="1144" spans="1:15" x14ac:dyDescent="0.35">
      <c r="A1144" t="s">
        <v>1205</v>
      </c>
      <c r="B1144" t="str">
        <f t="shared" si="18"/>
        <v>Cake</v>
      </c>
      <c r="C1144" t="s">
        <v>24</v>
      </c>
      <c r="D1144">
        <v>2</v>
      </c>
      <c r="E1144">
        <v>3</v>
      </c>
      <c r="F1144">
        <v>6</v>
      </c>
      <c r="G1144" t="s">
        <v>25</v>
      </c>
      <c r="H1144" t="s">
        <v>26</v>
      </c>
      <c r="I1144" s="1">
        <v>45008</v>
      </c>
      <c r="J1144" t="s">
        <v>62</v>
      </c>
      <c r="K1144" t="s">
        <v>63</v>
      </c>
      <c r="L1144">
        <v>1</v>
      </c>
      <c r="M1144" t="s">
        <v>53</v>
      </c>
      <c r="N1144" t="s">
        <v>64</v>
      </c>
      <c r="O1144" t="s">
        <v>22</v>
      </c>
    </row>
    <row r="1145" spans="1:15" x14ac:dyDescent="0.35">
      <c r="A1145" t="s">
        <v>1206</v>
      </c>
      <c r="B1145" t="str">
        <f t="shared" si="18"/>
        <v>Juice</v>
      </c>
      <c r="C1145" t="s">
        <v>50</v>
      </c>
      <c r="D1145">
        <v>4</v>
      </c>
      <c r="E1145">
        <v>3</v>
      </c>
      <c r="F1145">
        <v>12</v>
      </c>
      <c r="G1145" t="s">
        <v>36</v>
      </c>
      <c r="H1145" t="s">
        <v>17</v>
      </c>
      <c r="I1145" s="1">
        <v>45117</v>
      </c>
      <c r="J1145" t="s">
        <v>32</v>
      </c>
      <c r="K1145" t="s">
        <v>33</v>
      </c>
      <c r="L1145">
        <v>3</v>
      </c>
      <c r="M1145" t="s">
        <v>20</v>
      </c>
      <c r="N1145" t="s">
        <v>72</v>
      </c>
      <c r="O1145" t="s">
        <v>22</v>
      </c>
    </row>
    <row r="1146" spans="1:15" x14ac:dyDescent="0.35">
      <c r="A1146" t="s">
        <v>1207</v>
      </c>
      <c r="B1146" t="str">
        <f t="shared" si="18"/>
        <v>Coffee</v>
      </c>
      <c r="C1146" t="s">
        <v>15</v>
      </c>
      <c r="D1146">
        <v>1</v>
      </c>
      <c r="E1146">
        <v>2</v>
      </c>
      <c r="F1146">
        <v>2</v>
      </c>
      <c r="G1146" t="s">
        <v>16</v>
      </c>
      <c r="H1146" t="s">
        <v>26</v>
      </c>
      <c r="I1146" s="1">
        <v>45082</v>
      </c>
      <c r="J1146" t="s">
        <v>37</v>
      </c>
      <c r="K1146" t="s">
        <v>38</v>
      </c>
      <c r="L1146">
        <v>2</v>
      </c>
      <c r="M1146" t="s">
        <v>28</v>
      </c>
      <c r="N1146" t="s">
        <v>72</v>
      </c>
      <c r="O1146" t="s">
        <v>22</v>
      </c>
    </row>
    <row r="1147" spans="1:15" x14ac:dyDescent="0.35">
      <c r="A1147" t="s">
        <v>1208</v>
      </c>
      <c r="B1147" t="str">
        <f t="shared" si="18"/>
        <v>Tea</v>
      </c>
      <c r="C1147" t="s">
        <v>84</v>
      </c>
      <c r="D1147">
        <v>5</v>
      </c>
      <c r="E1147">
        <v>1.5</v>
      </c>
      <c r="F1147">
        <v>7.5</v>
      </c>
      <c r="G1147" t="s">
        <v>16</v>
      </c>
      <c r="H1147" t="s">
        <v>17</v>
      </c>
      <c r="I1147" s="1">
        <v>45051</v>
      </c>
      <c r="J1147" t="s">
        <v>27</v>
      </c>
      <c r="K1147" t="s">
        <v>27</v>
      </c>
      <c r="L1147">
        <v>2</v>
      </c>
      <c r="M1147" t="s">
        <v>28</v>
      </c>
      <c r="N1147" t="s">
        <v>21</v>
      </c>
      <c r="O1147" t="s">
        <v>22</v>
      </c>
    </row>
    <row r="1148" spans="1:15" x14ac:dyDescent="0.35">
      <c r="A1148" t="s">
        <v>1209</v>
      </c>
      <c r="B1148" t="str">
        <f t="shared" si="18"/>
        <v>Salad</v>
      </c>
      <c r="C1148" t="s">
        <v>42</v>
      </c>
      <c r="D1148">
        <v>2</v>
      </c>
      <c r="E1148">
        <v>5</v>
      </c>
      <c r="F1148">
        <v>10</v>
      </c>
      <c r="G1148" t="s">
        <v>36</v>
      </c>
      <c r="H1148" t="s">
        <v>26</v>
      </c>
      <c r="I1148" s="1">
        <v>44957</v>
      </c>
      <c r="J1148" t="s">
        <v>55</v>
      </c>
      <c r="K1148" t="s">
        <v>56</v>
      </c>
      <c r="L1148">
        <v>1</v>
      </c>
      <c r="M1148" t="s">
        <v>53</v>
      </c>
      <c r="N1148" t="s">
        <v>29</v>
      </c>
      <c r="O1148" t="s">
        <v>22</v>
      </c>
    </row>
    <row r="1149" spans="1:15" x14ac:dyDescent="0.35">
      <c r="A1149" t="s">
        <v>1210</v>
      </c>
      <c r="B1149" t="str">
        <f t="shared" si="18"/>
        <v>Sandwich</v>
      </c>
      <c r="C1149" t="s">
        <v>47</v>
      </c>
      <c r="D1149">
        <v>3</v>
      </c>
      <c r="E1149">
        <v>4</v>
      </c>
      <c r="F1149">
        <v>12</v>
      </c>
      <c r="G1149" t="s">
        <v>36</v>
      </c>
      <c r="H1149" t="s">
        <v>17</v>
      </c>
      <c r="I1149" s="1">
        <v>44953</v>
      </c>
      <c r="J1149" t="s">
        <v>55</v>
      </c>
      <c r="K1149" t="s">
        <v>56</v>
      </c>
      <c r="L1149">
        <v>1</v>
      </c>
      <c r="M1149" t="s">
        <v>53</v>
      </c>
      <c r="N1149" t="s">
        <v>21</v>
      </c>
      <c r="O1149" t="s">
        <v>22</v>
      </c>
    </row>
    <row r="1150" spans="1:15" x14ac:dyDescent="0.35">
      <c r="A1150" t="s">
        <v>1211</v>
      </c>
      <c r="B1150" t="str">
        <f t="shared" si="18"/>
        <v>Juice</v>
      </c>
      <c r="C1150" t="s">
        <v>50</v>
      </c>
      <c r="D1150">
        <v>4</v>
      </c>
      <c r="E1150">
        <v>3</v>
      </c>
      <c r="F1150">
        <v>12</v>
      </c>
      <c r="G1150" t="s">
        <v>16</v>
      </c>
      <c r="H1150" t="s">
        <v>17</v>
      </c>
      <c r="I1150" s="1">
        <v>45036</v>
      </c>
      <c r="J1150" t="s">
        <v>59</v>
      </c>
      <c r="K1150" t="s">
        <v>60</v>
      </c>
      <c r="L1150">
        <v>2</v>
      </c>
      <c r="M1150" t="s">
        <v>28</v>
      </c>
      <c r="N1150" t="s">
        <v>64</v>
      </c>
      <c r="O1150" t="s">
        <v>22</v>
      </c>
    </row>
    <row r="1151" spans="1:15" x14ac:dyDescent="0.35">
      <c r="A1151" t="s">
        <v>1212</v>
      </c>
      <c r="B1151" t="str">
        <f t="shared" si="18"/>
        <v>Salad</v>
      </c>
      <c r="C1151" t="s">
        <v>42</v>
      </c>
      <c r="D1151">
        <v>2</v>
      </c>
      <c r="E1151">
        <v>5</v>
      </c>
      <c r="F1151">
        <v>10</v>
      </c>
      <c r="G1151" t="s">
        <v>16</v>
      </c>
      <c r="H1151" t="s">
        <v>26</v>
      </c>
      <c r="I1151" s="1">
        <v>45197</v>
      </c>
      <c r="J1151" t="s">
        <v>18</v>
      </c>
      <c r="K1151" t="s">
        <v>19</v>
      </c>
      <c r="L1151">
        <v>3</v>
      </c>
      <c r="M1151" t="s">
        <v>20</v>
      </c>
      <c r="N1151" t="s">
        <v>64</v>
      </c>
      <c r="O1151" t="s">
        <v>22</v>
      </c>
    </row>
    <row r="1152" spans="1:15" x14ac:dyDescent="0.35">
      <c r="A1152" t="s">
        <v>1213</v>
      </c>
      <c r="B1152" t="str">
        <f t="shared" si="18"/>
        <v>Juice</v>
      </c>
      <c r="C1152" t="s">
        <v>50</v>
      </c>
      <c r="D1152">
        <v>2</v>
      </c>
      <c r="E1152">
        <v>3</v>
      </c>
      <c r="F1152">
        <v>6</v>
      </c>
      <c r="G1152" t="s">
        <v>25</v>
      </c>
      <c r="H1152" t="s">
        <v>17</v>
      </c>
      <c r="I1152" s="1">
        <v>45237</v>
      </c>
      <c r="J1152" t="s">
        <v>43</v>
      </c>
      <c r="K1152" t="s">
        <v>44</v>
      </c>
      <c r="L1152">
        <v>4</v>
      </c>
      <c r="M1152" t="s">
        <v>45</v>
      </c>
      <c r="N1152" t="s">
        <v>29</v>
      </c>
      <c r="O1152" t="s">
        <v>22</v>
      </c>
    </row>
    <row r="1153" spans="1:15" x14ac:dyDescent="0.35">
      <c r="A1153" t="s">
        <v>1214</v>
      </c>
      <c r="B1153" t="str">
        <f t="shared" si="18"/>
        <v>Juice</v>
      </c>
      <c r="C1153" t="s">
        <v>50</v>
      </c>
      <c r="D1153">
        <v>3</v>
      </c>
      <c r="E1153">
        <v>3</v>
      </c>
      <c r="F1153">
        <v>9</v>
      </c>
      <c r="G1153" t="s">
        <v>36</v>
      </c>
      <c r="H1153" t="s">
        <v>26</v>
      </c>
      <c r="I1153" s="1">
        <v>45050</v>
      </c>
      <c r="J1153" t="s">
        <v>27</v>
      </c>
      <c r="K1153" t="s">
        <v>27</v>
      </c>
      <c r="L1153">
        <v>2</v>
      </c>
      <c r="M1153" t="s">
        <v>28</v>
      </c>
      <c r="N1153" t="s">
        <v>64</v>
      </c>
      <c r="O1153" t="s">
        <v>22</v>
      </c>
    </row>
    <row r="1154" spans="1:15" x14ac:dyDescent="0.35">
      <c r="A1154" t="s">
        <v>1215</v>
      </c>
      <c r="B1154" t="str">
        <f t="shared" ref="B1154:B1217" si="19">TRIM(CLEAN(C1154))</f>
        <v>Cookie</v>
      </c>
      <c r="C1154" t="s">
        <v>31</v>
      </c>
      <c r="D1154">
        <v>5</v>
      </c>
      <c r="E1154">
        <v>1</v>
      </c>
      <c r="F1154">
        <v>5</v>
      </c>
      <c r="G1154" t="s">
        <v>36</v>
      </c>
      <c r="H1154" t="s">
        <v>17</v>
      </c>
      <c r="I1154" s="1">
        <v>45135</v>
      </c>
      <c r="J1154" t="s">
        <v>32</v>
      </c>
      <c r="K1154" t="s">
        <v>33</v>
      </c>
      <c r="L1154">
        <v>3</v>
      </c>
      <c r="M1154" t="s">
        <v>20</v>
      </c>
      <c r="N1154" t="s">
        <v>21</v>
      </c>
      <c r="O1154" t="s">
        <v>22</v>
      </c>
    </row>
    <row r="1155" spans="1:15" x14ac:dyDescent="0.35">
      <c r="A1155" t="s">
        <v>1216</v>
      </c>
      <c r="B1155" t="str">
        <f t="shared" si="19"/>
        <v>Cake</v>
      </c>
      <c r="C1155" t="s">
        <v>24</v>
      </c>
      <c r="D1155">
        <v>4</v>
      </c>
      <c r="E1155">
        <v>3</v>
      </c>
      <c r="F1155">
        <v>12</v>
      </c>
      <c r="G1155" t="s">
        <v>36</v>
      </c>
      <c r="H1155" t="s">
        <v>17</v>
      </c>
      <c r="I1155" s="1">
        <v>45176</v>
      </c>
      <c r="J1155" t="s">
        <v>18</v>
      </c>
      <c r="K1155" t="s">
        <v>19</v>
      </c>
      <c r="L1155">
        <v>3</v>
      </c>
      <c r="M1155" t="s">
        <v>20</v>
      </c>
      <c r="N1155" t="s">
        <v>64</v>
      </c>
      <c r="O1155" t="s">
        <v>22</v>
      </c>
    </row>
    <row r="1156" spans="1:15" x14ac:dyDescent="0.35">
      <c r="A1156" t="s">
        <v>1217</v>
      </c>
      <c r="B1156" t="str">
        <f t="shared" si="19"/>
        <v>Cake</v>
      </c>
      <c r="C1156" t="s">
        <v>24</v>
      </c>
      <c r="D1156">
        <v>4</v>
      </c>
      <c r="E1156">
        <v>3</v>
      </c>
      <c r="F1156">
        <v>12</v>
      </c>
      <c r="G1156" t="s">
        <v>36</v>
      </c>
      <c r="H1156" t="s">
        <v>26</v>
      </c>
      <c r="I1156" s="1">
        <v>45207</v>
      </c>
      <c r="J1156" t="s">
        <v>74</v>
      </c>
      <c r="K1156" t="s">
        <v>75</v>
      </c>
      <c r="L1156">
        <v>4</v>
      </c>
      <c r="M1156" t="s">
        <v>45</v>
      </c>
      <c r="N1156" t="s">
        <v>39</v>
      </c>
      <c r="O1156" t="s">
        <v>40</v>
      </c>
    </row>
    <row r="1157" spans="1:15" x14ac:dyDescent="0.35">
      <c r="A1157" t="s">
        <v>1218</v>
      </c>
      <c r="B1157" t="str">
        <f t="shared" si="19"/>
        <v>Cake</v>
      </c>
      <c r="C1157" t="s">
        <v>24</v>
      </c>
      <c r="D1157">
        <v>5</v>
      </c>
      <c r="E1157">
        <v>3</v>
      </c>
      <c r="F1157">
        <v>15</v>
      </c>
      <c r="G1157" t="s">
        <v>25</v>
      </c>
      <c r="H1157" t="s">
        <v>26</v>
      </c>
      <c r="I1157" s="1">
        <v>45028</v>
      </c>
      <c r="J1157" t="s">
        <v>59</v>
      </c>
      <c r="K1157" t="s">
        <v>60</v>
      </c>
      <c r="L1157">
        <v>2</v>
      </c>
      <c r="M1157" t="s">
        <v>28</v>
      </c>
      <c r="N1157" t="s">
        <v>34</v>
      </c>
      <c r="O1157" t="s">
        <v>22</v>
      </c>
    </row>
    <row r="1158" spans="1:15" x14ac:dyDescent="0.35">
      <c r="A1158" t="s">
        <v>1219</v>
      </c>
      <c r="B1158" t="str">
        <f t="shared" si="19"/>
        <v>Juice</v>
      </c>
      <c r="C1158" t="s">
        <v>50</v>
      </c>
      <c r="D1158">
        <v>1</v>
      </c>
      <c r="E1158">
        <v>3</v>
      </c>
      <c r="F1158">
        <v>3</v>
      </c>
      <c r="G1158" t="s">
        <v>36</v>
      </c>
      <c r="H1158" t="s">
        <v>26</v>
      </c>
      <c r="I1158" s="1">
        <v>45159</v>
      </c>
      <c r="J1158" t="s">
        <v>93</v>
      </c>
      <c r="K1158" t="s">
        <v>94</v>
      </c>
      <c r="L1158">
        <v>3</v>
      </c>
      <c r="M1158" t="s">
        <v>20</v>
      </c>
      <c r="N1158" t="s">
        <v>72</v>
      </c>
      <c r="O1158" t="s">
        <v>22</v>
      </c>
    </row>
    <row r="1159" spans="1:15" x14ac:dyDescent="0.35">
      <c r="A1159" t="s">
        <v>1220</v>
      </c>
      <c r="B1159" t="str">
        <f t="shared" si="19"/>
        <v>Cookie</v>
      </c>
      <c r="C1159" t="s">
        <v>31</v>
      </c>
      <c r="D1159">
        <v>1</v>
      </c>
      <c r="E1159">
        <v>1</v>
      </c>
      <c r="F1159">
        <v>1</v>
      </c>
      <c r="G1159" t="s">
        <v>36</v>
      </c>
      <c r="H1159" t="s">
        <v>17</v>
      </c>
      <c r="I1159" s="1">
        <v>45016</v>
      </c>
      <c r="J1159" t="s">
        <v>62</v>
      </c>
      <c r="K1159" t="s">
        <v>63</v>
      </c>
      <c r="L1159">
        <v>1</v>
      </c>
      <c r="M1159" t="s">
        <v>53</v>
      </c>
      <c r="N1159" t="s">
        <v>21</v>
      </c>
      <c r="O1159" t="s">
        <v>22</v>
      </c>
    </row>
    <row r="1160" spans="1:15" x14ac:dyDescent="0.35">
      <c r="A1160" t="s">
        <v>1221</v>
      </c>
      <c r="B1160" t="str">
        <f t="shared" si="19"/>
        <v>Coffee</v>
      </c>
      <c r="C1160" t="s">
        <v>15</v>
      </c>
      <c r="D1160">
        <v>5</v>
      </c>
      <c r="E1160">
        <v>2</v>
      </c>
      <c r="F1160">
        <v>10</v>
      </c>
      <c r="G1160" t="s">
        <v>36</v>
      </c>
      <c r="H1160" t="s">
        <v>17</v>
      </c>
      <c r="I1160" s="1">
        <v>45208</v>
      </c>
      <c r="J1160" t="s">
        <v>74</v>
      </c>
      <c r="K1160" t="s">
        <v>75</v>
      </c>
      <c r="L1160">
        <v>4</v>
      </c>
      <c r="M1160" t="s">
        <v>45</v>
      </c>
      <c r="N1160" t="s">
        <v>72</v>
      </c>
      <c r="O1160" t="s">
        <v>22</v>
      </c>
    </row>
    <row r="1161" spans="1:15" x14ac:dyDescent="0.35">
      <c r="A1161" t="s">
        <v>1222</v>
      </c>
      <c r="B1161" t="str">
        <f t="shared" si="19"/>
        <v>Cake</v>
      </c>
      <c r="C1161" t="s">
        <v>24</v>
      </c>
      <c r="D1161">
        <v>3</v>
      </c>
      <c r="E1161">
        <v>3</v>
      </c>
      <c r="F1161">
        <v>9</v>
      </c>
      <c r="G1161" t="s">
        <v>36</v>
      </c>
      <c r="H1161" t="s">
        <v>26</v>
      </c>
      <c r="I1161" s="1">
        <v>45152</v>
      </c>
      <c r="J1161" t="s">
        <v>93</v>
      </c>
      <c r="K1161" t="s">
        <v>94</v>
      </c>
      <c r="L1161">
        <v>3</v>
      </c>
      <c r="M1161" t="s">
        <v>20</v>
      </c>
      <c r="N1161" t="s">
        <v>72</v>
      </c>
      <c r="O1161" t="s">
        <v>22</v>
      </c>
    </row>
    <row r="1162" spans="1:15" x14ac:dyDescent="0.35">
      <c r="A1162" t="s">
        <v>1223</v>
      </c>
      <c r="B1162" t="str">
        <f t="shared" si="19"/>
        <v>Coffee</v>
      </c>
      <c r="C1162" t="s">
        <v>15</v>
      </c>
      <c r="D1162">
        <v>3</v>
      </c>
      <c r="E1162">
        <v>2</v>
      </c>
      <c r="F1162">
        <v>6</v>
      </c>
      <c r="G1162" t="s">
        <v>36</v>
      </c>
      <c r="H1162" t="s">
        <v>17</v>
      </c>
      <c r="I1162" s="1">
        <v>45168</v>
      </c>
      <c r="J1162" t="s">
        <v>93</v>
      </c>
      <c r="K1162" t="s">
        <v>94</v>
      </c>
      <c r="L1162">
        <v>3</v>
      </c>
      <c r="M1162" t="s">
        <v>20</v>
      </c>
      <c r="N1162" t="s">
        <v>34</v>
      </c>
      <c r="O1162" t="s">
        <v>22</v>
      </c>
    </row>
    <row r="1163" spans="1:15" x14ac:dyDescent="0.35">
      <c r="A1163" t="s">
        <v>1224</v>
      </c>
      <c r="B1163" t="str">
        <f t="shared" si="19"/>
        <v>Sandwich</v>
      </c>
      <c r="C1163" t="s">
        <v>47</v>
      </c>
      <c r="D1163">
        <v>1</v>
      </c>
      <c r="E1163">
        <v>4</v>
      </c>
      <c r="F1163">
        <v>4</v>
      </c>
      <c r="G1163" t="s">
        <v>36</v>
      </c>
      <c r="H1163" t="s">
        <v>17</v>
      </c>
      <c r="I1163" s="1">
        <v>45121</v>
      </c>
      <c r="J1163" t="s">
        <v>32</v>
      </c>
      <c r="K1163" t="s">
        <v>33</v>
      </c>
      <c r="L1163">
        <v>3</v>
      </c>
      <c r="M1163" t="s">
        <v>20</v>
      </c>
      <c r="N1163" t="s">
        <v>21</v>
      </c>
      <c r="O1163" t="s">
        <v>22</v>
      </c>
    </row>
    <row r="1164" spans="1:15" x14ac:dyDescent="0.35">
      <c r="A1164" t="s">
        <v>1225</v>
      </c>
      <c r="B1164" t="str">
        <f t="shared" si="19"/>
        <v>Cake</v>
      </c>
      <c r="C1164" t="s">
        <v>24</v>
      </c>
      <c r="D1164">
        <v>2</v>
      </c>
      <c r="E1164">
        <v>3</v>
      </c>
      <c r="F1164">
        <v>6</v>
      </c>
      <c r="G1164" t="s">
        <v>16</v>
      </c>
      <c r="H1164" t="s">
        <v>17</v>
      </c>
      <c r="I1164" s="1">
        <v>45250</v>
      </c>
      <c r="J1164" t="s">
        <v>43</v>
      </c>
      <c r="K1164" t="s">
        <v>44</v>
      </c>
      <c r="L1164">
        <v>4</v>
      </c>
      <c r="M1164" t="s">
        <v>45</v>
      </c>
      <c r="N1164" t="s">
        <v>72</v>
      </c>
      <c r="O1164" t="s">
        <v>22</v>
      </c>
    </row>
    <row r="1165" spans="1:15" x14ac:dyDescent="0.35">
      <c r="A1165" t="s">
        <v>1226</v>
      </c>
      <c r="B1165" t="str">
        <f t="shared" si="19"/>
        <v>Juice</v>
      </c>
      <c r="C1165" t="s">
        <v>50</v>
      </c>
      <c r="D1165">
        <v>1</v>
      </c>
      <c r="E1165">
        <v>3</v>
      </c>
      <c r="F1165">
        <v>3</v>
      </c>
      <c r="G1165" t="s">
        <v>16</v>
      </c>
      <c r="H1165" t="s">
        <v>17</v>
      </c>
      <c r="I1165" s="1">
        <v>45101</v>
      </c>
      <c r="J1165" t="s">
        <v>37</v>
      </c>
      <c r="K1165" t="s">
        <v>38</v>
      </c>
      <c r="L1165">
        <v>2</v>
      </c>
      <c r="M1165" t="s">
        <v>28</v>
      </c>
      <c r="N1165" t="s">
        <v>69</v>
      </c>
      <c r="O1165" t="s">
        <v>40</v>
      </c>
    </row>
    <row r="1166" spans="1:15" x14ac:dyDescent="0.35">
      <c r="A1166" t="s">
        <v>1227</v>
      </c>
      <c r="B1166" t="str">
        <f t="shared" si="19"/>
        <v>Cake</v>
      </c>
      <c r="C1166" t="s">
        <v>24</v>
      </c>
      <c r="D1166">
        <v>4</v>
      </c>
      <c r="E1166">
        <v>3</v>
      </c>
      <c r="F1166">
        <v>12</v>
      </c>
      <c r="G1166" t="s">
        <v>36</v>
      </c>
      <c r="H1166" t="s">
        <v>26</v>
      </c>
      <c r="I1166" s="1">
        <v>45092</v>
      </c>
      <c r="J1166" t="s">
        <v>37</v>
      </c>
      <c r="K1166" t="s">
        <v>38</v>
      </c>
      <c r="L1166">
        <v>2</v>
      </c>
      <c r="M1166" t="s">
        <v>28</v>
      </c>
      <c r="N1166" t="s">
        <v>64</v>
      </c>
      <c r="O1166" t="s">
        <v>22</v>
      </c>
    </row>
    <row r="1167" spans="1:15" x14ac:dyDescent="0.35">
      <c r="A1167" t="s">
        <v>1228</v>
      </c>
      <c r="B1167" t="str">
        <f t="shared" si="19"/>
        <v>Cake</v>
      </c>
      <c r="C1167" t="s">
        <v>24</v>
      </c>
      <c r="D1167">
        <v>3</v>
      </c>
      <c r="E1167">
        <v>3</v>
      </c>
      <c r="F1167">
        <v>9</v>
      </c>
      <c r="G1167" t="s">
        <v>25</v>
      </c>
      <c r="H1167" t="s">
        <v>26</v>
      </c>
      <c r="I1167" s="1">
        <v>45184</v>
      </c>
      <c r="J1167" t="s">
        <v>18</v>
      </c>
      <c r="K1167" t="s">
        <v>19</v>
      </c>
      <c r="L1167">
        <v>3</v>
      </c>
      <c r="M1167" t="s">
        <v>20</v>
      </c>
      <c r="N1167" t="s">
        <v>21</v>
      </c>
      <c r="O1167" t="s">
        <v>22</v>
      </c>
    </row>
    <row r="1168" spans="1:15" x14ac:dyDescent="0.35">
      <c r="A1168" t="s">
        <v>1229</v>
      </c>
      <c r="B1168" t="str">
        <f t="shared" si="19"/>
        <v>Cookie</v>
      </c>
      <c r="C1168" t="s">
        <v>31</v>
      </c>
      <c r="D1168">
        <v>5</v>
      </c>
      <c r="E1168">
        <v>1</v>
      </c>
      <c r="F1168">
        <v>5</v>
      </c>
      <c r="G1168" t="s">
        <v>25</v>
      </c>
      <c r="H1168" t="s">
        <v>17</v>
      </c>
      <c r="I1168" s="1">
        <v>45078</v>
      </c>
      <c r="J1168" t="s">
        <v>37</v>
      </c>
      <c r="K1168" t="s">
        <v>38</v>
      </c>
      <c r="L1168">
        <v>2</v>
      </c>
      <c r="M1168" t="s">
        <v>28</v>
      </c>
      <c r="N1168" t="s">
        <v>64</v>
      </c>
      <c r="O1168" t="s">
        <v>22</v>
      </c>
    </row>
    <row r="1169" spans="1:15" x14ac:dyDescent="0.35">
      <c r="A1169" t="s">
        <v>1230</v>
      </c>
      <c r="B1169" t="str">
        <f t="shared" si="19"/>
        <v>Cookie</v>
      </c>
      <c r="C1169" t="s">
        <v>31</v>
      </c>
      <c r="D1169">
        <v>2</v>
      </c>
      <c r="E1169">
        <v>1</v>
      </c>
      <c r="F1169">
        <v>2</v>
      </c>
      <c r="G1169" t="s">
        <v>16</v>
      </c>
      <c r="H1169" t="s">
        <v>26</v>
      </c>
      <c r="I1169" s="1">
        <v>45265</v>
      </c>
      <c r="J1169" t="s">
        <v>66</v>
      </c>
      <c r="K1169" t="s">
        <v>67</v>
      </c>
      <c r="L1169">
        <v>4</v>
      </c>
      <c r="M1169" t="s">
        <v>45</v>
      </c>
      <c r="N1169" t="s">
        <v>29</v>
      </c>
      <c r="O1169" t="s">
        <v>22</v>
      </c>
    </row>
    <row r="1170" spans="1:15" x14ac:dyDescent="0.35">
      <c r="A1170" t="s">
        <v>1231</v>
      </c>
      <c r="B1170" t="str">
        <f t="shared" si="19"/>
        <v>Smoothie</v>
      </c>
      <c r="C1170" t="s">
        <v>58</v>
      </c>
      <c r="D1170">
        <v>3</v>
      </c>
      <c r="E1170">
        <v>4</v>
      </c>
      <c r="F1170">
        <v>12</v>
      </c>
      <c r="G1170" t="s">
        <v>16</v>
      </c>
      <c r="H1170" t="s">
        <v>17</v>
      </c>
      <c r="I1170" s="1">
        <v>45170</v>
      </c>
      <c r="J1170" t="s">
        <v>18</v>
      </c>
      <c r="K1170" t="s">
        <v>19</v>
      </c>
      <c r="L1170">
        <v>3</v>
      </c>
      <c r="M1170" t="s">
        <v>20</v>
      </c>
      <c r="N1170" t="s">
        <v>21</v>
      </c>
      <c r="O1170" t="s">
        <v>22</v>
      </c>
    </row>
    <row r="1171" spans="1:15" x14ac:dyDescent="0.35">
      <c r="A1171" t="s">
        <v>1232</v>
      </c>
      <c r="B1171" t="str">
        <f t="shared" si="19"/>
        <v>Sandwich</v>
      </c>
      <c r="C1171" t="s">
        <v>47</v>
      </c>
      <c r="D1171">
        <v>3</v>
      </c>
      <c r="E1171">
        <v>4</v>
      </c>
      <c r="F1171">
        <v>12</v>
      </c>
      <c r="G1171" t="s">
        <v>16</v>
      </c>
      <c r="H1171" t="s">
        <v>26</v>
      </c>
      <c r="I1171" s="1">
        <v>44985</v>
      </c>
      <c r="J1171" t="s">
        <v>51</v>
      </c>
      <c r="K1171" t="s">
        <v>52</v>
      </c>
      <c r="L1171">
        <v>1</v>
      </c>
      <c r="M1171" t="s">
        <v>53</v>
      </c>
      <c r="N1171" t="s">
        <v>29</v>
      </c>
      <c r="O1171" t="s">
        <v>22</v>
      </c>
    </row>
    <row r="1172" spans="1:15" x14ac:dyDescent="0.35">
      <c r="A1172" t="s">
        <v>1233</v>
      </c>
      <c r="B1172" t="str">
        <f t="shared" si="19"/>
        <v>Salad</v>
      </c>
      <c r="C1172" t="s">
        <v>42</v>
      </c>
      <c r="D1172">
        <v>3</v>
      </c>
      <c r="E1172">
        <v>5</v>
      </c>
      <c r="F1172">
        <v>15</v>
      </c>
      <c r="G1172" t="s">
        <v>36</v>
      </c>
      <c r="H1172" t="s">
        <v>17</v>
      </c>
      <c r="I1172" s="1">
        <v>45237</v>
      </c>
      <c r="J1172" t="s">
        <v>43</v>
      </c>
      <c r="K1172" t="s">
        <v>44</v>
      </c>
      <c r="L1172">
        <v>4</v>
      </c>
      <c r="M1172" t="s">
        <v>45</v>
      </c>
      <c r="N1172" t="s">
        <v>29</v>
      </c>
      <c r="O1172" t="s">
        <v>22</v>
      </c>
    </row>
    <row r="1173" spans="1:15" x14ac:dyDescent="0.35">
      <c r="A1173" t="s">
        <v>1234</v>
      </c>
      <c r="B1173" t="str">
        <f t="shared" si="19"/>
        <v>Cookie</v>
      </c>
      <c r="C1173" t="s">
        <v>31</v>
      </c>
      <c r="D1173">
        <v>4</v>
      </c>
      <c r="E1173">
        <v>1</v>
      </c>
      <c r="F1173">
        <v>4</v>
      </c>
      <c r="G1173" t="s">
        <v>25</v>
      </c>
      <c r="H1173" t="s">
        <v>17</v>
      </c>
      <c r="I1173" s="1">
        <v>45226</v>
      </c>
      <c r="J1173" t="s">
        <v>74</v>
      </c>
      <c r="K1173" t="s">
        <v>75</v>
      </c>
      <c r="L1173">
        <v>4</v>
      </c>
      <c r="M1173" t="s">
        <v>45</v>
      </c>
      <c r="N1173" t="s">
        <v>21</v>
      </c>
      <c r="O1173" t="s">
        <v>22</v>
      </c>
    </row>
    <row r="1174" spans="1:15" x14ac:dyDescent="0.35">
      <c r="A1174" t="s">
        <v>1235</v>
      </c>
      <c r="B1174" t="str">
        <f t="shared" si="19"/>
        <v>Salad</v>
      </c>
      <c r="C1174" t="s">
        <v>42</v>
      </c>
      <c r="D1174">
        <v>5</v>
      </c>
      <c r="E1174">
        <v>5</v>
      </c>
      <c r="F1174">
        <v>25</v>
      </c>
      <c r="G1174" t="s">
        <v>36</v>
      </c>
      <c r="H1174" t="s">
        <v>26</v>
      </c>
      <c r="I1174" s="1">
        <v>44986</v>
      </c>
      <c r="J1174" t="s">
        <v>62</v>
      </c>
      <c r="K1174" t="s">
        <v>63</v>
      </c>
      <c r="L1174">
        <v>1</v>
      </c>
      <c r="M1174" t="s">
        <v>53</v>
      </c>
      <c r="N1174" t="s">
        <v>34</v>
      </c>
      <c r="O1174" t="s">
        <v>22</v>
      </c>
    </row>
    <row r="1175" spans="1:15" x14ac:dyDescent="0.35">
      <c r="A1175" t="s">
        <v>1236</v>
      </c>
      <c r="B1175" t="str">
        <f t="shared" si="19"/>
        <v>Cookie</v>
      </c>
      <c r="C1175" t="s">
        <v>31</v>
      </c>
      <c r="D1175">
        <v>2</v>
      </c>
      <c r="E1175">
        <v>1</v>
      </c>
      <c r="F1175">
        <v>2</v>
      </c>
      <c r="G1175" t="s">
        <v>16</v>
      </c>
      <c r="H1175" t="s">
        <v>26</v>
      </c>
      <c r="I1175" s="1">
        <v>45044</v>
      </c>
      <c r="J1175" t="s">
        <v>59</v>
      </c>
      <c r="K1175" t="s">
        <v>60</v>
      </c>
      <c r="L1175">
        <v>2</v>
      </c>
      <c r="M1175" t="s">
        <v>28</v>
      </c>
      <c r="N1175" t="s">
        <v>21</v>
      </c>
      <c r="O1175" t="s">
        <v>22</v>
      </c>
    </row>
    <row r="1176" spans="1:15" x14ac:dyDescent="0.35">
      <c r="A1176" t="s">
        <v>1237</v>
      </c>
      <c r="B1176" t="str">
        <f t="shared" si="19"/>
        <v>Smoothie</v>
      </c>
      <c r="C1176" t="s">
        <v>58</v>
      </c>
      <c r="D1176">
        <v>5</v>
      </c>
      <c r="E1176">
        <v>4</v>
      </c>
      <c r="F1176">
        <v>20</v>
      </c>
      <c r="G1176" t="s">
        <v>36</v>
      </c>
      <c r="H1176" t="s">
        <v>26</v>
      </c>
      <c r="I1176" s="1">
        <v>45271</v>
      </c>
      <c r="J1176" t="s">
        <v>66</v>
      </c>
      <c r="K1176" t="s">
        <v>67</v>
      </c>
      <c r="L1176">
        <v>4</v>
      </c>
      <c r="M1176" t="s">
        <v>45</v>
      </c>
      <c r="N1176" t="s">
        <v>72</v>
      </c>
      <c r="O1176" t="s">
        <v>22</v>
      </c>
    </row>
    <row r="1177" spans="1:15" x14ac:dyDescent="0.35">
      <c r="A1177" t="s">
        <v>1238</v>
      </c>
      <c r="B1177" t="str">
        <f t="shared" si="19"/>
        <v>Salad</v>
      </c>
      <c r="C1177" t="s">
        <v>42</v>
      </c>
      <c r="D1177">
        <v>1</v>
      </c>
      <c r="E1177">
        <v>5</v>
      </c>
      <c r="F1177">
        <v>5</v>
      </c>
      <c r="G1177" t="s">
        <v>25</v>
      </c>
      <c r="H1177" t="s">
        <v>26</v>
      </c>
      <c r="I1177" s="1">
        <v>45045</v>
      </c>
      <c r="J1177" t="s">
        <v>59</v>
      </c>
      <c r="K1177" t="s">
        <v>60</v>
      </c>
      <c r="L1177">
        <v>2</v>
      </c>
      <c r="M1177" t="s">
        <v>28</v>
      </c>
      <c r="N1177" t="s">
        <v>69</v>
      </c>
      <c r="O1177" t="s">
        <v>40</v>
      </c>
    </row>
    <row r="1178" spans="1:15" x14ac:dyDescent="0.35">
      <c r="A1178" t="s">
        <v>1239</v>
      </c>
      <c r="B1178" t="str">
        <f t="shared" si="19"/>
        <v>Salad</v>
      </c>
      <c r="C1178" t="s">
        <v>42</v>
      </c>
      <c r="D1178">
        <v>2</v>
      </c>
      <c r="E1178">
        <v>5</v>
      </c>
      <c r="F1178">
        <v>10</v>
      </c>
      <c r="G1178" t="s">
        <v>25</v>
      </c>
      <c r="H1178" t="s">
        <v>26</v>
      </c>
      <c r="I1178" s="1">
        <v>45276</v>
      </c>
      <c r="J1178" t="s">
        <v>66</v>
      </c>
      <c r="K1178" t="s">
        <v>67</v>
      </c>
      <c r="L1178">
        <v>4</v>
      </c>
      <c r="M1178" t="s">
        <v>45</v>
      </c>
      <c r="N1178" t="s">
        <v>69</v>
      </c>
      <c r="O1178" t="s">
        <v>40</v>
      </c>
    </row>
    <row r="1179" spans="1:15" x14ac:dyDescent="0.35">
      <c r="A1179" t="s">
        <v>1240</v>
      </c>
      <c r="B1179" t="str">
        <f t="shared" si="19"/>
        <v>Cake</v>
      </c>
      <c r="C1179" t="s">
        <v>24</v>
      </c>
      <c r="D1179">
        <v>1</v>
      </c>
      <c r="E1179">
        <v>3</v>
      </c>
      <c r="F1179">
        <v>3</v>
      </c>
      <c r="G1179" t="s">
        <v>16</v>
      </c>
      <c r="H1179" t="s">
        <v>26</v>
      </c>
      <c r="I1179" s="1">
        <v>45253</v>
      </c>
      <c r="J1179" t="s">
        <v>43</v>
      </c>
      <c r="K1179" t="s">
        <v>44</v>
      </c>
      <c r="L1179">
        <v>4</v>
      </c>
      <c r="M1179" t="s">
        <v>45</v>
      </c>
      <c r="N1179" t="s">
        <v>64</v>
      </c>
      <c r="O1179" t="s">
        <v>22</v>
      </c>
    </row>
    <row r="1180" spans="1:15" x14ac:dyDescent="0.35">
      <c r="A1180" t="s">
        <v>1241</v>
      </c>
      <c r="B1180" t="str">
        <f t="shared" si="19"/>
        <v>Smoothie</v>
      </c>
      <c r="C1180" t="s">
        <v>58</v>
      </c>
      <c r="D1180">
        <v>2</v>
      </c>
      <c r="E1180">
        <v>4</v>
      </c>
      <c r="F1180">
        <v>8</v>
      </c>
      <c r="G1180" t="s">
        <v>16</v>
      </c>
      <c r="H1180" t="s">
        <v>26</v>
      </c>
      <c r="I1180" s="1">
        <v>45229</v>
      </c>
      <c r="J1180" t="s">
        <v>74</v>
      </c>
      <c r="K1180" t="s">
        <v>75</v>
      </c>
      <c r="L1180">
        <v>4</v>
      </c>
      <c r="M1180" t="s">
        <v>45</v>
      </c>
      <c r="N1180" t="s">
        <v>72</v>
      </c>
      <c r="O1180" t="s">
        <v>22</v>
      </c>
    </row>
    <row r="1181" spans="1:15" x14ac:dyDescent="0.35">
      <c r="A1181" t="s">
        <v>1242</v>
      </c>
      <c r="B1181" t="str">
        <f t="shared" si="19"/>
        <v>Cake</v>
      </c>
      <c r="C1181" t="s">
        <v>24</v>
      </c>
      <c r="D1181">
        <v>4</v>
      </c>
      <c r="E1181">
        <v>3</v>
      </c>
      <c r="F1181">
        <v>12</v>
      </c>
      <c r="G1181" t="s">
        <v>16</v>
      </c>
      <c r="H1181" t="s">
        <v>17</v>
      </c>
      <c r="I1181" s="1">
        <v>45100</v>
      </c>
      <c r="J1181" t="s">
        <v>37</v>
      </c>
      <c r="K1181" t="s">
        <v>38</v>
      </c>
      <c r="L1181">
        <v>2</v>
      </c>
      <c r="M1181" t="s">
        <v>28</v>
      </c>
      <c r="N1181" t="s">
        <v>21</v>
      </c>
      <c r="O1181" t="s">
        <v>22</v>
      </c>
    </row>
    <row r="1182" spans="1:15" x14ac:dyDescent="0.35">
      <c r="A1182" t="s">
        <v>1243</v>
      </c>
      <c r="B1182" t="str">
        <f t="shared" si="19"/>
        <v>Juice</v>
      </c>
      <c r="C1182" t="s">
        <v>50</v>
      </c>
      <c r="D1182">
        <v>1</v>
      </c>
      <c r="E1182">
        <v>3</v>
      </c>
      <c r="F1182">
        <v>3</v>
      </c>
      <c r="G1182" t="s">
        <v>25</v>
      </c>
      <c r="H1182" t="s">
        <v>17</v>
      </c>
      <c r="I1182" s="1">
        <v>45016</v>
      </c>
      <c r="J1182" t="s">
        <v>62</v>
      </c>
      <c r="K1182" t="s">
        <v>63</v>
      </c>
      <c r="L1182">
        <v>1</v>
      </c>
      <c r="M1182" t="s">
        <v>53</v>
      </c>
      <c r="N1182" t="s">
        <v>21</v>
      </c>
      <c r="O1182" t="s">
        <v>22</v>
      </c>
    </row>
    <row r="1183" spans="1:15" x14ac:dyDescent="0.35">
      <c r="A1183" t="s">
        <v>1244</v>
      </c>
      <c r="B1183" t="str">
        <f t="shared" si="19"/>
        <v>Cookie</v>
      </c>
      <c r="C1183" t="s">
        <v>31</v>
      </c>
      <c r="D1183">
        <v>4</v>
      </c>
      <c r="E1183">
        <v>1</v>
      </c>
      <c r="F1183">
        <v>4</v>
      </c>
      <c r="G1183" t="s">
        <v>25</v>
      </c>
      <c r="H1183" t="s">
        <v>17</v>
      </c>
      <c r="I1183" s="1">
        <v>45242</v>
      </c>
      <c r="J1183" t="s">
        <v>43</v>
      </c>
      <c r="K1183" t="s">
        <v>44</v>
      </c>
      <c r="L1183">
        <v>4</v>
      </c>
      <c r="M1183" t="s">
        <v>45</v>
      </c>
      <c r="N1183" t="s">
        <v>39</v>
      </c>
      <c r="O1183" t="s">
        <v>40</v>
      </c>
    </row>
    <row r="1184" spans="1:15" x14ac:dyDescent="0.35">
      <c r="A1184" t="s">
        <v>1245</v>
      </c>
      <c r="B1184" t="str">
        <f t="shared" si="19"/>
        <v>Salad</v>
      </c>
      <c r="C1184" t="s">
        <v>42</v>
      </c>
      <c r="D1184">
        <v>5</v>
      </c>
      <c r="E1184">
        <v>5</v>
      </c>
      <c r="F1184">
        <v>25</v>
      </c>
      <c r="G1184" t="s">
        <v>16</v>
      </c>
      <c r="H1184" t="s">
        <v>26</v>
      </c>
      <c r="I1184" s="1">
        <v>44931</v>
      </c>
      <c r="J1184" t="s">
        <v>55</v>
      </c>
      <c r="K1184" t="s">
        <v>56</v>
      </c>
      <c r="L1184">
        <v>1</v>
      </c>
      <c r="M1184" t="s">
        <v>53</v>
      </c>
      <c r="N1184" t="s">
        <v>64</v>
      </c>
      <c r="O1184" t="s">
        <v>22</v>
      </c>
    </row>
    <row r="1185" spans="1:15" x14ac:dyDescent="0.35">
      <c r="A1185" t="s">
        <v>1246</v>
      </c>
      <c r="B1185" t="str">
        <f t="shared" si="19"/>
        <v>Coffee</v>
      </c>
      <c r="C1185" t="s">
        <v>15</v>
      </c>
      <c r="D1185">
        <v>5</v>
      </c>
      <c r="E1185">
        <v>2</v>
      </c>
      <c r="F1185">
        <v>10</v>
      </c>
      <c r="G1185" t="s">
        <v>36</v>
      </c>
      <c r="H1185" t="s">
        <v>26</v>
      </c>
      <c r="I1185" s="1">
        <v>44934</v>
      </c>
      <c r="J1185" t="s">
        <v>55</v>
      </c>
      <c r="K1185" t="s">
        <v>56</v>
      </c>
      <c r="L1185">
        <v>1</v>
      </c>
      <c r="M1185" t="s">
        <v>53</v>
      </c>
      <c r="N1185" t="s">
        <v>39</v>
      </c>
      <c r="O1185" t="s">
        <v>40</v>
      </c>
    </row>
    <row r="1186" spans="1:15" x14ac:dyDescent="0.35">
      <c r="A1186" t="s">
        <v>1247</v>
      </c>
      <c r="B1186" t="str">
        <f t="shared" si="19"/>
        <v>Sandwich</v>
      </c>
      <c r="C1186" t="s">
        <v>47</v>
      </c>
      <c r="D1186">
        <v>2</v>
      </c>
      <c r="E1186">
        <v>4</v>
      </c>
      <c r="F1186">
        <v>8</v>
      </c>
      <c r="G1186" t="s">
        <v>25</v>
      </c>
      <c r="H1186" t="s">
        <v>17</v>
      </c>
      <c r="I1186" s="1">
        <v>44967</v>
      </c>
      <c r="J1186" t="s">
        <v>51</v>
      </c>
      <c r="K1186" t="s">
        <v>52</v>
      </c>
      <c r="L1186">
        <v>1</v>
      </c>
      <c r="M1186" t="s">
        <v>53</v>
      </c>
      <c r="N1186" t="s">
        <v>21</v>
      </c>
      <c r="O1186" t="s">
        <v>22</v>
      </c>
    </row>
    <row r="1187" spans="1:15" x14ac:dyDescent="0.35">
      <c r="A1187" t="s">
        <v>1248</v>
      </c>
      <c r="B1187" t="str">
        <f t="shared" si="19"/>
        <v>Smoothie</v>
      </c>
      <c r="C1187" t="s">
        <v>58</v>
      </c>
      <c r="D1187">
        <v>4</v>
      </c>
      <c r="E1187">
        <v>4</v>
      </c>
      <c r="F1187">
        <v>16</v>
      </c>
      <c r="G1187" t="s">
        <v>25</v>
      </c>
      <c r="H1187" t="s">
        <v>26</v>
      </c>
      <c r="I1187" s="1">
        <v>45054</v>
      </c>
      <c r="J1187" t="s">
        <v>27</v>
      </c>
      <c r="K1187" t="s">
        <v>27</v>
      </c>
      <c r="L1187">
        <v>2</v>
      </c>
      <c r="M1187" t="s">
        <v>28</v>
      </c>
      <c r="N1187" t="s">
        <v>72</v>
      </c>
      <c r="O1187" t="s">
        <v>22</v>
      </c>
    </row>
    <row r="1188" spans="1:15" x14ac:dyDescent="0.35">
      <c r="A1188" t="s">
        <v>1249</v>
      </c>
      <c r="B1188" t="str">
        <f t="shared" si="19"/>
        <v>Juice</v>
      </c>
      <c r="C1188" t="s">
        <v>50</v>
      </c>
      <c r="D1188">
        <v>3</v>
      </c>
      <c r="E1188">
        <v>3</v>
      </c>
      <c r="F1188">
        <v>9</v>
      </c>
      <c r="G1188" t="s">
        <v>16</v>
      </c>
      <c r="H1188" t="s">
        <v>26</v>
      </c>
      <c r="I1188" s="1">
        <v>45031</v>
      </c>
      <c r="J1188" t="s">
        <v>59</v>
      </c>
      <c r="K1188" t="s">
        <v>60</v>
      </c>
      <c r="L1188">
        <v>2</v>
      </c>
      <c r="M1188" t="s">
        <v>28</v>
      </c>
      <c r="N1188" t="s">
        <v>69</v>
      </c>
      <c r="O1188" t="s">
        <v>40</v>
      </c>
    </row>
    <row r="1189" spans="1:15" x14ac:dyDescent="0.35">
      <c r="A1189" t="s">
        <v>1250</v>
      </c>
      <c r="B1189" t="str">
        <f t="shared" si="19"/>
        <v>Coffee</v>
      </c>
      <c r="C1189" t="s">
        <v>15</v>
      </c>
      <c r="D1189">
        <v>4</v>
      </c>
      <c r="E1189">
        <v>2</v>
      </c>
      <c r="F1189">
        <v>8</v>
      </c>
      <c r="G1189" t="s">
        <v>36</v>
      </c>
      <c r="H1189" t="s">
        <v>26</v>
      </c>
      <c r="I1189" s="1">
        <v>45198</v>
      </c>
      <c r="J1189" t="s">
        <v>18</v>
      </c>
      <c r="K1189" t="s">
        <v>19</v>
      </c>
      <c r="L1189">
        <v>3</v>
      </c>
      <c r="M1189" t="s">
        <v>20</v>
      </c>
      <c r="N1189" t="s">
        <v>21</v>
      </c>
      <c r="O1189" t="s">
        <v>22</v>
      </c>
    </row>
    <row r="1190" spans="1:15" x14ac:dyDescent="0.35">
      <c r="A1190" t="s">
        <v>1251</v>
      </c>
      <c r="B1190" t="str">
        <f t="shared" si="19"/>
        <v>Cake</v>
      </c>
      <c r="C1190" t="s">
        <v>24</v>
      </c>
      <c r="D1190">
        <v>2</v>
      </c>
      <c r="E1190">
        <v>3</v>
      </c>
      <c r="F1190">
        <v>6</v>
      </c>
      <c r="G1190" t="s">
        <v>25</v>
      </c>
      <c r="H1190" t="s">
        <v>17</v>
      </c>
      <c r="I1190" s="1">
        <v>45198</v>
      </c>
      <c r="J1190" t="s">
        <v>18</v>
      </c>
      <c r="K1190" t="s">
        <v>19</v>
      </c>
      <c r="L1190">
        <v>3</v>
      </c>
      <c r="M1190" t="s">
        <v>20</v>
      </c>
      <c r="N1190" t="s">
        <v>21</v>
      </c>
      <c r="O1190" t="s">
        <v>22</v>
      </c>
    </row>
    <row r="1191" spans="1:15" x14ac:dyDescent="0.35">
      <c r="A1191" t="s">
        <v>1252</v>
      </c>
      <c r="B1191" t="str">
        <f t="shared" si="19"/>
        <v>Cake</v>
      </c>
      <c r="C1191" t="s">
        <v>24</v>
      </c>
      <c r="D1191">
        <v>5</v>
      </c>
      <c r="E1191">
        <v>3</v>
      </c>
      <c r="F1191">
        <v>15</v>
      </c>
      <c r="G1191" t="s">
        <v>25</v>
      </c>
      <c r="H1191" t="s">
        <v>17</v>
      </c>
      <c r="I1191" s="1">
        <v>45163</v>
      </c>
      <c r="J1191" t="s">
        <v>93</v>
      </c>
      <c r="K1191" t="s">
        <v>94</v>
      </c>
      <c r="L1191">
        <v>3</v>
      </c>
      <c r="M1191" t="s">
        <v>20</v>
      </c>
      <c r="N1191" t="s">
        <v>21</v>
      </c>
      <c r="O1191" t="s">
        <v>22</v>
      </c>
    </row>
    <row r="1192" spans="1:15" x14ac:dyDescent="0.35">
      <c r="A1192" t="s">
        <v>1253</v>
      </c>
      <c r="B1192" t="str">
        <f t="shared" si="19"/>
        <v>Tea</v>
      </c>
      <c r="C1192" t="s">
        <v>84</v>
      </c>
      <c r="D1192">
        <v>2</v>
      </c>
      <c r="E1192">
        <v>1.5</v>
      </c>
      <c r="F1192">
        <v>3</v>
      </c>
      <c r="G1192" t="s">
        <v>16</v>
      </c>
      <c r="H1192" t="s">
        <v>17</v>
      </c>
      <c r="I1192" s="1">
        <v>45168</v>
      </c>
      <c r="J1192" t="s">
        <v>93</v>
      </c>
      <c r="K1192" t="s">
        <v>94</v>
      </c>
      <c r="L1192">
        <v>3</v>
      </c>
      <c r="M1192" t="s">
        <v>20</v>
      </c>
      <c r="N1192" t="s">
        <v>34</v>
      </c>
      <c r="O1192" t="s">
        <v>22</v>
      </c>
    </row>
    <row r="1193" spans="1:15" x14ac:dyDescent="0.35">
      <c r="A1193" t="s">
        <v>1254</v>
      </c>
      <c r="B1193" t="str">
        <f t="shared" si="19"/>
        <v>Sandwich</v>
      </c>
      <c r="C1193" t="s">
        <v>47</v>
      </c>
      <c r="D1193">
        <v>2</v>
      </c>
      <c r="E1193">
        <v>4</v>
      </c>
      <c r="F1193">
        <v>8</v>
      </c>
      <c r="G1193" t="s">
        <v>25</v>
      </c>
      <c r="H1193" t="s">
        <v>26</v>
      </c>
      <c r="I1193" s="1">
        <v>45146</v>
      </c>
      <c r="J1193" t="s">
        <v>93</v>
      </c>
      <c r="K1193" t="s">
        <v>94</v>
      </c>
      <c r="L1193">
        <v>3</v>
      </c>
      <c r="M1193" t="s">
        <v>20</v>
      </c>
      <c r="N1193" t="s">
        <v>29</v>
      </c>
      <c r="O1193" t="s">
        <v>22</v>
      </c>
    </row>
    <row r="1194" spans="1:15" x14ac:dyDescent="0.35">
      <c r="A1194" t="s">
        <v>1255</v>
      </c>
      <c r="B1194" t="str">
        <f t="shared" si="19"/>
        <v>Juice</v>
      </c>
      <c r="C1194" t="s">
        <v>50</v>
      </c>
      <c r="D1194">
        <v>5</v>
      </c>
      <c r="E1194">
        <v>3</v>
      </c>
      <c r="F1194">
        <v>15</v>
      </c>
      <c r="G1194" t="s">
        <v>16</v>
      </c>
      <c r="H1194" t="s">
        <v>17</v>
      </c>
      <c r="I1194" s="1">
        <v>45105</v>
      </c>
      <c r="J1194" t="s">
        <v>37</v>
      </c>
      <c r="K1194" t="s">
        <v>38</v>
      </c>
      <c r="L1194">
        <v>2</v>
      </c>
      <c r="M1194" t="s">
        <v>28</v>
      </c>
      <c r="N1194" t="s">
        <v>34</v>
      </c>
      <c r="O1194" t="s">
        <v>22</v>
      </c>
    </row>
    <row r="1195" spans="1:15" x14ac:dyDescent="0.35">
      <c r="A1195" t="s">
        <v>1256</v>
      </c>
      <c r="B1195" t="str">
        <f t="shared" si="19"/>
        <v>Juice</v>
      </c>
      <c r="C1195" t="s">
        <v>50</v>
      </c>
      <c r="D1195">
        <v>1</v>
      </c>
      <c r="E1195">
        <v>3</v>
      </c>
      <c r="F1195">
        <v>3</v>
      </c>
      <c r="G1195" t="s">
        <v>25</v>
      </c>
      <c r="H1195" t="s">
        <v>17</v>
      </c>
      <c r="I1195" s="1">
        <v>45082</v>
      </c>
      <c r="J1195" t="s">
        <v>37</v>
      </c>
      <c r="K1195" t="s">
        <v>38</v>
      </c>
      <c r="L1195">
        <v>2</v>
      </c>
      <c r="M1195" t="s">
        <v>28</v>
      </c>
      <c r="N1195" t="s">
        <v>72</v>
      </c>
      <c r="O1195" t="s">
        <v>22</v>
      </c>
    </row>
    <row r="1196" spans="1:15" x14ac:dyDescent="0.35">
      <c r="A1196" t="s">
        <v>1257</v>
      </c>
      <c r="B1196" t="str">
        <f t="shared" si="19"/>
        <v>Smoothie</v>
      </c>
      <c r="C1196" t="s">
        <v>58</v>
      </c>
      <c r="D1196">
        <v>3</v>
      </c>
      <c r="E1196">
        <v>4</v>
      </c>
      <c r="F1196">
        <v>12</v>
      </c>
      <c r="G1196" t="s">
        <v>16</v>
      </c>
      <c r="H1196" t="s">
        <v>26</v>
      </c>
      <c r="I1196" s="1">
        <v>45187</v>
      </c>
      <c r="J1196" t="s">
        <v>18</v>
      </c>
      <c r="K1196" t="s">
        <v>19</v>
      </c>
      <c r="L1196">
        <v>3</v>
      </c>
      <c r="M1196" t="s">
        <v>20</v>
      </c>
      <c r="N1196" t="s">
        <v>72</v>
      </c>
      <c r="O1196" t="s">
        <v>22</v>
      </c>
    </row>
    <row r="1197" spans="1:15" x14ac:dyDescent="0.35">
      <c r="A1197" t="s">
        <v>1258</v>
      </c>
      <c r="B1197" t="str">
        <f t="shared" si="19"/>
        <v>Cookie</v>
      </c>
      <c r="C1197" t="s">
        <v>31</v>
      </c>
      <c r="D1197">
        <v>1</v>
      </c>
      <c r="E1197">
        <v>1</v>
      </c>
      <c r="F1197">
        <v>1</v>
      </c>
      <c r="G1197" t="s">
        <v>16</v>
      </c>
      <c r="H1197" t="s">
        <v>26</v>
      </c>
      <c r="I1197" s="1">
        <v>45178</v>
      </c>
      <c r="J1197" t="s">
        <v>18</v>
      </c>
      <c r="K1197" t="s">
        <v>19</v>
      </c>
      <c r="L1197">
        <v>3</v>
      </c>
      <c r="M1197" t="s">
        <v>20</v>
      </c>
      <c r="N1197" t="s">
        <v>69</v>
      </c>
      <c r="O1197" t="s">
        <v>40</v>
      </c>
    </row>
    <row r="1198" spans="1:15" x14ac:dyDescent="0.35">
      <c r="A1198" t="s">
        <v>1259</v>
      </c>
      <c r="B1198" t="str">
        <f t="shared" si="19"/>
        <v>Cookie</v>
      </c>
      <c r="C1198" t="s">
        <v>31</v>
      </c>
      <c r="D1198">
        <v>2</v>
      </c>
      <c r="E1198">
        <v>1</v>
      </c>
      <c r="F1198">
        <v>2</v>
      </c>
      <c r="G1198" t="s">
        <v>36</v>
      </c>
      <c r="H1198" t="s">
        <v>17</v>
      </c>
      <c r="I1198" s="1">
        <v>45047</v>
      </c>
      <c r="J1198" t="s">
        <v>27</v>
      </c>
      <c r="K1198" t="s">
        <v>27</v>
      </c>
      <c r="L1198">
        <v>2</v>
      </c>
      <c r="M1198" t="s">
        <v>28</v>
      </c>
      <c r="N1198" t="s">
        <v>72</v>
      </c>
      <c r="O1198" t="s">
        <v>22</v>
      </c>
    </row>
    <row r="1199" spans="1:15" x14ac:dyDescent="0.35">
      <c r="A1199" t="s">
        <v>1260</v>
      </c>
      <c r="B1199" t="str">
        <f t="shared" si="19"/>
        <v>Cookie</v>
      </c>
      <c r="C1199" t="s">
        <v>31</v>
      </c>
      <c r="D1199">
        <v>2</v>
      </c>
      <c r="E1199">
        <v>1</v>
      </c>
      <c r="F1199">
        <v>2</v>
      </c>
      <c r="G1199" t="s">
        <v>25</v>
      </c>
      <c r="H1199" t="s">
        <v>17</v>
      </c>
      <c r="I1199" s="1">
        <v>45024</v>
      </c>
      <c r="J1199" t="s">
        <v>59</v>
      </c>
      <c r="K1199" t="s">
        <v>60</v>
      </c>
      <c r="L1199">
        <v>2</v>
      </c>
      <c r="M1199" t="s">
        <v>28</v>
      </c>
      <c r="N1199" t="s">
        <v>69</v>
      </c>
      <c r="O1199" t="s">
        <v>40</v>
      </c>
    </row>
    <row r="1200" spans="1:15" x14ac:dyDescent="0.35">
      <c r="A1200" t="s">
        <v>1261</v>
      </c>
      <c r="B1200" t="str">
        <f t="shared" si="19"/>
        <v>Cake</v>
      </c>
      <c r="C1200" t="s">
        <v>24</v>
      </c>
      <c r="D1200">
        <v>4</v>
      </c>
      <c r="E1200">
        <v>3</v>
      </c>
      <c r="F1200">
        <v>12</v>
      </c>
      <c r="G1200" t="s">
        <v>25</v>
      </c>
      <c r="H1200" t="s">
        <v>17</v>
      </c>
      <c r="I1200" s="1">
        <v>45001</v>
      </c>
      <c r="J1200" t="s">
        <v>62</v>
      </c>
      <c r="K1200" t="s">
        <v>63</v>
      </c>
      <c r="L1200">
        <v>1</v>
      </c>
      <c r="M1200" t="s">
        <v>53</v>
      </c>
      <c r="N1200" t="s">
        <v>64</v>
      </c>
      <c r="O1200" t="s">
        <v>22</v>
      </c>
    </row>
    <row r="1201" spans="1:15" x14ac:dyDescent="0.35">
      <c r="A1201" t="s">
        <v>1262</v>
      </c>
      <c r="B1201" t="str">
        <f t="shared" si="19"/>
        <v>Cookie</v>
      </c>
      <c r="C1201" t="s">
        <v>31</v>
      </c>
      <c r="D1201">
        <v>3</v>
      </c>
      <c r="E1201">
        <v>1</v>
      </c>
      <c r="F1201">
        <v>3</v>
      </c>
      <c r="G1201" t="s">
        <v>36</v>
      </c>
      <c r="H1201" t="s">
        <v>17</v>
      </c>
      <c r="I1201" s="1">
        <v>45175</v>
      </c>
      <c r="J1201" t="s">
        <v>18</v>
      </c>
      <c r="K1201" t="s">
        <v>19</v>
      </c>
      <c r="L1201">
        <v>3</v>
      </c>
      <c r="M1201" t="s">
        <v>20</v>
      </c>
      <c r="N1201" t="s">
        <v>34</v>
      </c>
      <c r="O1201" t="s">
        <v>22</v>
      </c>
    </row>
    <row r="1202" spans="1:15" x14ac:dyDescent="0.35">
      <c r="A1202" t="s">
        <v>1263</v>
      </c>
      <c r="B1202" t="str">
        <f t="shared" si="19"/>
        <v>Smoothie</v>
      </c>
      <c r="C1202" t="s">
        <v>58</v>
      </c>
      <c r="D1202">
        <v>5</v>
      </c>
      <c r="E1202">
        <v>4</v>
      </c>
      <c r="F1202">
        <v>20</v>
      </c>
      <c r="G1202" t="s">
        <v>36</v>
      </c>
      <c r="H1202" t="s">
        <v>17</v>
      </c>
      <c r="I1202" s="1">
        <v>44964</v>
      </c>
      <c r="J1202" t="s">
        <v>51</v>
      </c>
      <c r="K1202" t="s">
        <v>52</v>
      </c>
      <c r="L1202">
        <v>1</v>
      </c>
      <c r="M1202" t="s">
        <v>53</v>
      </c>
      <c r="N1202" t="s">
        <v>29</v>
      </c>
      <c r="O1202" t="s">
        <v>22</v>
      </c>
    </row>
    <row r="1203" spans="1:15" x14ac:dyDescent="0.35">
      <c r="A1203" t="s">
        <v>1264</v>
      </c>
      <c r="B1203" t="str">
        <f t="shared" si="19"/>
        <v>Tea</v>
      </c>
      <c r="C1203" t="s">
        <v>84</v>
      </c>
      <c r="D1203">
        <v>2</v>
      </c>
      <c r="E1203">
        <v>1.5</v>
      </c>
      <c r="F1203">
        <v>3</v>
      </c>
      <c r="G1203" t="s">
        <v>16</v>
      </c>
      <c r="H1203" t="s">
        <v>17</v>
      </c>
      <c r="I1203" s="1">
        <v>45232</v>
      </c>
      <c r="J1203" t="s">
        <v>43</v>
      </c>
      <c r="K1203" t="s">
        <v>44</v>
      </c>
      <c r="L1203">
        <v>4</v>
      </c>
      <c r="M1203" t="s">
        <v>45</v>
      </c>
      <c r="N1203" t="s">
        <v>64</v>
      </c>
      <c r="O1203" t="s">
        <v>22</v>
      </c>
    </row>
    <row r="1204" spans="1:15" x14ac:dyDescent="0.35">
      <c r="A1204" t="s">
        <v>1265</v>
      </c>
      <c r="B1204" t="str">
        <f t="shared" si="19"/>
        <v>Smoothie</v>
      </c>
      <c r="C1204" t="s">
        <v>58</v>
      </c>
      <c r="D1204">
        <v>3</v>
      </c>
      <c r="E1204">
        <v>4</v>
      </c>
      <c r="F1204">
        <v>12</v>
      </c>
      <c r="G1204" t="s">
        <v>25</v>
      </c>
      <c r="H1204" t="s">
        <v>26</v>
      </c>
      <c r="I1204" s="1">
        <v>44932</v>
      </c>
      <c r="J1204" t="s">
        <v>55</v>
      </c>
      <c r="K1204" t="s">
        <v>56</v>
      </c>
      <c r="L1204">
        <v>1</v>
      </c>
      <c r="M1204" t="s">
        <v>53</v>
      </c>
      <c r="N1204" t="s">
        <v>21</v>
      </c>
      <c r="O1204" t="s">
        <v>22</v>
      </c>
    </row>
    <row r="1205" spans="1:15" x14ac:dyDescent="0.35">
      <c r="A1205" t="s">
        <v>1266</v>
      </c>
      <c r="B1205" t="str">
        <f t="shared" si="19"/>
        <v>Sandwich</v>
      </c>
      <c r="C1205" t="s">
        <v>47</v>
      </c>
      <c r="D1205">
        <v>3</v>
      </c>
      <c r="E1205">
        <v>4</v>
      </c>
      <c r="F1205">
        <v>12</v>
      </c>
      <c r="G1205" t="s">
        <v>16</v>
      </c>
      <c r="H1205" t="s">
        <v>26</v>
      </c>
      <c r="I1205" s="1">
        <v>44982</v>
      </c>
      <c r="J1205" t="s">
        <v>51</v>
      </c>
      <c r="K1205" t="s">
        <v>52</v>
      </c>
      <c r="L1205">
        <v>1</v>
      </c>
      <c r="M1205" t="s">
        <v>53</v>
      </c>
      <c r="N1205" t="s">
        <v>69</v>
      </c>
      <c r="O1205" t="s">
        <v>40</v>
      </c>
    </row>
    <row r="1206" spans="1:15" x14ac:dyDescent="0.35">
      <c r="A1206" t="s">
        <v>1267</v>
      </c>
      <c r="B1206" t="str">
        <f t="shared" si="19"/>
        <v>Cake</v>
      </c>
      <c r="C1206" t="s">
        <v>24</v>
      </c>
      <c r="D1206">
        <v>4</v>
      </c>
      <c r="E1206">
        <v>3</v>
      </c>
      <c r="F1206">
        <v>12</v>
      </c>
      <c r="G1206" t="s">
        <v>36</v>
      </c>
      <c r="H1206" t="s">
        <v>17</v>
      </c>
      <c r="I1206" s="1">
        <v>45238</v>
      </c>
      <c r="J1206" t="s">
        <v>43</v>
      </c>
      <c r="K1206" t="s">
        <v>44</v>
      </c>
      <c r="L1206">
        <v>4</v>
      </c>
      <c r="M1206" t="s">
        <v>45</v>
      </c>
      <c r="N1206" t="s">
        <v>34</v>
      </c>
      <c r="O1206" t="s">
        <v>22</v>
      </c>
    </row>
    <row r="1207" spans="1:15" x14ac:dyDescent="0.35">
      <c r="A1207" t="s">
        <v>1268</v>
      </c>
      <c r="B1207" t="str">
        <f t="shared" si="19"/>
        <v>Cake</v>
      </c>
      <c r="C1207" t="s">
        <v>24</v>
      </c>
      <c r="D1207">
        <v>1</v>
      </c>
      <c r="E1207">
        <v>3</v>
      </c>
      <c r="F1207">
        <v>3</v>
      </c>
      <c r="G1207" t="s">
        <v>16</v>
      </c>
      <c r="H1207" t="s">
        <v>17</v>
      </c>
      <c r="I1207" s="1">
        <v>45174</v>
      </c>
      <c r="J1207" t="s">
        <v>18</v>
      </c>
      <c r="K1207" t="s">
        <v>19</v>
      </c>
      <c r="L1207">
        <v>3</v>
      </c>
      <c r="M1207" t="s">
        <v>20</v>
      </c>
      <c r="N1207" t="s">
        <v>29</v>
      </c>
      <c r="O1207" t="s">
        <v>22</v>
      </c>
    </row>
    <row r="1208" spans="1:15" x14ac:dyDescent="0.35">
      <c r="A1208" t="s">
        <v>1269</v>
      </c>
      <c r="B1208" t="str">
        <f t="shared" si="19"/>
        <v>Salad</v>
      </c>
      <c r="C1208" t="s">
        <v>42</v>
      </c>
      <c r="D1208">
        <v>5</v>
      </c>
      <c r="E1208">
        <v>5</v>
      </c>
      <c r="F1208">
        <v>25</v>
      </c>
      <c r="G1208" t="s">
        <v>36</v>
      </c>
      <c r="H1208" t="s">
        <v>26</v>
      </c>
      <c r="I1208" s="1">
        <v>45158</v>
      </c>
      <c r="J1208" t="s">
        <v>93</v>
      </c>
      <c r="K1208" t="s">
        <v>94</v>
      </c>
      <c r="L1208">
        <v>3</v>
      </c>
      <c r="M1208" t="s">
        <v>20</v>
      </c>
      <c r="N1208" t="s">
        <v>39</v>
      </c>
      <c r="O1208" t="s">
        <v>40</v>
      </c>
    </row>
    <row r="1209" spans="1:15" x14ac:dyDescent="0.35">
      <c r="A1209" t="s">
        <v>1270</v>
      </c>
      <c r="B1209" t="str">
        <f t="shared" si="19"/>
        <v>Salad</v>
      </c>
      <c r="C1209" t="s">
        <v>42</v>
      </c>
      <c r="D1209">
        <v>5</v>
      </c>
      <c r="E1209">
        <v>5</v>
      </c>
      <c r="F1209">
        <v>25</v>
      </c>
      <c r="G1209" t="s">
        <v>25</v>
      </c>
      <c r="H1209" t="s">
        <v>26</v>
      </c>
      <c r="I1209" s="1">
        <v>45034</v>
      </c>
      <c r="J1209" t="s">
        <v>59</v>
      </c>
      <c r="K1209" t="s">
        <v>60</v>
      </c>
      <c r="L1209">
        <v>2</v>
      </c>
      <c r="M1209" t="s">
        <v>28</v>
      </c>
      <c r="N1209" t="s">
        <v>29</v>
      </c>
      <c r="O1209" t="s">
        <v>22</v>
      </c>
    </row>
    <row r="1210" spans="1:15" x14ac:dyDescent="0.35">
      <c r="A1210" t="s">
        <v>1271</v>
      </c>
      <c r="B1210" t="str">
        <f t="shared" si="19"/>
        <v>Salad</v>
      </c>
      <c r="C1210" t="s">
        <v>42</v>
      </c>
      <c r="D1210">
        <v>1</v>
      </c>
      <c r="E1210">
        <v>5</v>
      </c>
      <c r="F1210">
        <v>5</v>
      </c>
      <c r="G1210" t="s">
        <v>36</v>
      </c>
      <c r="H1210" t="s">
        <v>26</v>
      </c>
      <c r="I1210" s="1">
        <v>44937</v>
      </c>
      <c r="J1210" t="s">
        <v>55</v>
      </c>
      <c r="K1210" t="s">
        <v>56</v>
      </c>
      <c r="L1210">
        <v>1</v>
      </c>
      <c r="M1210" t="s">
        <v>53</v>
      </c>
      <c r="N1210" t="s">
        <v>34</v>
      </c>
      <c r="O1210" t="s">
        <v>22</v>
      </c>
    </row>
    <row r="1211" spans="1:15" x14ac:dyDescent="0.35">
      <c r="A1211" t="s">
        <v>1272</v>
      </c>
      <c r="B1211" t="str">
        <f t="shared" si="19"/>
        <v>Smoothie</v>
      </c>
      <c r="C1211" t="s">
        <v>58</v>
      </c>
      <c r="D1211">
        <v>3</v>
      </c>
      <c r="E1211">
        <v>4</v>
      </c>
      <c r="F1211">
        <v>12</v>
      </c>
      <c r="G1211" t="s">
        <v>36</v>
      </c>
      <c r="H1211" t="s">
        <v>26</v>
      </c>
      <c r="I1211" s="1">
        <v>44956</v>
      </c>
      <c r="J1211" t="s">
        <v>55</v>
      </c>
      <c r="K1211" t="s">
        <v>56</v>
      </c>
      <c r="L1211">
        <v>1</v>
      </c>
      <c r="M1211" t="s">
        <v>53</v>
      </c>
      <c r="N1211" t="s">
        <v>72</v>
      </c>
      <c r="O1211" t="s">
        <v>22</v>
      </c>
    </row>
    <row r="1212" spans="1:15" x14ac:dyDescent="0.35">
      <c r="A1212" t="s">
        <v>1273</v>
      </c>
      <c r="B1212" t="str">
        <f t="shared" si="19"/>
        <v>Tea</v>
      </c>
      <c r="C1212" t="s">
        <v>84</v>
      </c>
      <c r="D1212">
        <v>5</v>
      </c>
      <c r="E1212">
        <v>1.5</v>
      </c>
      <c r="F1212">
        <v>7.5</v>
      </c>
      <c r="G1212" t="s">
        <v>36</v>
      </c>
      <c r="H1212" t="s">
        <v>26</v>
      </c>
      <c r="I1212" s="1">
        <v>45268</v>
      </c>
      <c r="J1212" t="s">
        <v>66</v>
      </c>
      <c r="K1212" t="s">
        <v>67</v>
      </c>
      <c r="L1212">
        <v>4</v>
      </c>
      <c r="M1212" t="s">
        <v>45</v>
      </c>
      <c r="N1212" t="s">
        <v>21</v>
      </c>
      <c r="O1212" t="s">
        <v>22</v>
      </c>
    </row>
    <row r="1213" spans="1:15" x14ac:dyDescent="0.35">
      <c r="A1213" t="s">
        <v>1274</v>
      </c>
      <c r="B1213" t="str">
        <f t="shared" si="19"/>
        <v>Salad</v>
      </c>
      <c r="C1213" t="s">
        <v>42</v>
      </c>
      <c r="D1213">
        <v>2</v>
      </c>
      <c r="E1213">
        <v>5</v>
      </c>
      <c r="F1213">
        <v>10</v>
      </c>
      <c r="G1213" t="s">
        <v>25</v>
      </c>
      <c r="H1213" t="s">
        <v>17</v>
      </c>
      <c r="I1213" s="1">
        <v>45228</v>
      </c>
      <c r="J1213" t="s">
        <v>74</v>
      </c>
      <c r="K1213" t="s">
        <v>75</v>
      </c>
      <c r="L1213">
        <v>4</v>
      </c>
      <c r="M1213" t="s">
        <v>45</v>
      </c>
      <c r="N1213" t="s">
        <v>39</v>
      </c>
      <c r="O1213" t="s">
        <v>40</v>
      </c>
    </row>
    <row r="1214" spans="1:15" x14ac:dyDescent="0.35">
      <c r="A1214" t="s">
        <v>1275</v>
      </c>
      <c r="B1214" t="str">
        <f t="shared" si="19"/>
        <v>Tea</v>
      </c>
      <c r="C1214" t="s">
        <v>84</v>
      </c>
      <c r="D1214">
        <v>1</v>
      </c>
      <c r="E1214">
        <v>1.5</v>
      </c>
      <c r="F1214">
        <v>1.5</v>
      </c>
      <c r="G1214" t="s">
        <v>16</v>
      </c>
      <c r="H1214" t="s">
        <v>17</v>
      </c>
      <c r="I1214" s="1">
        <v>44955</v>
      </c>
      <c r="J1214" t="s">
        <v>55</v>
      </c>
      <c r="K1214" t="s">
        <v>56</v>
      </c>
      <c r="L1214">
        <v>1</v>
      </c>
      <c r="M1214" t="s">
        <v>53</v>
      </c>
      <c r="N1214" t="s">
        <v>39</v>
      </c>
      <c r="O1214" t="s">
        <v>40</v>
      </c>
    </row>
    <row r="1215" spans="1:15" x14ac:dyDescent="0.35">
      <c r="A1215" t="s">
        <v>1276</v>
      </c>
      <c r="B1215" t="str">
        <f t="shared" si="19"/>
        <v>Juice</v>
      </c>
      <c r="C1215" t="s">
        <v>50</v>
      </c>
      <c r="D1215">
        <v>1</v>
      </c>
      <c r="E1215">
        <v>3</v>
      </c>
      <c r="F1215">
        <v>3</v>
      </c>
      <c r="G1215" t="s">
        <v>36</v>
      </c>
      <c r="H1215" t="s">
        <v>26</v>
      </c>
      <c r="I1215" s="1">
        <v>45063</v>
      </c>
      <c r="J1215" t="s">
        <v>27</v>
      </c>
      <c r="K1215" t="s">
        <v>27</v>
      </c>
      <c r="L1215">
        <v>2</v>
      </c>
      <c r="M1215" t="s">
        <v>28</v>
      </c>
      <c r="N1215" t="s">
        <v>34</v>
      </c>
      <c r="O1215" t="s">
        <v>22</v>
      </c>
    </row>
    <row r="1216" spans="1:15" x14ac:dyDescent="0.35">
      <c r="A1216" t="s">
        <v>1277</v>
      </c>
      <c r="B1216" t="str">
        <f t="shared" si="19"/>
        <v>Tea</v>
      </c>
      <c r="C1216" t="s">
        <v>84</v>
      </c>
      <c r="D1216">
        <v>4</v>
      </c>
      <c r="E1216">
        <v>1.5</v>
      </c>
      <c r="F1216">
        <v>6</v>
      </c>
      <c r="G1216" t="s">
        <v>16</v>
      </c>
      <c r="H1216" t="s">
        <v>26</v>
      </c>
      <c r="I1216" s="1">
        <v>45049</v>
      </c>
      <c r="J1216" t="s">
        <v>27</v>
      </c>
      <c r="K1216" t="s">
        <v>27</v>
      </c>
      <c r="L1216">
        <v>2</v>
      </c>
      <c r="M1216" t="s">
        <v>28</v>
      </c>
      <c r="N1216" t="s">
        <v>34</v>
      </c>
      <c r="O1216" t="s">
        <v>22</v>
      </c>
    </row>
    <row r="1217" spans="1:15" x14ac:dyDescent="0.35">
      <c r="A1217" t="s">
        <v>1278</v>
      </c>
      <c r="B1217" t="str">
        <f t="shared" si="19"/>
        <v>Cake</v>
      </c>
      <c r="C1217" t="s">
        <v>24</v>
      </c>
      <c r="D1217">
        <v>5</v>
      </c>
      <c r="E1217">
        <v>3</v>
      </c>
      <c r="F1217">
        <v>15</v>
      </c>
      <c r="G1217" t="s">
        <v>16</v>
      </c>
      <c r="H1217" t="s">
        <v>17</v>
      </c>
      <c r="I1217" s="1">
        <v>45016</v>
      </c>
      <c r="J1217" t="s">
        <v>62</v>
      </c>
      <c r="K1217" t="s">
        <v>63</v>
      </c>
      <c r="L1217">
        <v>1</v>
      </c>
      <c r="M1217" t="s">
        <v>53</v>
      </c>
      <c r="N1217" t="s">
        <v>21</v>
      </c>
      <c r="O1217" t="s">
        <v>22</v>
      </c>
    </row>
    <row r="1218" spans="1:15" x14ac:dyDescent="0.35">
      <c r="A1218" t="s">
        <v>1279</v>
      </c>
      <c r="B1218" t="str">
        <f t="shared" ref="B1218:B1281" si="20">TRIM(CLEAN(C1218))</f>
        <v>Sandwich</v>
      </c>
      <c r="C1218" t="s">
        <v>47</v>
      </c>
      <c r="D1218">
        <v>5</v>
      </c>
      <c r="E1218">
        <v>4</v>
      </c>
      <c r="F1218">
        <v>20</v>
      </c>
      <c r="G1218" t="s">
        <v>36</v>
      </c>
      <c r="H1218" t="s">
        <v>26</v>
      </c>
      <c r="I1218" s="1">
        <v>45003</v>
      </c>
      <c r="J1218" t="s">
        <v>62</v>
      </c>
      <c r="K1218" t="s">
        <v>63</v>
      </c>
      <c r="L1218">
        <v>1</v>
      </c>
      <c r="M1218" t="s">
        <v>53</v>
      </c>
      <c r="N1218" t="s">
        <v>69</v>
      </c>
      <c r="O1218" t="s">
        <v>40</v>
      </c>
    </row>
    <row r="1219" spans="1:15" x14ac:dyDescent="0.35">
      <c r="A1219" t="s">
        <v>1280</v>
      </c>
      <c r="B1219" t="str">
        <f t="shared" si="20"/>
        <v>Juice</v>
      </c>
      <c r="C1219" t="s">
        <v>50</v>
      </c>
      <c r="D1219">
        <v>4</v>
      </c>
      <c r="E1219">
        <v>3</v>
      </c>
      <c r="F1219">
        <v>12</v>
      </c>
      <c r="G1219" t="s">
        <v>16</v>
      </c>
      <c r="H1219" t="s">
        <v>17</v>
      </c>
      <c r="I1219" s="1">
        <v>45279</v>
      </c>
      <c r="J1219" t="s">
        <v>66</v>
      </c>
      <c r="K1219" t="s">
        <v>67</v>
      </c>
      <c r="L1219">
        <v>4</v>
      </c>
      <c r="M1219" t="s">
        <v>45</v>
      </c>
      <c r="N1219" t="s">
        <v>29</v>
      </c>
      <c r="O1219" t="s">
        <v>22</v>
      </c>
    </row>
    <row r="1220" spans="1:15" x14ac:dyDescent="0.35">
      <c r="A1220" t="s">
        <v>1281</v>
      </c>
      <c r="B1220" t="str">
        <f t="shared" si="20"/>
        <v>Smoothie</v>
      </c>
      <c r="C1220" t="s">
        <v>58</v>
      </c>
      <c r="D1220">
        <v>1</v>
      </c>
      <c r="E1220">
        <v>4</v>
      </c>
      <c r="F1220">
        <v>4</v>
      </c>
      <c r="G1220" t="s">
        <v>36</v>
      </c>
      <c r="H1220" t="s">
        <v>26</v>
      </c>
      <c r="I1220" s="1">
        <v>45278</v>
      </c>
      <c r="J1220" t="s">
        <v>66</v>
      </c>
      <c r="K1220" t="s">
        <v>67</v>
      </c>
      <c r="L1220">
        <v>4</v>
      </c>
      <c r="M1220" t="s">
        <v>45</v>
      </c>
      <c r="N1220" t="s">
        <v>72</v>
      </c>
      <c r="O1220" t="s">
        <v>22</v>
      </c>
    </row>
    <row r="1221" spans="1:15" x14ac:dyDescent="0.35">
      <c r="A1221" t="s">
        <v>1282</v>
      </c>
      <c r="B1221" t="str">
        <f t="shared" si="20"/>
        <v>Sandwich</v>
      </c>
      <c r="C1221" t="s">
        <v>47</v>
      </c>
      <c r="D1221">
        <v>5</v>
      </c>
      <c r="E1221">
        <v>4</v>
      </c>
      <c r="F1221">
        <v>20</v>
      </c>
      <c r="G1221" t="s">
        <v>36</v>
      </c>
      <c r="H1221" t="s">
        <v>26</v>
      </c>
      <c r="I1221" s="1">
        <v>44983</v>
      </c>
      <c r="J1221" t="s">
        <v>51</v>
      </c>
      <c r="K1221" t="s">
        <v>52</v>
      </c>
      <c r="L1221">
        <v>1</v>
      </c>
      <c r="M1221" t="s">
        <v>53</v>
      </c>
      <c r="N1221" t="s">
        <v>39</v>
      </c>
      <c r="O1221" t="s">
        <v>40</v>
      </c>
    </row>
    <row r="1222" spans="1:15" x14ac:dyDescent="0.35">
      <c r="A1222" t="s">
        <v>1283</v>
      </c>
      <c r="B1222" t="str">
        <f t="shared" si="20"/>
        <v>Cake</v>
      </c>
      <c r="C1222" t="s">
        <v>24</v>
      </c>
      <c r="D1222">
        <v>5</v>
      </c>
      <c r="E1222">
        <v>3</v>
      </c>
      <c r="F1222">
        <v>15</v>
      </c>
      <c r="G1222" t="s">
        <v>25</v>
      </c>
      <c r="H1222" t="s">
        <v>26</v>
      </c>
      <c r="I1222" s="1">
        <v>45024</v>
      </c>
      <c r="J1222" t="s">
        <v>59</v>
      </c>
      <c r="K1222" t="s">
        <v>60</v>
      </c>
      <c r="L1222">
        <v>2</v>
      </c>
      <c r="M1222" t="s">
        <v>28</v>
      </c>
      <c r="N1222" t="s">
        <v>69</v>
      </c>
      <c r="O1222" t="s">
        <v>40</v>
      </c>
    </row>
    <row r="1223" spans="1:15" x14ac:dyDescent="0.35">
      <c r="A1223" t="s">
        <v>1284</v>
      </c>
      <c r="B1223" t="str">
        <f t="shared" si="20"/>
        <v>Cookie</v>
      </c>
      <c r="C1223" t="s">
        <v>31</v>
      </c>
      <c r="D1223">
        <v>2</v>
      </c>
      <c r="E1223">
        <v>1</v>
      </c>
      <c r="F1223">
        <v>2</v>
      </c>
      <c r="G1223" t="s">
        <v>16</v>
      </c>
      <c r="H1223" t="s">
        <v>26</v>
      </c>
      <c r="I1223" s="1">
        <v>45037</v>
      </c>
      <c r="J1223" t="s">
        <v>59</v>
      </c>
      <c r="K1223" t="s">
        <v>60</v>
      </c>
      <c r="L1223">
        <v>2</v>
      </c>
      <c r="M1223" t="s">
        <v>28</v>
      </c>
      <c r="N1223" t="s">
        <v>21</v>
      </c>
      <c r="O1223" t="s">
        <v>22</v>
      </c>
    </row>
    <row r="1224" spans="1:15" x14ac:dyDescent="0.35">
      <c r="A1224" t="s">
        <v>1285</v>
      </c>
      <c r="B1224" t="str">
        <f t="shared" si="20"/>
        <v>Cookie</v>
      </c>
      <c r="C1224" t="s">
        <v>31</v>
      </c>
      <c r="D1224">
        <v>3</v>
      </c>
      <c r="E1224">
        <v>1</v>
      </c>
      <c r="F1224">
        <v>3</v>
      </c>
      <c r="G1224" t="s">
        <v>25</v>
      </c>
      <c r="H1224" t="s">
        <v>26</v>
      </c>
      <c r="I1224" s="1">
        <v>45139</v>
      </c>
      <c r="J1224" t="s">
        <v>93</v>
      </c>
      <c r="K1224" t="s">
        <v>94</v>
      </c>
      <c r="L1224">
        <v>3</v>
      </c>
      <c r="M1224" t="s">
        <v>20</v>
      </c>
      <c r="N1224" t="s">
        <v>29</v>
      </c>
      <c r="O1224" t="s">
        <v>22</v>
      </c>
    </row>
    <row r="1225" spans="1:15" x14ac:dyDescent="0.35">
      <c r="A1225" t="s">
        <v>1286</v>
      </c>
      <c r="B1225" t="str">
        <f t="shared" si="20"/>
        <v>Juice</v>
      </c>
      <c r="C1225" t="s">
        <v>50</v>
      </c>
      <c r="D1225">
        <v>4</v>
      </c>
      <c r="E1225">
        <v>3</v>
      </c>
      <c r="F1225">
        <v>12</v>
      </c>
      <c r="G1225" t="s">
        <v>16</v>
      </c>
      <c r="H1225" t="s">
        <v>26</v>
      </c>
      <c r="I1225" s="1">
        <v>45169</v>
      </c>
      <c r="J1225" t="s">
        <v>93</v>
      </c>
      <c r="K1225" t="s">
        <v>94</v>
      </c>
      <c r="L1225">
        <v>3</v>
      </c>
      <c r="M1225" t="s">
        <v>20</v>
      </c>
      <c r="N1225" t="s">
        <v>64</v>
      </c>
      <c r="O1225" t="s">
        <v>22</v>
      </c>
    </row>
    <row r="1226" spans="1:15" x14ac:dyDescent="0.35">
      <c r="A1226" t="s">
        <v>1287</v>
      </c>
      <c r="B1226" t="str">
        <f t="shared" si="20"/>
        <v>Juice</v>
      </c>
      <c r="C1226" t="s">
        <v>50</v>
      </c>
      <c r="D1226">
        <v>3</v>
      </c>
      <c r="E1226">
        <v>3</v>
      </c>
      <c r="F1226">
        <v>9</v>
      </c>
      <c r="G1226" t="s">
        <v>25</v>
      </c>
      <c r="H1226" t="s">
        <v>17</v>
      </c>
      <c r="I1226" s="1">
        <v>44970</v>
      </c>
      <c r="J1226" t="s">
        <v>51</v>
      </c>
      <c r="K1226" t="s">
        <v>52</v>
      </c>
      <c r="L1226">
        <v>1</v>
      </c>
      <c r="M1226" t="s">
        <v>53</v>
      </c>
      <c r="N1226" t="s">
        <v>72</v>
      </c>
      <c r="O1226" t="s">
        <v>22</v>
      </c>
    </row>
    <row r="1227" spans="1:15" x14ac:dyDescent="0.35">
      <c r="A1227" t="s">
        <v>1288</v>
      </c>
      <c r="B1227" t="str">
        <f t="shared" si="20"/>
        <v>Salad</v>
      </c>
      <c r="C1227" t="s">
        <v>42</v>
      </c>
      <c r="D1227">
        <v>1</v>
      </c>
      <c r="E1227">
        <v>5</v>
      </c>
      <c r="F1227">
        <v>5</v>
      </c>
      <c r="G1227" t="s">
        <v>25</v>
      </c>
      <c r="H1227" t="s">
        <v>17</v>
      </c>
      <c r="I1227" s="1">
        <v>44949</v>
      </c>
      <c r="J1227" t="s">
        <v>55</v>
      </c>
      <c r="K1227" t="s">
        <v>56</v>
      </c>
      <c r="L1227">
        <v>1</v>
      </c>
      <c r="M1227" t="s">
        <v>53</v>
      </c>
      <c r="N1227" t="s">
        <v>72</v>
      </c>
      <c r="O1227" t="s">
        <v>22</v>
      </c>
    </row>
    <row r="1228" spans="1:15" x14ac:dyDescent="0.35">
      <c r="A1228" t="s">
        <v>1289</v>
      </c>
      <c r="B1228" t="str">
        <f t="shared" si="20"/>
        <v>Sandwich</v>
      </c>
      <c r="C1228" t="s">
        <v>47</v>
      </c>
      <c r="D1228">
        <v>5</v>
      </c>
      <c r="E1228">
        <v>4</v>
      </c>
      <c r="F1228">
        <v>20</v>
      </c>
      <c r="G1228" t="s">
        <v>36</v>
      </c>
      <c r="H1228" t="s">
        <v>17</v>
      </c>
      <c r="I1228" s="1">
        <v>45070</v>
      </c>
      <c r="J1228" t="s">
        <v>27</v>
      </c>
      <c r="K1228" t="s">
        <v>27</v>
      </c>
      <c r="L1228">
        <v>2</v>
      </c>
      <c r="M1228" t="s">
        <v>28</v>
      </c>
      <c r="N1228" t="s">
        <v>34</v>
      </c>
      <c r="O1228" t="s">
        <v>22</v>
      </c>
    </row>
    <row r="1229" spans="1:15" x14ac:dyDescent="0.35">
      <c r="A1229" t="s">
        <v>1290</v>
      </c>
      <c r="B1229" t="str">
        <f t="shared" si="20"/>
        <v>Juice</v>
      </c>
      <c r="C1229" t="s">
        <v>50</v>
      </c>
      <c r="D1229">
        <v>3</v>
      </c>
      <c r="E1229">
        <v>3</v>
      </c>
      <c r="F1229">
        <v>9</v>
      </c>
      <c r="G1229" t="s">
        <v>36</v>
      </c>
      <c r="H1229" t="s">
        <v>17</v>
      </c>
      <c r="I1229" s="1">
        <v>45197</v>
      </c>
      <c r="J1229" t="s">
        <v>18</v>
      </c>
      <c r="K1229" t="s">
        <v>19</v>
      </c>
      <c r="L1229">
        <v>3</v>
      </c>
      <c r="M1229" t="s">
        <v>20</v>
      </c>
      <c r="N1229" t="s">
        <v>64</v>
      </c>
      <c r="O1229" t="s">
        <v>22</v>
      </c>
    </row>
    <row r="1230" spans="1:15" x14ac:dyDescent="0.35">
      <c r="A1230" t="s">
        <v>1291</v>
      </c>
      <c r="B1230" t="str">
        <f t="shared" si="20"/>
        <v>Sandwich</v>
      </c>
      <c r="C1230" t="s">
        <v>47</v>
      </c>
      <c r="D1230">
        <v>3</v>
      </c>
      <c r="E1230">
        <v>4</v>
      </c>
      <c r="F1230">
        <v>12</v>
      </c>
      <c r="G1230" t="s">
        <v>16</v>
      </c>
      <c r="H1230" t="s">
        <v>26</v>
      </c>
      <c r="I1230" s="1">
        <v>44964</v>
      </c>
      <c r="J1230" t="s">
        <v>51</v>
      </c>
      <c r="K1230" t="s">
        <v>52</v>
      </c>
      <c r="L1230">
        <v>1</v>
      </c>
      <c r="M1230" t="s">
        <v>53</v>
      </c>
      <c r="N1230" t="s">
        <v>29</v>
      </c>
      <c r="O1230" t="s">
        <v>22</v>
      </c>
    </row>
    <row r="1231" spans="1:15" x14ac:dyDescent="0.35">
      <c r="A1231" t="s">
        <v>1292</v>
      </c>
      <c r="B1231" t="str">
        <f t="shared" si="20"/>
        <v>Cake</v>
      </c>
      <c r="C1231" t="s">
        <v>24</v>
      </c>
      <c r="D1231">
        <v>5</v>
      </c>
      <c r="E1231">
        <v>3</v>
      </c>
      <c r="F1231">
        <v>15</v>
      </c>
      <c r="G1231" t="s">
        <v>25</v>
      </c>
      <c r="H1231" t="s">
        <v>26</v>
      </c>
      <c r="I1231" s="1">
        <v>45153</v>
      </c>
      <c r="J1231" t="s">
        <v>93</v>
      </c>
      <c r="K1231" t="s">
        <v>94</v>
      </c>
      <c r="L1231">
        <v>3</v>
      </c>
      <c r="M1231" t="s">
        <v>20</v>
      </c>
      <c r="N1231" t="s">
        <v>29</v>
      </c>
      <c r="O1231" t="s">
        <v>22</v>
      </c>
    </row>
    <row r="1232" spans="1:15" x14ac:dyDescent="0.35">
      <c r="A1232" t="s">
        <v>1293</v>
      </c>
      <c r="B1232" t="str">
        <f t="shared" si="20"/>
        <v>Smoothie</v>
      </c>
      <c r="C1232" t="s">
        <v>58</v>
      </c>
      <c r="D1232">
        <v>4</v>
      </c>
      <c r="E1232">
        <v>4</v>
      </c>
      <c r="F1232">
        <v>16</v>
      </c>
      <c r="G1232" t="s">
        <v>16</v>
      </c>
      <c r="H1232" t="s">
        <v>26</v>
      </c>
      <c r="I1232" s="1">
        <v>45124</v>
      </c>
      <c r="J1232" t="s">
        <v>32</v>
      </c>
      <c r="K1232" t="s">
        <v>33</v>
      </c>
      <c r="L1232">
        <v>3</v>
      </c>
      <c r="M1232" t="s">
        <v>20</v>
      </c>
      <c r="N1232" t="s">
        <v>72</v>
      </c>
      <c r="O1232" t="s">
        <v>22</v>
      </c>
    </row>
    <row r="1233" spans="1:15" x14ac:dyDescent="0.35">
      <c r="A1233" t="s">
        <v>1294</v>
      </c>
      <c r="B1233" t="str">
        <f t="shared" si="20"/>
        <v>Cake</v>
      </c>
      <c r="C1233" t="s">
        <v>24</v>
      </c>
      <c r="D1233">
        <v>4</v>
      </c>
      <c r="E1233">
        <v>3</v>
      </c>
      <c r="F1233">
        <v>12</v>
      </c>
      <c r="G1233" t="s">
        <v>25</v>
      </c>
      <c r="H1233" t="s">
        <v>17</v>
      </c>
      <c r="I1233" s="1">
        <v>45018</v>
      </c>
      <c r="J1233" t="s">
        <v>59</v>
      </c>
      <c r="K1233" t="s">
        <v>60</v>
      </c>
      <c r="L1233">
        <v>2</v>
      </c>
      <c r="M1233" t="s">
        <v>28</v>
      </c>
      <c r="N1233" t="s">
        <v>39</v>
      </c>
      <c r="O1233" t="s">
        <v>40</v>
      </c>
    </row>
    <row r="1234" spans="1:15" x14ac:dyDescent="0.35">
      <c r="A1234" t="s">
        <v>1295</v>
      </c>
      <c r="B1234" t="str">
        <f t="shared" si="20"/>
        <v>Cookie</v>
      </c>
      <c r="C1234" t="s">
        <v>31</v>
      </c>
      <c r="D1234">
        <v>5</v>
      </c>
      <c r="E1234">
        <v>1</v>
      </c>
      <c r="F1234">
        <v>5</v>
      </c>
      <c r="G1234" t="s">
        <v>36</v>
      </c>
      <c r="H1234" t="s">
        <v>17</v>
      </c>
      <c r="I1234" s="1">
        <v>45155</v>
      </c>
      <c r="J1234" t="s">
        <v>93</v>
      </c>
      <c r="K1234" t="s">
        <v>94</v>
      </c>
      <c r="L1234">
        <v>3</v>
      </c>
      <c r="M1234" t="s">
        <v>20</v>
      </c>
      <c r="N1234" t="s">
        <v>64</v>
      </c>
      <c r="O1234" t="s">
        <v>22</v>
      </c>
    </row>
    <row r="1235" spans="1:15" x14ac:dyDescent="0.35">
      <c r="A1235" t="s">
        <v>1296</v>
      </c>
      <c r="B1235" t="str">
        <f t="shared" si="20"/>
        <v>Smoothie</v>
      </c>
      <c r="C1235" t="s">
        <v>58</v>
      </c>
      <c r="D1235">
        <v>1</v>
      </c>
      <c r="E1235">
        <v>4</v>
      </c>
      <c r="F1235">
        <v>4</v>
      </c>
      <c r="G1235" t="s">
        <v>25</v>
      </c>
      <c r="H1235" t="s">
        <v>17</v>
      </c>
      <c r="I1235" s="1">
        <v>45073</v>
      </c>
      <c r="J1235" t="s">
        <v>27</v>
      </c>
      <c r="K1235" t="s">
        <v>27</v>
      </c>
      <c r="L1235">
        <v>2</v>
      </c>
      <c r="M1235" t="s">
        <v>28</v>
      </c>
      <c r="N1235" t="s">
        <v>69</v>
      </c>
      <c r="O1235" t="s">
        <v>40</v>
      </c>
    </row>
    <row r="1236" spans="1:15" x14ac:dyDescent="0.35">
      <c r="A1236" t="s">
        <v>1297</v>
      </c>
      <c r="B1236" t="str">
        <f t="shared" si="20"/>
        <v>Cookie</v>
      </c>
      <c r="C1236" t="s">
        <v>31</v>
      </c>
      <c r="D1236">
        <v>2</v>
      </c>
      <c r="E1236">
        <v>1</v>
      </c>
      <c r="F1236">
        <v>2</v>
      </c>
      <c r="G1236" t="s">
        <v>16</v>
      </c>
      <c r="H1236" t="s">
        <v>17</v>
      </c>
      <c r="I1236" s="1">
        <v>45288</v>
      </c>
      <c r="J1236" t="s">
        <v>66</v>
      </c>
      <c r="K1236" t="s">
        <v>67</v>
      </c>
      <c r="L1236">
        <v>4</v>
      </c>
      <c r="M1236" t="s">
        <v>45</v>
      </c>
      <c r="N1236" t="s">
        <v>64</v>
      </c>
      <c r="O1236" t="s">
        <v>22</v>
      </c>
    </row>
    <row r="1237" spans="1:15" x14ac:dyDescent="0.35">
      <c r="A1237" t="s">
        <v>1298</v>
      </c>
      <c r="B1237" t="str">
        <f t="shared" si="20"/>
        <v>Cookie</v>
      </c>
      <c r="C1237" t="s">
        <v>31</v>
      </c>
      <c r="D1237">
        <v>1</v>
      </c>
      <c r="E1237">
        <v>1</v>
      </c>
      <c r="F1237">
        <v>1</v>
      </c>
      <c r="G1237" t="s">
        <v>16</v>
      </c>
      <c r="H1237" t="s">
        <v>26</v>
      </c>
      <c r="I1237" s="1">
        <v>45137</v>
      </c>
      <c r="J1237" t="s">
        <v>32</v>
      </c>
      <c r="K1237" t="s">
        <v>33</v>
      </c>
      <c r="L1237">
        <v>3</v>
      </c>
      <c r="M1237" t="s">
        <v>20</v>
      </c>
      <c r="N1237" t="s">
        <v>39</v>
      </c>
      <c r="O1237" t="s">
        <v>40</v>
      </c>
    </row>
    <row r="1238" spans="1:15" x14ac:dyDescent="0.35">
      <c r="A1238" t="s">
        <v>1299</v>
      </c>
      <c r="B1238" t="str">
        <f t="shared" si="20"/>
        <v>Sandwich</v>
      </c>
      <c r="C1238" t="s">
        <v>47</v>
      </c>
      <c r="D1238">
        <v>5</v>
      </c>
      <c r="E1238">
        <v>4</v>
      </c>
      <c r="F1238">
        <v>20</v>
      </c>
      <c r="G1238" t="s">
        <v>36</v>
      </c>
      <c r="H1238" t="s">
        <v>26</v>
      </c>
      <c r="I1238" s="1">
        <v>45122</v>
      </c>
      <c r="J1238" t="s">
        <v>32</v>
      </c>
      <c r="K1238" t="s">
        <v>33</v>
      </c>
      <c r="L1238">
        <v>3</v>
      </c>
      <c r="M1238" t="s">
        <v>20</v>
      </c>
      <c r="N1238" t="s">
        <v>69</v>
      </c>
      <c r="O1238" t="s">
        <v>40</v>
      </c>
    </row>
    <row r="1239" spans="1:15" x14ac:dyDescent="0.35">
      <c r="A1239" t="s">
        <v>1300</v>
      </c>
      <c r="B1239" t="str">
        <f t="shared" si="20"/>
        <v>Cake</v>
      </c>
      <c r="C1239" t="s">
        <v>24</v>
      </c>
      <c r="D1239">
        <v>2</v>
      </c>
      <c r="E1239">
        <v>3</v>
      </c>
      <c r="F1239">
        <v>6</v>
      </c>
      <c r="G1239" t="s">
        <v>16</v>
      </c>
      <c r="H1239" t="s">
        <v>17</v>
      </c>
      <c r="I1239" s="1">
        <v>45169</v>
      </c>
      <c r="J1239" t="s">
        <v>93</v>
      </c>
      <c r="K1239" t="s">
        <v>94</v>
      </c>
      <c r="L1239">
        <v>3</v>
      </c>
      <c r="M1239" t="s">
        <v>20</v>
      </c>
      <c r="N1239" t="s">
        <v>64</v>
      </c>
      <c r="O1239" t="s">
        <v>22</v>
      </c>
    </row>
    <row r="1240" spans="1:15" x14ac:dyDescent="0.35">
      <c r="A1240" t="s">
        <v>1301</v>
      </c>
      <c r="B1240" t="str">
        <f t="shared" si="20"/>
        <v>Cookie</v>
      </c>
      <c r="C1240" t="s">
        <v>31</v>
      </c>
      <c r="D1240">
        <v>5</v>
      </c>
      <c r="E1240">
        <v>1</v>
      </c>
      <c r="F1240">
        <v>5</v>
      </c>
      <c r="G1240" t="s">
        <v>16</v>
      </c>
      <c r="H1240" t="s">
        <v>17</v>
      </c>
      <c r="I1240" s="1">
        <v>45242</v>
      </c>
      <c r="J1240" t="s">
        <v>43</v>
      </c>
      <c r="K1240" t="s">
        <v>44</v>
      </c>
      <c r="L1240">
        <v>4</v>
      </c>
      <c r="M1240" t="s">
        <v>45</v>
      </c>
      <c r="N1240" t="s">
        <v>39</v>
      </c>
      <c r="O1240" t="s">
        <v>40</v>
      </c>
    </row>
    <row r="1241" spans="1:15" x14ac:dyDescent="0.35">
      <c r="A1241" t="s">
        <v>1302</v>
      </c>
      <c r="B1241" t="str">
        <f t="shared" si="20"/>
        <v>Salad</v>
      </c>
      <c r="C1241" t="s">
        <v>42</v>
      </c>
      <c r="D1241">
        <v>5</v>
      </c>
      <c r="E1241">
        <v>5</v>
      </c>
      <c r="F1241">
        <v>25</v>
      </c>
      <c r="G1241" t="s">
        <v>25</v>
      </c>
      <c r="H1241" t="s">
        <v>17</v>
      </c>
      <c r="I1241" s="1">
        <v>45222</v>
      </c>
      <c r="J1241" t="s">
        <v>74</v>
      </c>
      <c r="K1241" t="s">
        <v>75</v>
      </c>
      <c r="L1241">
        <v>4</v>
      </c>
      <c r="M1241" t="s">
        <v>45</v>
      </c>
      <c r="N1241" t="s">
        <v>72</v>
      </c>
      <c r="O1241" t="s">
        <v>22</v>
      </c>
    </row>
    <row r="1242" spans="1:15" x14ac:dyDescent="0.35">
      <c r="A1242" t="s">
        <v>1303</v>
      </c>
      <c r="B1242" t="str">
        <f t="shared" si="20"/>
        <v>Cake</v>
      </c>
      <c r="C1242" t="s">
        <v>24</v>
      </c>
      <c r="D1242">
        <v>1</v>
      </c>
      <c r="E1242">
        <v>3</v>
      </c>
      <c r="F1242">
        <v>3</v>
      </c>
      <c r="G1242" t="s">
        <v>36</v>
      </c>
      <c r="H1242" t="s">
        <v>26</v>
      </c>
      <c r="I1242" s="1">
        <v>45096</v>
      </c>
      <c r="J1242" t="s">
        <v>37</v>
      </c>
      <c r="K1242" t="s">
        <v>38</v>
      </c>
      <c r="L1242">
        <v>2</v>
      </c>
      <c r="M1242" t="s">
        <v>28</v>
      </c>
      <c r="N1242" t="s">
        <v>72</v>
      </c>
      <c r="O1242" t="s">
        <v>22</v>
      </c>
    </row>
    <row r="1243" spans="1:15" x14ac:dyDescent="0.35">
      <c r="A1243" t="s">
        <v>1304</v>
      </c>
      <c r="B1243" t="str">
        <f t="shared" si="20"/>
        <v>Coffee</v>
      </c>
      <c r="C1243" t="s">
        <v>15</v>
      </c>
      <c r="D1243">
        <v>5</v>
      </c>
      <c r="E1243">
        <v>2</v>
      </c>
      <c r="F1243">
        <v>10</v>
      </c>
      <c r="G1243" t="s">
        <v>25</v>
      </c>
      <c r="H1243" t="s">
        <v>17</v>
      </c>
      <c r="I1243" s="1">
        <v>44971</v>
      </c>
      <c r="J1243" t="s">
        <v>51</v>
      </c>
      <c r="K1243" t="s">
        <v>52</v>
      </c>
      <c r="L1243">
        <v>1</v>
      </c>
      <c r="M1243" t="s">
        <v>53</v>
      </c>
      <c r="N1243" t="s">
        <v>29</v>
      </c>
      <c r="O1243" t="s">
        <v>22</v>
      </c>
    </row>
    <row r="1244" spans="1:15" x14ac:dyDescent="0.35">
      <c r="A1244" t="s">
        <v>1305</v>
      </c>
      <c r="B1244" t="str">
        <f t="shared" si="20"/>
        <v>Cookie</v>
      </c>
      <c r="C1244" t="s">
        <v>31</v>
      </c>
      <c r="D1244">
        <v>3</v>
      </c>
      <c r="E1244">
        <v>1</v>
      </c>
      <c r="F1244">
        <v>3</v>
      </c>
      <c r="G1244" t="s">
        <v>36</v>
      </c>
      <c r="H1244" t="s">
        <v>17</v>
      </c>
      <c r="I1244" s="1">
        <v>45000</v>
      </c>
      <c r="J1244" t="s">
        <v>62</v>
      </c>
      <c r="K1244" t="s">
        <v>63</v>
      </c>
      <c r="L1244">
        <v>1</v>
      </c>
      <c r="M1244" t="s">
        <v>53</v>
      </c>
      <c r="N1244" t="s">
        <v>34</v>
      </c>
      <c r="O1244" t="s">
        <v>22</v>
      </c>
    </row>
    <row r="1245" spans="1:15" x14ac:dyDescent="0.35">
      <c r="A1245" t="s">
        <v>1306</v>
      </c>
      <c r="B1245" t="str">
        <f t="shared" si="20"/>
        <v>Salad</v>
      </c>
      <c r="C1245" t="s">
        <v>42</v>
      </c>
      <c r="D1245">
        <v>3</v>
      </c>
      <c r="E1245">
        <v>5</v>
      </c>
      <c r="F1245">
        <v>15</v>
      </c>
      <c r="G1245" t="s">
        <v>25</v>
      </c>
      <c r="H1245" t="s">
        <v>26</v>
      </c>
      <c r="I1245" s="1">
        <v>45291</v>
      </c>
      <c r="J1245" t="s">
        <v>66</v>
      </c>
      <c r="K1245" t="s">
        <v>67</v>
      </c>
      <c r="L1245">
        <v>4</v>
      </c>
      <c r="M1245" t="s">
        <v>45</v>
      </c>
      <c r="N1245" t="s">
        <v>39</v>
      </c>
      <c r="O1245" t="s">
        <v>40</v>
      </c>
    </row>
    <row r="1246" spans="1:15" x14ac:dyDescent="0.35">
      <c r="A1246" t="s">
        <v>1307</v>
      </c>
      <c r="B1246" t="str">
        <f t="shared" si="20"/>
        <v>Juice</v>
      </c>
      <c r="C1246" t="s">
        <v>50</v>
      </c>
      <c r="D1246">
        <v>4</v>
      </c>
      <c r="E1246">
        <v>3</v>
      </c>
      <c r="F1246">
        <v>12</v>
      </c>
      <c r="G1246" t="s">
        <v>16</v>
      </c>
      <c r="H1246" t="s">
        <v>17</v>
      </c>
      <c r="I1246" s="1">
        <v>44979</v>
      </c>
      <c r="J1246" t="s">
        <v>51</v>
      </c>
      <c r="K1246" t="s">
        <v>52</v>
      </c>
      <c r="L1246">
        <v>1</v>
      </c>
      <c r="M1246" t="s">
        <v>53</v>
      </c>
      <c r="N1246" t="s">
        <v>34</v>
      </c>
      <c r="O1246" t="s">
        <v>22</v>
      </c>
    </row>
    <row r="1247" spans="1:15" x14ac:dyDescent="0.35">
      <c r="A1247" t="s">
        <v>1308</v>
      </c>
      <c r="B1247" t="str">
        <f t="shared" si="20"/>
        <v>Coffee</v>
      </c>
      <c r="C1247" t="s">
        <v>15</v>
      </c>
      <c r="D1247">
        <v>3</v>
      </c>
      <c r="E1247">
        <v>2</v>
      </c>
      <c r="F1247">
        <v>6</v>
      </c>
      <c r="G1247" t="s">
        <v>16</v>
      </c>
      <c r="H1247" t="s">
        <v>26</v>
      </c>
      <c r="I1247" s="1">
        <v>44930</v>
      </c>
      <c r="J1247" t="s">
        <v>55</v>
      </c>
      <c r="K1247" t="s">
        <v>56</v>
      </c>
      <c r="L1247">
        <v>1</v>
      </c>
      <c r="M1247" t="s">
        <v>53</v>
      </c>
      <c r="N1247" t="s">
        <v>34</v>
      </c>
      <c r="O1247" t="s">
        <v>22</v>
      </c>
    </row>
    <row r="1248" spans="1:15" x14ac:dyDescent="0.35">
      <c r="A1248" t="s">
        <v>1309</v>
      </c>
      <c r="B1248" t="str">
        <f t="shared" si="20"/>
        <v>Tea</v>
      </c>
      <c r="C1248" t="s">
        <v>84</v>
      </c>
      <c r="D1248">
        <v>3</v>
      </c>
      <c r="E1248">
        <v>1.5</v>
      </c>
      <c r="F1248">
        <v>4.5</v>
      </c>
      <c r="G1248" t="s">
        <v>25</v>
      </c>
      <c r="H1248" t="s">
        <v>17</v>
      </c>
      <c r="I1248" s="1">
        <v>44937</v>
      </c>
      <c r="J1248" t="s">
        <v>55</v>
      </c>
      <c r="K1248" t="s">
        <v>56</v>
      </c>
      <c r="L1248">
        <v>1</v>
      </c>
      <c r="M1248" t="s">
        <v>53</v>
      </c>
      <c r="N1248" t="s">
        <v>34</v>
      </c>
      <c r="O1248" t="s">
        <v>22</v>
      </c>
    </row>
    <row r="1249" spans="1:15" x14ac:dyDescent="0.35">
      <c r="A1249" t="s">
        <v>1310</v>
      </c>
      <c r="B1249" t="str">
        <f t="shared" si="20"/>
        <v>Smoothie</v>
      </c>
      <c r="C1249" t="s">
        <v>58</v>
      </c>
      <c r="D1249">
        <v>5</v>
      </c>
      <c r="E1249">
        <v>4</v>
      </c>
      <c r="F1249">
        <v>20</v>
      </c>
      <c r="G1249" t="s">
        <v>36</v>
      </c>
      <c r="H1249" t="s">
        <v>26</v>
      </c>
      <c r="I1249" s="1">
        <v>45139</v>
      </c>
      <c r="J1249" t="s">
        <v>93</v>
      </c>
      <c r="K1249" t="s">
        <v>94</v>
      </c>
      <c r="L1249">
        <v>3</v>
      </c>
      <c r="M1249" t="s">
        <v>20</v>
      </c>
      <c r="N1249" t="s">
        <v>29</v>
      </c>
      <c r="O1249" t="s">
        <v>22</v>
      </c>
    </row>
    <row r="1250" spans="1:15" x14ac:dyDescent="0.35">
      <c r="A1250" t="s">
        <v>1311</v>
      </c>
      <c r="B1250" t="str">
        <f t="shared" si="20"/>
        <v>Juice</v>
      </c>
      <c r="C1250" t="s">
        <v>50</v>
      </c>
      <c r="D1250">
        <v>1</v>
      </c>
      <c r="E1250">
        <v>3</v>
      </c>
      <c r="F1250">
        <v>3</v>
      </c>
      <c r="G1250" t="s">
        <v>36</v>
      </c>
      <c r="H1250" t="s">
        <v>17</v>
      </c>
      <c r="I1250" s="1">
        <v>45019</v>
      </c>
      <c r="J1250" t="s">
        <v>59</v>
      </c>
      <c r="K1250" t="s">
        <v>60</v>
      </c>
      <c r="L1250">
        <v>2</v>
      </c>
      <c r="M1250" t="s">
        <v>28</v>
      </c>
      <c r="N1250" t="s">
        <v>72</v>
      </c>
      <c r="O1250" t="s">
        <v>22</v>
      </c>
    </row>
    <row r="1251" spans="1:15" x14ac:dyDescent="0.35">
      <c r="A1251" t="s">
        <v>1312</v>
      </c>
      <c r="B1251" t="str">
        <f t="shared" si="20"/>
        <v>Sandwich</v>
      </c>
      <c r="C1251" t="s">
        <v>47</v>
      </c>
      <c r="D1251">
        <v>4</v>
      </c>
      <c r="E1251">
        <v>4</v>
      </c>
      <c r="F1251">
        <v>16</v>
      </c>
      <c r="G1251" t="s">
        <v>36</v>
      </c>
      <c r="H1251" t="s">
        <v>26</v>
      </c>
      <c r="I1251" s="1">
        <v>45175</v>
      </c>
      <c r="J1251" t="s">
        <v>18</v>
      </c>
      <c r="K1251" t="s">
        <v>19</v>
      </c>
      <c r="L1251">
        <v>3</v>
      </c>
      <c r="M1251" t="s">
        <v>20</v>
      </c>
      <c r="N1251" t="s">
        <v>34</v>
      </c>
      <c r="O1251" t="s">
        <v>22</v>
      </c>
    </row>
    <row r="1252" spans="1:15" x14ac:dyDescent="0.35">
      <c r="A1252" t="s">
        <v>1313</v>
      </c>
      <c r="B1252" t="str">
        <f t="shared" si="20"/>
        <v>Smoothie</v>
      </c>
      <c r="C1252" t="s">
        <v>58</v>
      </c>
      <c r="D1252">
        <v>3</v>
      </c>
      <c r="E1252">
        <v>4</v>
      </c>
      <c r="F1252">
        <v>12</v>
      </c>
      <c r="G1252" t="s">
        <v>16</v>
      </c>
      <c r="H1252" t="s">
        <v>26</v>
      </c>
      <c r="I1252" s="1">
        <v>44978</v>
      </c>
      <c r="J1252" t="s">
        <v>51</v>
      </c>
      <c r="K1252" t="s">
        <v>52</v>
      </c>
      <c r="L1252">
        <v>1</v>
      </c>
      <c r="M1252" t="s">
        <v>53</v>
      </c>
      <c r="N1252" t="s">
        <v>29</v>
      </c>
      <c r="O1252" t="s">
        <v>22</v>
      </c>
    </row>
    <row r="1253" spans="1:15" x14ac:dyDescent="0.35">
      <c r="A1253" t="s">
        <v>1314</v>
      </c>
      <c r="B1253" t="str">
        <f t="shared" si="20"/>
        <v>Smoothie</v>
      </c>
      <c r="C1253" t="s">
        <v>58</v>
      </c>
      <c r="D1253">
        <v>4</v>
      </c>
      <c r="E1253">
        <v>4</v>
      </c>
      <c r="F1253">
        <v>16</v>
      </c>
      <c r="G1253" t="s">
        <v>36</v>
      </c>
      <c r="H1253" t="s">
        <v>17</v>
      </c>
      <c r="I1253" s="1">
        <v>45219</v>
      </c>
      <c r="J1253" t="s">
        <v>74</v>
      </c>
      <c r="K1253" t="s">
        <v>75</v>
      </c>
      <c r="L1253">
        <v>4</v>
      </c>
      <c r="M1253" t="s">
        <v>45</v>
      </c>
      <c r="N1253" t="s">
        <v>21</v>
      </c>
      <c r="O1253" t="s">
        <v>22</v>
      </c>
    </row>
    <row r="1254" spans="1:15" x14ac:dyDescent="0.35">
      <c r="A1254" t="s">
        <v>1315</v>
      </c>
      <c r="B1254" t="str">
        <f t="shared" si="20"/>
        <v>Tea</v>
      </c>
      <c r="C1254" t="s">
        <v>84</v>
      </c>
      <c r="D1254">
        <v>4</v>
      </c>
      <c r="E1254">
        <v>1.5</v>
      </c>
      <c r="F1254">
        <v>6</v>
      </c>
      <c r="G1254" t="s">
        <v>36</v>
      </c>
      <c r="H1254" t="s">
        <v>26</v>
      </c>
      <c r="I1254" s="1">
        <v>45043</v>
      </c>
      <c r="J1254" t="s">
        <v>59</v>
      </c>
      <c r="K1254" t="s">
        <v>60</v>
      </c>
      <c r="L1254">
        <v>2</v>
      </c>
      <c r="M1254" t="s">
        <v>28</v>
      </c>
      <c r="N1254" t="s">
        <v>64</v>
      </c>
      <c r="O1254" t="s">
        <v>22</v>
      </c>
    </row>
    <row r="1255" spans="1:15" x14ac:dyDescent="0.35">
      <c r="A1255" t="s">
        <v>1316</v>
      </c>
      <c r="B1255" t="str">
        <f t="shared" si="20"/>
        <v>Cookie</v>
      </c>
      <c r="C1255" t="s">
        <v>31</v>
      </c>
      <c r="D1255">
        <v>3</v>
      </c>
      <c r="E1255">
        <v>1</v>
      </c>
      <c r="F1255">
        <v>3</v>
      </c>
      <c r="G1255" t="s">
        <v>25</v>
      </c>
      <c r="H1255" t="s">
        <v>26</v>
      </c>
      <c r="I1255" s="1">
        <v>45048</v>
      </c>
      <c r="J1255" t="s">
        <v>27</v>
      </c>
      <c r="K1255" t="s">
        <v>27</v>
      </c>
      <c r="L1255">
        <v>2</v>
      </c>
      <c r="M1255" t="s">
        <v>28</v>
      </c>
      <c r="N1255" t="s">
        <v>29</v>
      </c>
      <c r="O1255" t="s">
        <v>22</v>
      </c>
    </row>
    <row r="1256" spans="1:15" x14ac:dyDescent="0.35">
      <c r="A1256" t="s">
        <v>1317</v>
      </c>
      <c r="B1256" t="str">
        <f t="shared" si="20"/>
        <v>Smoothie</v>
      </c>
      <c r="C1256" t="s">
        <v>58</v>
      </c>
      <c r="D1256">
        <v>3</v>
      </c>
      <c r="E1256">
        <v>4</v>
      </c>
      <c r="F1256">
        <v>12</v>
      </c>
      <c r="G1256" t="s">
        <v>16</v>
      </c>
      <c r="H1256" t="s">
        <v>26</v>
      </c>
      <c r="I1256" s="1">
        <v>44954</v>
      </c>
      <c r="J1256" t="s">
        <v>55</v>
      </c>
      <c r="K1256" t="s">
        <v>56</v>
      </c>
      <c r="L1256">
        <v>1</v>
      </c>
      <c r="M1256" t="s">
        <v>53</v>
      </c>
      <c r="N1256" t="s">
        <v>69</v>
      </c>
      <c r="O1256" t="s">
        <v>40</v>
      </c>
    </row>
    <row r="1257" spans="1:15" x14ac:dyDescent="0.35">
      <c r="A1257" t="s">
        <v>1318</v>
      </c>
      <c r="B1257" t="str">
        <f t="shared" si="20"/>
        <v>Cake</v>
      </c>
      <c r="C1257" t="s">
        <v>24</v>
      </c>
      <c r="D1257">
        <v>1</v>
      </c>
      <c r="E1257">
        <v>3</v>
      </c>
      <c r="F1257">
        <v>3</v>
      </c>
      <c r="G1257" t="s">
        <v>25</v>
      </c>
      <c r="H1257" t="s">
        <v>17</v>
      </c>
      <c r="I1257" s="1">
        <v>44986</v>
      </c>
      <c r="J1257" t="s">
        <v>62</v>
      </c>
      <c r="K1257" t="s">
        <v>63</v>
      </c>
      <c r="L1257">
        <v>1</v>
      </c>
      <c r="M1257" t="s">
        <v>53</v>
      </c>
      <c r="N1257" t="s">
        <v>34</v>
      </c>
      <c r="O1257" t="s">
        <v>22</v>
      </c>
    </row>
    <row r="1258" spans="1:15" x14ac:dyDescent="0.35">
      <c r="A1258" t="s">
        <v>1319</v>
      </c>
      <c r="B1258" t="str">
        <f t="shared" si="20"/>
        <v>Cake</v>
      </c>
      <c r="C1258" t="s">
        <v>24</v>
      </c>
      <c r="D1258">
        <v>3</v>
      </c>
      <c r="E1258">
        <v>3</v>
      </c>
      <c r="F1258">
        <v>9</v>
      </c>
      <c r="G1258" t="s">
        <v>36</v>
      </c>
      <c r="H1258" t="s">
        <v>26</v>
      </c>
      <c r="I1258" s="1">
        <v>45027</v>
      </c>
      <c r="J1258" t="s">
        <v>59</v>
      </c>
      <c r="K1258" t="s">
        <v>60</v>
      </c>
      <c r="L1258">
        <v>2</v>
      </c>
      <c r="M1258" t="s">
        <v>28</v>
      </c>
      <c r="N1258" t="s">
        <v>29</v>
      </c>
      <c r="O1258" t="s">
        <v>22</v>
      </c>
    </row>
    <row r="1259" spans="1:15" x14ac:dyDescent="0.35">
      <c r="A1259" t="s">
        <v>1320</v>
      </c>
      <c r="B1259" t="str">
        <f t="shared" si="20"/>
        <v>Juice</v>
      </c>
      <c r="C1259" t="s">
        <v>50</v>
      </c>
      <c r="D1259">
        <v>3</v>
      </c>
      <c r="E1259">
        <v>3</v>
      </c>
      <c r="F1259">
        <v>9</v>
      </c>
      <c r="G1259" t="s">
        <v>36</v>
      </c>
      <c r="H1259" t="s">
        <v>17</v>
      </c>
      <c r="I1259" s="1">
        <v>45096</v>
      </c>
      <c r="J1259" t="s">
        <v>37</v>
      </c>
      <c r="K1259" t="s">
        <v>38</v>
      </c>
      <c r="L1259">
        <v>2</v>
      </c>
      <c r="M1259" t="s">
        <v>28</v>
      </c>
      <c r="N1259" t="s">
        <v>72</v>
      </c>
      <c r="O1259" t="s">
        <v>22</v>
      </c>
    </row>
    <row r="1260" spans="1:15" x14ac:dyDescent="0.35">
      <c r="A1260" t="s">
        <v>1321</v>
      </c>
      <c r="B1260" t="str">
        <f t="shared" si="20"/>
        <v>Tea</v>
      </c>
      <c r="C1260" t="s">
        <v>84</v>
      </c>
      <c r="D1260">
        <v>3</v>
      </c>
      <c r="E1260">
        <v>1.5</v>
      </c>
      <c r="F1260">
        <v>4.5</v>
      </c>
      <c r="G1260" t="s">
        <v>25</v>
      </c>
      <c r="H1260" t="s">
        <v>26</v>
      </c>
      <c r="I1260" s="1">
        <v>45104</v>
      </c>
      <c r="J1260" t="s">
        <v>37</v>
      </c>
      <c r="K1260" t="s">
        <v>38</v>
      </c>
      <c r="L1260">
        <v>2</v>
      </c>
      <c r="M1260" t="s">
        <v>28</v>
      </c>
      <c r="N1260" t="s">
        <v>29</v>
      </c>
      <c r="O1260" t="s">
        <v>22</v>
      </c>
    </row>
    <row r="1261" spans="1:15" x14ac:dyDescent="0.35">
      <c r="A1261" t="s">
        <v>1322</v>
      </c>
      <c r="B1261" t="str">
        <f t="shared" si="20"/>
        <v>Sandwich</v>
      </c>
      <c r="C1261" t="s">
        <v>47</v>
      </c>
      <c r="D1261">
        <v>1</v>
      </c>
      <c r="E1261">
        <v>4</v>
      </c>
      <c r="F1261">
        <v>4</v>
      </c>
      <c r="G1261" t="s">
        <v>25</v>
      </c>
      <c r="H1261" t="s">
        <v>17</v>
      </c>
      <c r="I1261" s="1">
        <v>45157</v>
      </c>
      <c r="J1261" t="s">
        <v>93</v>
      </c>
      <c r="K1261" t="s">
        <v>94</v>
      </c>
      <c r="L1261">
        <v>3</v>
      </c>
      <c r="M1261" t="s">
        <v>20</v>
      </c>
      <c r="N1261" t="s">
        <v>69</v>
      </c>
      <c r="O1261" t="s">
        <v>40</v>
      </c>
    </row>
    <row r="1262" spans="1:15" x14ac:dyDescent="0.35">
      <c r="A1262" t="s">
        <v>1323</v>
      </c>
      <c r="B1262" t="str">
        <f t="shared" si="20"/>
        <v>Coffee</v>
      </c>
      <c r="C1262" t="s">
        <v>15</v>
      </c>
      <c r="D1262">
        <v>3</v>
      </c>
      <c r="E1262">
        <v>2</v>
      </c>
      <c r="F1262">
        <v>6</v>
      </c>
      <c r="G1262" t="s">
        <v>36</v>
      </c>
      <c r="H1262" t="s">
        <v>17</v>
      </c>
      <c r="I1262" s="1">
        <v>45049</v>
      </c>
      <c r="J1262" t="s">
        <v>27</v>
      </c>
      <c r="K1262" t="s">
        <v>27</v>
      </c>
      <c r="L1262">
        <v>2</v>
      </c>
      <c r="M1262" t="s">
        <v>28</v>
      </c>
      <c r="N1262" t="s">
        <v>34</v>
      </c>
      <c r="O1262" t="s">
        <v>22</v>
      </c>
    </row>
    <row r="1263" spans="1:15" x14ac:dyDescent="0.35">
      <c r="A1263" t="s">
        <v>1324</v>
      </c>
      <c r="B1263" t="str">
        <f t="shared" si="20"/>
        <v>Tea</v>
      </c>
      <c r="C1263" t="s">
        <v>84</v>
      </c>
      <c r="D1263">
        <v>5</v>
      </c>
      <c r="E1263">
        <v>1.5</v>
      </c>
      <c r="F1263">
        <v>7.5</v>
      </c>
      <c r="G1263" t="s">
        <v>16</v>
      </c>
      <c r="H1263" t="s">
        <v>26</v>
      </c>
      <c r="I1263" s="1">
        <v>45017</v>
      </c>
      <c r="J1263" t="s">
        <v>59</v>
      </c>
      <c r="K1263" t="s">
        <v>60</v>
      </c>
      <c r="L1263">
        <v>2</v>
      </c>
      <c r="M1263" t="s">
        <v>28</v>
      </c>
      <c r="N1263" t="s">
        <v>69</v>
      </c>
      <c r="O1263" t="s">
        <v>40</v>
      </c>
    </row>
    <row r="1264" spans="1:15" x14ac:dyDescent="0.35">
      <c r="A1264" t="s">
        <v>1325</v>
      </c>
      <c r="B1264" t="str">
        <f t="shared" si="20"/>
        <v>Salad</v>
      </c>
      <c r="C1264" t="s">
        <v>42</v>
      </c>
      <c r="D1264">
        <v>1</v>
      </c>
      <c r="E1264">
        <v>5</v>
      </c>
      <c r="F1264">
        <v>5</v>
      </c>
      <c r="G1264" t="s">
        <v>25</v>
      </c>
      <c r="H1264" t="s">
        <v>26</v>
      </c>
      <c r="I1264" s="1">
        <v>45131</v>
      </c>
      <c r="J1264" t="s">
        <v>32</v>
      </c>
      <c r="K1264" t="s">
        <v>33</v>
      </c>
      <c r="L1264">
        <v>3</v>
      </c>
      <c r="M1264" t="s">
        <v>20</v>
      </c>
      <c r="N1264" t="s">
        <v>72</v>
      </c>
      <c r="O1264" t="s">
        <v>22</v>
      </c>
    </row>
    <row r="1265" spans="1:15" x14ac:dyDescent="0.35">
      <c r="A1265" t="s">
        <v>1326</v>
      </c>
      <c r="B1265" t="str">
        <f t="shared" si="20"/>
        <v>Juice</v>
      </c>
      <c r="C1265" t="s">
        <v>50</v>
      </c>
      <c r="D1265">
        <v>4</v>
      </c>
      <c r="E1265">
        <v>3</v>
      </c>
      <c r="F1265">
        <v>12</v>
      </c>
      <c r="G1265" t="s">
        <v>16</v>
      </c>
      <c r="H1265" t="s">
        <v>26</v>
      </c>
      <c r="I1265" s="1">
        <v>44972</v>
      </c>
      <c r="J1265" t="s">
        <v>51</v>
      </c>
      <c r="K1265" t="s">
        <v>52</v>
      </c>
      <c r="L1265">
        <v>1</v>
      </c>
      <c r="M1265" t="s">
        <v>53</v>
      </c>
      <c r="N1265" t="s">
        <v>34</v>
      </c>
      <c r="O1265" t="s">
        <v>22</v>
      </c>
    </row>
    <row r="1266" spans="1:15" x14ac:dyDescent="0.35">
      <c r="A1266" t="s">
        <v>1327</v>
      </c>
      <c r="B1266" t="str">
        <f t="shared" si="20"/>
        <v>Salad</v>
      </c>
      <c r="C1266" t="s">
        <v>42</v>
      </c>
      <c r="D1266">
        <v>4</v>
      </c>
      <c r="E1266">
        <v>5</v>
      </c>
      <c r="F1266">
        <v>20</v>
      </c>
      <c r="G1266" t="s">
        <v>16</v>
      </c>
      <c r="H1266" t="s">
        <v>26</v>
      </c>
      <c r="I1266" s="1">
        <v>45158</v>
      </c>
      <c r="J1266" t="s">
        <v>93</v>
      </c>
      <c r="K1266" t="s">
        <v>94</v>
      </c>
      <c r="L1266">
        <v>3</v>
      </c>
      <c r="M1266" t="s">
        <v>20</v>
      </c>
      <c r="N1266" t="s">
        <v>39</v>
      </c>
      <c r="O1266" t="s">
        <v>40</v>
      </c>
    </row>
    <row r="1267" spans="1:15" x14ac:dyDescent="0.35">
      <c r="A1267" t="s">
        <v>1328</v>
      </c>
      <c r="B1267" t="str">
        <f t="shared" si="20"/>
        <v>Smoothie</v>
      </c>
      <c r="C1267" t="s">
        <v>58</v>
      </c>
      <c r="D1267">
        <v>2</v>
      </c>
      <c r="E1267">
        <v>4</v>
      </c>
      <c r="F1267">
        <v>8</v>
      </c>
      <c r="G1267" t="s">
        <v>16</v>
      </c>
      <c r="H1267" t="s">
        <v>26</v>
      </c>
      <c r="I1267" s="1">
        <v>45234</v>
      </c>
      <c r="J1267" t="s">
        <v>43</v>
      </c>
      <c r="K1267" t="s">
        <v>44</v>
      </c>
      <c r="L1267">
        <v>4</v>
      </c>
      <c r="M1267" t="s">
        <v>45</v>
      </c>
      <c r="N1267" t="s">
        <v>69</v>
      </c>
      <c r="O1267" t="s">
        <v>40</v>
      </c>
    </row>
    <row r="1268" spans="1:15" x14ac:dyDescent="0.35">
      <c r="A1268" t="s">
        <v>1329</v>
      </c>
      <c r="B1268" t="str">
        <f t="shared" si="20"/>
        <v>Tea</v>
      </c>
      <c r="C1268" t="s">
        <v>84</v>
      </c>
      <c r="D1268">
        <v>1</v>
      </c>
      <c r="E1268">
        <v>1.5</v>
      </c>
      <c r="F1268">
        <v>1.5</v>
      </c>
      <c r="G1268" t="s">
        <v>25</v>
      </c>
      <c r="H1268" t="s">
        <v>26</v>
      </c>
      <c r="I1268" s="1">
        <v>45156</v>
      </c>
      <c r="J1268" t="s">
        <v>93</v>
      </c>
      <c r="K1268" t="s">
        <v>94</v>
      </c>
      <c r="L1268">
        <v>3</v>
      </c>
      <c r="M1268" t="s">
        <v>20</v>
      </c>
      <c r="N1268" t="s">
        <v>21</v>
      </c>
      <c r="O1268" t="s">
        <v>22</v>
      </c>
    </row>
    <row r="1269" spans="1:15" x14ac:dyDescent="0.35">
      <c r="A1269" t="s">
        <v>1330</v>
      </c>
      <c r="B1269" t="str">
        <f t="shared" si="20"/>
        <v>Coffee</v>
      </c>
      <c r="C1269" t="s">
        <v>15</v>
      </c>
      <c r="D1269">
        <v>4</v>
      </c>
      <c r="E1269">
        <v>2</v>
      </c>
      <c r="F1269">
        <v>8</v>
      </c>
      <c r="G1269" t="s">
        <v>36</v>
      </c>
      <c r="H1269" t="s">
        <v>26</v>
      </c>
      <c r="I1269" s="1">
        <v>45051</v>
      </c>
      <c r="J1269" t="s">
        <v>27</v>
      </c>
      <c r="K1269" t="s">
        <v>27</v>
      </c>
      <c r="L1269">
        <v>2</v>
      </c>
      <c r="M1269" t="s">
        <v>28</v>
      </c>
      <c r="N1269" t="s">
        <v>21</v>
      </c>
      <c r="O1269" t="s">
        <v>22</v>
      </c>
    </row>
    <row r="1270" spans="1:15" x14ac:dyDescent="0.35">
      <c r="A1270" t="s">
        <v>1331</v>
      </c>
      <c r="B1270" t="str">
        <f t="shared" si="20"/>
        <v>Tea</v>
      </c>
      <c r="C1270" t="s">
        <v>84</v>
      </c>
      <c r="D1270">
        <v>1</v>
      </c>
      <c r="E1270">
        <v>1.5</v>
      </c>
      <c r="F1270">
        <v>1.5</v>
      </c>
      <c r="G1270" t="s">
        <v>16</v>
      </c>
      <c r="H1270" t="s">
        <v>17</v>
      </c>
      <c r="I1270" s="1">
        <v>44931</v>
      </c>
      <c r="J1270" t="s">
        <v>55</v>
      </c>
      <c r="K1270" t="s">
        <v>56</v>
      </c>
      <c r="L1270">
        <v>1</v>
      </c>
      <c r="M1270" t="s">
        <v>53</v>
      </c>
      <c r="N1270" t="s">
        <v>64</v>
      </c>
      <c r="O1270" t="s">
        <v>22</v>
      </c>
    </row>
    <row r="1271" spans="1:15" x14ac:dyDescent="0.35">
      <c r="A1271" t="s">
        <v>1332</v>
      </c>
      <c r="B1271" t="str">
        <f t="shared" si="20"/>
        <v>Cookie</v>
      </c>
      <c r="C1271" t="s">
        <v>31</v>
      </c>
      <c r="D1271">
        <v>1</v>
      </c>
      <c r="E1271">
        <v>1</v>
      </c>
      <c r="F1271">
        <v>1</v>
      </c>
      <c r="G1271" t="s">
        <v>25</v>
      </c>
      <c r="H1271" t="s">
        <v>17</v>
      </c>
      <c r="I1271" s="1">
        <v>45158</v>
      </c>
      <c r="J1271" t="s">
        <v>93</v>
      </c>
      <c r="K1271" t="s">
        <v>94</v>
      </c>
      <c r="L1271">
        <v>3</v>
      </c>
      <c r="M1271" t="s">
        <v>20</v>
      </c>
      <c r="N1271" t="s">
        <v>39</v>
      </c>
      <c r="O1271" t="s">
        <v>40</v>
      </c>
    </row>
    <row r="1272" spans="1:15" x14ac:dyDescent="0.35">
      <c r="A1272" t="s">
        <v>1333</v>
      </c>
      <c r="B1272" t="str">
        <f t="shared" si="20"/>
        <v>Sandwich</v>
      </c>
      <c r="C1272" t="s">
        <v>47</v>
      </c>
      <c r="D1272">
        <v>2</v>
      </c>
      <c r="E1272">
        <v>4</v>
      </c>
      <c r="F1272">
        <v>8</v>
      </c>
      <c r="G1272" t="s">
        <v>25</v>
      </c>
      <c r="H1272" t="s">
        <v>26</v>
      </c>
      <c r="I1272" s="1">
        <v>45220</v>
      </c>
      <c r="J1272" t="s">
        <v>74</v>
      </c>
      <c r="K1272" t="s">
        <v>75</v>
      </c>
      <c r="L1272">
        <v>4</v>
      </c>
      <c r="M1272" t="s">
        <v>45</v>
      </c>
      <c r="N1272" t="s">
        <v>69</v>
      </c>
      <c r="O1272" t="s">
        <v>40</v>
      </c>
    </row>
    <row r="1273" spans="1:15" x14ac:dyDescent="0.35">
      <c r="A1273" t="s">
        <v>1334</v>
      </c>
      <c r="B1273" t="str">
        <f t="shared" si="20"/>
        <v>Coffee</v>
      </c>
      <c r="C1273" t="s">
        <v>15</v>
      </c>
      <c r="D1273">
        <v>2</v>
      </c>
      <c r="E1273">
        <v>2</v>
      </c>
      <c r="F1273">
        <v>4</v>
      </c>
      <c r="G1273" t="s">
        <v>36</v>
      </c>
      <c r="H1273" t="s">
        <v>17</v>
      </c>
      <c r="I1273" s="1">
        <v>45028</v>
      </c>
      <c r="J1273" t="s">
        <v>59</v>
      </c>
      <c r="K1273" t="s">
        <v>60</v>
      </c>
      <c r="L1273">
        <v>2</v>
      </c>
      <c r="M1273" t="s">
        <v>28</v>
      </c>
      <c r="N1273" t="s">
        <v>34</v>
      </c>
      <c r="O1273" t="s">
        <v>22</v>
      </c>
    </row>
    <row r="1274" spans="1:15" x14ac:dyDescent="0.35">
      <c r="A1274" t="s">
        <v>1335</v>
      </c>
      <c r="B1274" t="str">
        <f t="shared" si="20"/>
        <v>Coffee</v>
      </c>
      <c r="C1274" t="s">
        <v>15</v>
      </c>
      <c r="D1274">
        <v>2</v>
      </c>
      <c r="E1274">
        <v>2</v>
      </c>
      <c r="F1274">
        <v>4</v>
      </c>
      <c r="G1274" t="s">
        <v>16</v>
      </c>
      <c r="H1274" t="s">
        <v>17</v>
      </c>
      <c r="I1274" s="1">
        <v>45006</v>
      </c>
      <c r="J1274" t="s">
        <v>62</v>
      </c>
      <c r="K1274" t="s">
        <v>63</v>
      </c>
      <c r="L1274">
        <v>1</v>
      </c>
      <c r="M1274" t="s">
        <v>53</v>
      </c>
      <c r="N1274" t="s">
        <v>29</v>
      </c>
      <c r="O1274" t="s">
        <v>22</v>
      </c>
    </row>
    <row r="1275" spans="1:15" x14ac:dyDescent="0.35">
      <c r="A1275" t="s">
        <v>1336</v>
      </c>
      <c r="B1275" t="str">
        <f t="shared" si="20"/>
        <v>Juice</v>
      </c>
      <c r="C1275" t="s">
        <v>50</v>
      </c>
      <c r="D1275">
        <v>4</v>
      </c>
      <c r="E1275">
        <v>3</v>
      </c>
      <c r="F1275">
        <v>12</v>
      </c>
      <c r="G1275" t="s">
        <v>16</v>
      </c>
      <c r="H1275" t="s">
        <v>26</v>
      </c>
      <c r="I1275" s="1">
        <v>45286</v>
      </c>
      <c r="J1275" t="s">
        <v>66</v>
      </c>
      <c r="K1275" t="s">
        <v>67</v>
      </c>
      <c r="L1275">
        <v>4</v>
      </c>
      <c r="M1275" t="s">
        <v>45</v>
      </c>
      <c r="N1275" t="s">
        <v>29</v>
      </c>
      <c r="O1275" t="s">
        <v>22</v>
      </c>
    </row>
    <row r="1276" spans="1:15" x14ac:dyDescent="0.35">
      <c r="A1276" t="s">
        <v>1337</v>
      </c>
      <c r="B1276" t="str">
        <f t="shared" si="20"/>
        <v>Cake</v>
      </c>
      <c r="C1276" t="s">
        <v>24</v>
      </c>
      <c r="D1276">
        <v>3</v>
      </c>
      <c r="E1276">
        <v>3</v>
      </c>
      <c r="F1276">
        <v>9</v>
      </c>
      <c r="G1276" t="s">
        <v>25</v>
      </c>
      <c r="H1276" t="s">
        <v>26</v>
      </c>
      <c r="I1276" s="1">
        <v>45184</v>
      </c>
      <c r="J1276" t="s">
        <v>18</v>
      </c>
      <c r="K1276" t="s">
        <v>19</v>
      </c>
      <c r="L1276">
        <v>3</v>
      </c>
      <c r="M1276" t="s">
        <v>20</v>
      </c>
      <c r="N1276" t="s">
        <v>21</v>
      </c>
      <c r="O1276" t="s">
        <v>22</v>
      </c>
    </row>
    <row r="1277" spans="1:15" x14ac:dyDescent="0.35">
      <c r="A1277" t="s">
        <v>1338</v>
      </c>
      <c r="B1277" t="str">
        <f t="shared" si="20"/>
        <v>Salad</v>
      </c>
      <c r="C1277" t="s">
        <v>42</v>
      </c>
      <c r="D1277">
        <v>1</v>
      </c>
      <c r="E1277">
        <v>5</v>
      </c>
      <c r="F1277">
        <v>5</v>
      </c>
      <c r="G1277" t="s">
        <v>16</v>
      </c>
      <c r="H1277" t="s">
        <v>17</v>
      </c>
      <c r="I1277" s="1">
        <v>45144</v>
      </c>
      <c r="J1277" t="s">
        <v>93</v>
      </c>
      <c r="K1277" t="s">
        <v>94</v>
      </c>
      <c r="L1277">
        <v>3</v>
      </c>
      <c r="M1277" t="s">
        <v>20</v>
      </c>
      <c r="N1277" t="s">
        <v>39</v>
      </c>
      <c r="O1277" t="s">
        <v>40</v>
      </c>
    </row>
    <row r="1278" spans="1:15" x14ac:dyDescent="0.35">
      <c r="A1278" t="s">
        <v>1339</v>
      </c>
      <c r="B1278" t="str">
        <f t="shared" si="20"/>
        <v>Cookie</v>
      </c>
      <c r="C1278" t="s">
        <v>31</v>
      </c>
      <c r="D1278">
        <v>1</v>
      </c>
      <c r="E1278">
        <v>1</v>
      </c>
      <c r="F1278">
        <v>1</v>
      </c>
      <c r="G1278" t="s">
        <v>25</v>
      </c>
      <c r="H1278" t="s">
        <v>26</v>
      </c>
      <c r="I1278" s="1">
        <v>45083</v>
      </c>
      <c r="J1278" t="s">
        <v>37</v>
      </c>
      <c r="K1278" t="s">
        <v>38</v>
      </c>
      <c r="L1278">
        <v>2</v>
      </c>
      <c r="M1278" t="s">
        <v>28</v>
      </c>
      <c r="N1278" t="s">
        <v>29</v>
      </c>
      <c r="O1278" t="s">
        <v>22</v>
      </c>
    </row>
    <row r="1279" spans="1:15" x14ac:dyDescent="0.35">
      <c r="A1279" t="s">
        <v>1340</v>
      </c>
      <c r="B1279" t="str">
        <f t="shared" si="20"/>
        <v>Cookie</v>
      </c>
      <c r="C1279" t="s">
        <v>31</v>
      </c>
      <c r="D1279">
        <v>1</v>
      </c>
      <c r="E1279">
        <v>1</v>
      </c>
      <c r="F1279">
        <v>1</v>
      </c>
      <c r="G1279" t="s">
        <v>16</v>
      </c>
      <c r="H1279" t="s">
        <v>17</v>
      </c>
      <c r="I1279" s="1">
        <v>45183</v>
      </c>
      <c r="J1279" t="s">
        <v>18</v>
      </c>
      <c r="K1279" t="s">
        <v>19</v>
      </c>
      <c r="L1279">
        <v>3</v>
      </c>
      <c r="M1279" t="s">
        <v>20</v>
      </c>
      <c r="N1279" t="s">
        <v>64</v>
      </c>
      <c r="O1279" t="s">
        <v>22</v>
      </c>
    </row>
    <row r="1280" spans="1:15" x14ac:dyDescent="0.35">
      <c r="A1280" t="s">
        <v>1341</v>
      </c>
      <c r="B1280" t="str">
        <f t="shared" si="20"/>
        <v>Tea</v>
      </c>
      <c r="C1280" t="s">
        <v>84</v>
      </c>
      <c r="D1280">
        <v>4</v>
      </c>
      <c r="E1280">
        <v>1.5</v>
      </c>
      <c r="F1280">
        <v>6</v>
      </c>
      <c r="G1280" t="s">
        <v>25</v>
      </c>
      <c r="H1280" t="s">
        <v>17</v>
      </c>
      <c r="I1280" s="1">
        <v>45009</v>
      </c>
      <c r="J1280" t="s">
        <v>62</v>
      </c>
      <c r="K1280" t="s">
        <v>63</v>
      </c>
      <c r="L1280">
        <v>1</v>
      </c>
      <c r="M1280" t="s">
        <v>53</v>
      </c>
      <c r="N1280" t="s">
        <v>21</v>
      </c>
      <c r="O1280" t="s">
        <v>22</v>
      </c>
    </row>
    <row r="1281" spans="1:15" x14ac:dyDescent="0.35">
      <c r="A1281" t="s">
        <v>1342</v>
      </c>
      <c r="B1281" t="str">
        <f t="shared" si="20"/>
        <v>Tea</v>
      </c>
      <c r="C1281" t="s">
        <v>84</v>
      </c>
      <c r="D1281">
        <v>2</v>
      </c>
      <c r="E1281">
        <v>1.5</v>
      </c>
      <c r="F1281">
        <v>3</v>
      </c>
      <c r="G1281" t="s">
        <v>25</v>
      </c>
      <c r="H1281" t="s">
        <v>17</v>
      </c>
      <c r="I1281" s="1">
        <v>45166</v>
      </c>
      <c r="J1281" t="s">
        <v>93</v>
      </c>
      <c r="K1281" t="s">
        <v>94</v>
      </c>
      <c r="L1281">
        <v>3</v>
      </c>
      <c r="M1281" t="s">
        <v>20</v>
      </c>
      <c r="N1281" t="s">
        <v>72</v>
      </c>
      <c r="O1281" t="s">
        <v>22</v>
      </c>
    </row>
    <row r="1282" spans="1:15" x14ac:dyDescent="0.35">
      <c r="A1282" t="s">
        <v>1343</v>
      </c>
      <c r="B1282" t="str">
        <f t="shared" ref="B1282:B1345" si="21">TRIM(CLEAN(C1282))</f>
        <v>Sandwich</v>
      </c>
      <c r="C1282" t="s">
        <v>47</v>
      </c>
      <c r="D1282">
        <v>2</v>
      </c>
      <c r="E1282">
        <v>4</v>
      </c>
      <c r="F1282">
        <v>8</v>
      </c>
      <c r="G1282" t="s">
        <v>25</v>
      </c>
      <c r="H1282" t="s">
        <v>17</v>
      </c>
      <c r="I1282" s="1">
        <v>45125</v>
      </c>
      <c r="J1282" t="s">
        <v>32</v>
      </c>
      <c r="K1282" t="s">
        <v>33</v>
      </c>
      <c r="L1282">
        <v>3</v>
      </c>
      <c r="M1282" t="s">
        <v>20</v>
      </c>
      <c r="N1282" t="s">
        <v>29</v>
      </c>
      <c r="O1282" t="s">
        <v>22</v>
      </c>
    </row>
    <row r="1283" spans="1:15" x14ac:dyDescent="0.35">
      <c r="A1283" t="s">
        <v>1344</v>
      </c>
      <c r="B1283" t="str">
        <f t="shared" si="21"/>
        <v>Salad</v>
      </c>
      <c r="C1283" t="s">
        <v>42</v>
      </c>
      <c r="D1283">
        <v>4</v>
      </c>
      <c r="E1283">
        <v>5</v>
      </c>
      <c r="F1283">
        <v>20</v>
      </c>
      <c r="G1283" t="s">
        <v>36</v>
      </c>
      <c r="H1283" t="s">
        <v>26</v>
      </c>
      <c r="I1283" s="1">
        <v>45093</v>
      </c>
      <c r="J1283" t="s">
        <v>37</v>
      </c>
      <c r="K1283" t="s">
        <v>38</v>
      </c>
      <c r="L1283">
        <v>2</v>
      </c>
      <c r="M1283" t="s">
        <v>28</v>
      </c>
      <c r="N1283" t="s">
        <v>21</v>
      </c>
      <c r="O1283" t="s">
        <v>22</v>
      </c>
    </row>
    <row r="1284" spans="1:15" x14ac:dyDescent="0.35">
      <c r="A1284" t="s">
        <v>1345</v>
      </c>
      <c r="B1284" t="str">
        <f t="shared" si="21"/>
        <v>Juice</v>
      </c>
      <c r="C1284" t="s">
        <v>50</v>
      </c>
      <c r="D1284">
        <v>2</v>
      </c>
      <c r="E1284">
        <v>3</v>
      </c>
      <c r="F1284">
        <v>6</v>
      </c>
      <c r="G1284" t="s">
        <v>25</v>
      </c>
      <c r="H1284" t="s">
        <v>17</v>
      </c>
      <c r="I1284" s="1">
        <v>44998</v>
      </c>
      <c r="J1284" t="s">
        <v>62</v>
      </c>
      <c r="K1284" t="s">
        <v>63</v>
      </c>
      <c r="L1284">
        <v>1</v>
      </c>
      <c r="M1284" t="s">
        <v>53</v>
      </c>
      <c r="N1284" t="s">
        <v>72</v>
      </c>
      <c r="O1284" t="s">
        <v>22</v>
      </c>
    </row>
    <row r="1285" spans="1:15" x14ac:dyDescent="0.35">
      <c r="A1285" t="s">
        <v>1346</v>
      </c>
      <c r="B1285" t="str">
        <f t="shared" si="21"/>
        <v>Sandwich</v>
      </c>
      <c r="C1285" t="s">
        <v>47</v>
      </c>
      <c r="D1285">
        <v>1</v>
      </c>
      <c r="E1285">
        <v>4</v>
      </c>
      <c r="F1285">
        <v>4</v>
      </c>
      <c r="G1285" t="s">
        <v>16</v>
      </c>
      <c r="H1285" t="s">
        <v>17</v>
      </c>
      <c r="I1285" s="1">
        <v>45163</v>
      </c>
      <c r="J1285" t="s">
        <v>93</v>
      </c>
      <c r="K1285" t="s">
        <v>94</v>
      </c>
      <c r="L1285">
        <v>3</v>
      </c>
      <c r="M1285" t="s">
        <v>20</v>
      </c>
      <c r="N1285" t="s">
        <v>21</v>
      </c>
      <c r="O1285" t="s">
        <v>22</v>
      </c>
    </row>
    <row r="1286" spans="1:15" x14ac:dyDescent="0.35">
      <c r="A1286" t="s">
        <v>1347</v>
      </c>
      <c r="B1286" t="str">
        <f t="shared" si="21"/>
        <v>Sandwich</v>
      </c>
      <c r="C1286" t="s">
        <v>47</v>
      </c>
      <c r="D1286">
        <v>5</v>
      </c>
      <c r="E1286">
        <v>4</v>
      </c>
      <c r="F1286">
        <v>20</v>
      </c>
      <c r="G1286" t="s">
        <v>16</v>
      </c>
      <c r="H1286" t="s">
        <v>26</v>
      </c>
      <c r="I1286" s="1">
        <v>44939</v>
      </c>
      <c r="J1286" t="s">
        <v>55</v>
      </c>
      <c r="K1286" t="s">
        <v>56</v>
      </c>
      <c r="L1286">
        <v>1</v>
      </c>
      <c r="M1286" t="s">
        <v>53</v>
      </c>
      <c r="N1286" t="s">
        <v>21</v>
      </c>
      <c r="O1286" t="s">
        <v>22</v>
      </c>
    </row>
    <row r="1287" spans="1:15" x14ac:dyDescent="0.35">
      <c r="A1287" t="s">
        <v>1348</v>
      </c>
      <c r="B1287" t="str">
        <f t="shared" si="21"/>
        <v>Sandwich</v>
      </c>
      <c r="C1287" t="s">
        <v>47</v>
      </c>
      <c r="D1287">
        <v>5</v>
      </c>
      <c r="E1287">
        <v>4</v>
      </c>
      <c r="F1287">
        <v>20</v>
      </c>
      <c r="G1287" t="s">
        <v>16</v>
      </c>
      <c r="H1287" t="s">
        <v>26</v>
      </c>
      <c r="I1287" s="1">
        <v>45043</v>
      </c>
      <c r="J1287" t="s">
        <v>59</v>
      </c>
      <c r="K1287" t="s">
        <v>60</v>
      </c>
      <c r="L1287">
        <v>2</v>
      </c>
      <c r="M1287" t="s">
        <v>28</v>
      </c>
      <c r="N1287" t="s">
        <v>64</v>
      </c>
      <c r="O1287" t="s">
        <v>22</v>
      </c>
    </row>
    <row r="1288" spans="1:15" x14ac:dyDescent="0.35">
      <c r="A1288" t="s">
        <v>1349</v>
      </c>
      <c r="B1288" t="str">
        <f t="shared" si="21"/>
        <v>Cookie</v>
      </c>
      <c r="C1288" t="s">
        <v>31</v>
      </c>
      <c r="D1288">
        <v>5</v>
      </c>
      <c r="E1288">
        <v>1</v>
      </c>
      <c r="F1288">
        <v>5</v>
      </c>
      <c r="G1288" t="s">
        <v>25</v>
      </c>
      <c r="H1288" t="s">
        <v>26</v>
      </c>
      <c r="I1288" s="1">
        <v>45057</v>
      </c>
      <c r="J1288" t="s">
        <v>27</v>
      </c>
      <c r="K1288" t="s">
        <v>27</v>
      </c>
      <c r="L1288">
        <v>2</v>
      </c>
      <c r="M1288" t="s">
        <v>28</v>
      </c>
      <c r="N1288" t="s">
        <v>64</v>
      </c>
      <c r="O1288" t="s">
        <v>22</v>
      </c>
    </row>
    <row r="1289" spans="1:15" x14ac:dyDescent="0.35">
      <c r="A1289" t="s">
        <v>1350</v>
      </c>
      <c r="B1289" t="str">
        <f t="shared" si="21"/>
        <v>Juice</v>
      </c>
      <c r="C1289" t="s">
        <v>50</v>
      </c>
      <c r="D1289">
        <v>2</v>
      </c>
      <c r="E1289">
        <v>3</v>
      </c>
      <c r="F1289">
        <v>6</v>
      </c>
      <c r="G1289" t="s">
        <v>36</v>
      </c>
      <c r="H1289" t="s">
        <v>17</v>
      </c>
      <c r="I1289" s="1">
        <v>44952</v>
      </c>
      <c r="J1289" t="s">
        <v>55</v>
      </c>
      <c r="K1289" t="s">
        <v>56</v>
      </c>
      <c r="L1289">
        <v>1</v>
      </c>
      <c r="M1289" t="s">
        <v>53</v>
      </c>
      <c r="N1289" t="s">
        <v>64</v>
      </c>
      <c r="O1289" t="s">
        <v>22</v>
      </c>
    </row>
    <row r="1290" spans="1:15" x14ac:dyDescent="0.35">
      <c r="A1290" t="s">
        <v>1351</v>
      </c>
      <c r="B1290" t="str">
        <f t="shared" si="21"/>
        <v>Coffee</v>
      </c>
      <c r="C1290" t="s">
        <v>15</v>
      </c>
      <c r="D1290">
        <v>4</v>
      </c>
      <c r="E1290">
        <v>2</v>
      </c>
      <c r="F1290">
        <v>8</v>
      </c>
      <c r="G1290" t="s">
        <v>16</v>
      </c>
      <c r="H1290" t="s">
        <v>26</v>
      </c>
      <c r="I1290" s="1">
        <v>45217</v>
      </c>
      <c r="J1290" t="s">
        <v>74</v>
      </c>
      <c r="K1290" t="s">
        <v>75</v>
      </c>
      <c r="L1290">
        <v>4</v>
      </c>
      <c r="M1290" t="s">
        <v>45</v>
      </c>
      <c r="N1290" t="s">
        <v>34</v>
      </c>
      <c r="O1290" t="s">
        <v>22</v>
      </c>
    </row>
    <row r="1291" spans="1:15" x14ac:dyDescent="0.35">
      <c r="A1291" t="s">
        <v>1352</v>
      </c>
      <c r="B1291" t="str">
        <f t="shared" si="21"/>
        <v>Tea</v>
      </c>
      <c r="C1291" t="s">
        <v>84</v>
      </c>
      <c r="D1291">
        <v>1</v>
      </c>
      <c r="E1291">
        <v>1.5</v>
      </c>
      <c r="F1291">
        <v>1.5</v>
      </c>
      <c r="G1291" t="s">
        <v>25</v>
      </c>
      <c r="H1291" t="s">
        <v>26</v>
      </c>
      <c r="I1291" s="1">
        <v>45061</v>
      </c>
      <c r="J1291" t="s">
        <v>27</v>
      </c>
      <c r="K1291" t="s">
        <v>27</v>
      </c>
      <c r="L1291">
        <v>2</v>
      </c>
      <c r="M1291" t="s">
        <v>28</v>
      </c>
      <c r="N1291" t="s">
        <v>72</v>
      </c>
      <c r="O1291" t="s">
        <v>22</v>
      </c>
    </row>
    <row r="1292" spans="1:15" x14ac:dyDescent="0.35">
      <c r="A1292" t="s">
        <v>1353</v>
      </c>
      <c r="B1292" t="str">
        <f t="shared" si="21"/>
        <v>Cake</v>
      </c>
      <c r="C1292" t="s">
        <v>24</v>
      </c>
      <c r="D1292">
        <v>5</v>
      </c>
      <c r="E1292">
        <v>3</v>
      </c>
      <c r="F1292">
        <v>15</v>
      </c>
      <c r="G1292" t="s">
        <v>25</v>
      </c>
      <c r="H1292" t="s">
        <v>17</v>
      </c>
      <c r="I1292" s="1">
        <v>44946</v>
      </c>
      <c r="J1292" t="s">
        <v>55</v>
      </c>
      <c r="K1292" t="s">
        <v>56</v>
      </c>
      <c r="L1292">
        <v>1</v>
      </c>
      <c r="M1292" t="s">
        <v>53</v>
      </c>
      <c r="N1292" t="s">
        <v>21</v>
      </c>
      <c r="O1292" t="s">
        <v>22</v>
      </c>
    </row>
    <row r="1293" spans="1:15" x14ac:dyDescent="0.35">
      <c r="A1293" t="s">
        <v>1354</v>
      </c>
      <c r="B1293" t="str">
        <f t="shared" si="21"/>
        <v>Smoothie</v>
      </c>
      <c r="C1293" t="s">
        <v>58</v>
      </c>
      <c r="D1293">
        <v>4</v>
      </c>
      <c r="E1293">
        <v>4</v>
      </c>
      <c r="F1293">
        <v>16</v>
      </c>
      <c r="G1293" t="s">
        <v>25</v>
      </c>
      <c r="H1293" t="s">
        <v>26</v>
      </c>
      <c r="I1293" s="1">
        <v>45224</v>
      </c>
      <c r="J1293" t="s">
        <v>74</v>
      </c>
      <c r="K1293" t="s">
        <v>75</v>
      </c>
      <c r="L1293">
        <v>4</v>
      </c>
      <c r="M1293" t="s">
        <v>45</v>
      </c>
      <c r="N1293" t="s">
        <v>34</v>
      </c>
      <c r="O1293" t="s">
        <v>22</v>
      </c>
    </row>
    <row r="1294" spans="1:15" x14ac:dyDescent="0.35">
      <c r="A1294" t="s">
        <v>1355</v>
      </c>
      <c r="B1294" t="str">
        <f t="shared" si="21"/>
        <v>Cake</v>
      </c>
      <c r="C1294" t="s">
        <v>24</v>
      </c>
      <c r="D1294">
        <v>1</v>
      </c>
      <c r="E1294">
        <v>3</v>
      </c>
      <c r="F1294">
        <v>3</v>
      </c>
      <c r="G1294" t="s">
        <v>36</v>
      </c>
      <c r="H1294" t="s">
        <v>17</v>
      </c>
      <c r="I1294" s="1">
        <v>45249</v>
      </c>
      <c r="J1294" t="s">
        <v>43</v>
      </c>
      <c r="K1294" t="s">
        <v>44</v>
      </c>
      <c r="L1294">
        <v>4</v>
      </c>
      <c r="M1294" t="s">
        <v>45</v>
      </c>
      <c r="N1294" t="s">
        <v>39</v>
      </c>
      <c r="O1294" t="s">
        <v>40</v>
      </c>
    </row>
    <row r="1295" spans="1:15" x14ac:dyDescent="0.35">
      <c r="A1295" t="s">
        <v>1356</v>
      </c>
      <c r="B1295" t="str">
        <f t="shared" si="21"/>
        <v>Sandwich</v>
      </c>
      <c r="C1295" t="s">
        <v>47</v>
      </c>
      <c r="D1295">
        <v>3</v>
      </c>
      <c r="E1295">
        <v>4</v>
      </c>
      <c r="F1295">
        <v>12</v>
      </c>
      <c r="G1295" t="s">
        <v>16</v>
      </c>
      <c r="H1295" t="s">
        <v>26</v>
      </c>
      <c r="I1295" s="1">
        <v>45110</v>
      </c>
      <c r="J1295" t="s">
        <v>32</v>
      </c>
      <c r="K1295" t="s">
        <v>33</v>
      </c>
      <c r="L1295">
        <v>3</v>
      </c>
      <c r="M1295" t="s">
        <v>20</v>
      </c>
      <c r="N1295" t="s">
        <v>72</v>
      </c>
      <c r="O1295" t="s">
        <v>22</v>
      </c>
    </row>
    <row r="1296" spans="1:15" x14ac:dyDescent="0.35">
      <c r="A1296" t="s">
        <v>1357</v>
      </c>
      <c r="B1296" t="str">
        <f t="shared" si="21"/>
        <v>Salad</v>
      </c>
      <c r="C1296" t="s">
        <v>42</v>
      </c>
      <c r="D1296">
        <v>5</v>
      </c>
      <c r="E1296">
        <v>5</v>
      </c>
      <c r="F1296">
        <v>25</v>
      </c>
      <c r="G1296" t="s">
        <v>25</v>
      </c>
      <c r="H1296" t="s">
        <v>26</v>
      </c>
      <c r="I1296" s="1">
        <v>45147</v>
      </c>
      <c r="J1296" t="s">
        <v>93</v>
      </c>
      <c r="K1296" t="s">
        <v>94</v>
      </c>
      <c r="L1296">
        <v>3</v>
      </c>
      <c r="M1296" t="s">
        <v>20</v>
      </c>
      <c r="N1296" t="s">
        <v>34</v>
      </c>
      <c r="O1296" t="s">
        <v>22</v>
      </c>
    </row>
    <row r="1297" spans="1:15" x14ac:dyDescent="0.35">
      <c r="A1297" t="s">
        <v>1358</v>
      </c>
      <c r="B1297" t="str">
        <f t="shared" si="21"/>
        <v>Salad</v>
      </c>
      <c r="C1297" t="s">
        <v>42</v>
      </c>
      <c r="D1297">
        <v>4</v>
      </c>
      <c r="E1297">
        <v>5</v>
      </c>
      <c r="F1297">
        <v>20</v>
      </c>
      <c r="G1297" t="s">
        <v>25</v>
      </c>
      <c r="H1297" t="s">
        <v>17</v>
      </c>
      <c r="I1297" s="1">
        <v>45013</v>
      </c>
      <c r="J1297" t="s">
        <v>62</v>
      </c>
      <c r="K1297" t="s">
        <v>63</v>
      </c>
      <c r="L1297">
        <v>1</v>
      </c>
      <c r="M1297" t="s">
        <v>53</v>
      </c>
      <c r="N1297" t="s">
        <v>29</v>
      </c>
      <c r="O1297" t="s">
        <v>22</v>
      </c>
    </row>
    <row r="1298" spans="1:15" x14ac:dyDescent="0.35">
      <c r="A1298" t="s">
        <v>1359</v>
      </c>
      <c r="B1298" t="str">
        <f t="shared" si="21"/>
        <v>Coffee</v>
      </c>
      <c r="C1298" t="s">
        <v>15</v>
      </c>
      <c r="D1298">
        <v>2</v>
      </c>
      <c r="E1298">
        <v>2</v>
      </c>
      <c r="F1298">
        <v>4</v>
      </c>
      <c r="G1298" t="s">
        <v>25</v>
      </c>
      <c r="H1298" t="s">
        <v>17</v>
      </c>
      <c r="I1298" s="1">
        <v>45265</v>
      </c>
      <c r="J1298" t="s">
        <v>66</v>
      </c>
      <c r="K1298" t="s">
        <v>67</v>
      </c>
      <c r="L1298">
        <v>4</v>
      </c>
      <c r="M1298" t="s">
        <v>45</v>
      </c>
      <c r="N1298" t="s">
        <v>29</v>
      </c>
      <c r="O1298" t="s">
        <v>22</v>
      </c>
    </row>
    <row r="1299" spans="1:15" x14ac:dyDescent="0.35">
      <c r="A1299" t="s">
        <v>1360</v>
      </c>
      <c r="B1299" t="str">
        <f t="shared" si="21"/>
        <v>Tea</v>
      </c>
      <c r="C1299" t="s">
        <v>84</v>
      </c>
      <c r="D1299">
        <v>3</v>
      </c>
      <c r="E1299">
        <v>1.5</v>
      </c>
      <c r="F1299">
        <v>4.5</v>
      </c>
      <c r="G1299" t="s">
        <v>16</v>
      </c>
      <c r="H1299" t="s">
        <v>26</v>
      </c>
      <c r="I1299" s="1">
        <v>45083</v>
      </c>
      <c r="J1299" t="s">
        <v>37</v>
      </c>
      <c r="K1299" t="s">
        <v>38</v>
      </c>
      <c r="L1299">
        <v>2</v>
      </c>
      <c r="M1299" t="s">
        <v>28</v>
      </c>
      <c r="N1299" t="s">
        <v>29</v>
      </c>
      <c r="O1299" t="s">
        <v>22</v>
      </c>
    </row>
    <row r="1300" spans="1:15" x14ac:dyDescent="0.35">
      <c r="A1300" t="s">
        <v>1361</v>
      </c>
      <c r="B1300" t="str">
        <f t="shared" si="21"/>
        <v>Cake</v>
      </c>
      <c r="C1300" t="s">
        <v>24</v>
      </c>
      <c r="D1300">
        <v>5</v>
      </c>
      <c r="E1300">
        <v>3</v>
      </c>
      <c r="F1300">
        <v>15</v>
      </c>
      <c r="G1300" t="s">
        <v>16</v>
      </c>
      <c r="H1300" t="s">
        <v>17</v>
      </c>
      <c r="I1300" s="1">
        <v>45105</v>
      </c>
      <c r="J1300" t="s">
        <v>37</v>
      </c>
      <c r="K1300" t="s">
        <v>38</v>
      </c>
      <c r="L1300">
        <v>2</v>
      </c>
      <c r="M1300" t="s">
        <v>28</v>
      </c>
      <c r="N1300" t="s">
        <v>34</v>
      </c>
      <c r="O1300" t="s">
        <v>22</v>
      </c>
    </row>
    <row r="1301" spans="1:15" x14ac:dyDescent="0.35">
      <c r="A1301" t="s">
        <v>1362</v>
      </c>
      <c r="B1301" t="str">
        <f t="shared" si="21"/>
        <v>Juice</v>
      </c>
      <c r="C1301" t="s">
        <v>50</v>
      </c>
      <c r="D1301">
        <v>3</v>
      </c>
      <c r="E1301">
        <v>3</v>
      </c>
      <c r="F1301">
        <v>9</v>
      </c>
      <c r="G1301" t="s">
        <v>36</v>
      </c>
      <c r="H1301" t="s">
        <v>17</v>
      </c>
      <c r="I1301" s="1">
        <v>45001</v>
      </c>
      <c r="J1301" t="s">
        <v>62</v>
      </c>
      <c r="K1301" t="s">
        <v>63</v>
      </c>
      <c r="L1301">
        <v>1</v>
      </c>
      <c r="M1301" t="s">
        <v>53</v>
      </c>
      <c r="N1301" t="s">
        <v>64</v>
      </c>
      <c r="O1301" t="s">
        <v>22</v>
      </c>
    </row>
    <row r="1302" spans="1:15" x14ac:dyDescent="0.35">
      <c r="A1302" t="s">
        <v>1363</v>
      </c>
      <c r="B1302" t="str">
        <f t="shared" si="21"/>
        <v>Salad</v>
      </c>
      <c r="C1302" t="s">
        <v>42</v>
      </c>
      <c r="D1302">
        <v>4</v>
      </c>
      <c r="E1302">
        <v>5</v>
      </c>
      <c r="F1302">
        <v>20</v>
      </c>
      <c r="G1302" t="s">
        <v>16</v>
      </c>
      <c r="H1302" t="s">
        <v>17</v>
      </c>
      <c r="I1302" s="1">
        <v>45014</v>
      </c>
      <c r="J1302" t="s">
        <v>62</v>
      </c>
      <c r="K1302" t="s">
        <v>63</v>
      </c>
      <c r="L1302">
        <v>1</v>
      </c>
      <c r="M1302" t="s">
        <v>53</v>
      </c>
      <c r="N1302" t="s">
        <v>34</v>
      </c>
      <c r="O1302" t="s">
        <v>22</v>
      </c>
    </row>
    <row r="1303" spans="1:15" x14ac:dyDescent="0.35">
      <c r="A1303" t="s">
        <v>1364</v>
      </c>
      <c r="B1303" t="str">
        <f t="shared" si="21"/>
        <v>Smoothie</v>
      </c>
      <c r="C1303" t="s">
        <v>58</v>
      </c>
      <c r="D1303">
        <v>1</v>
      </c>
      <c r="E1303">
        <v>4</v>
      </c>
      <c r="F1303">
        <v>4</v>
      </c>
      <c r="G1303" t="s">
        <v>16</v>
      </c>
      <c r="H1303" t="s">
        <v>17</v>
      </c>
      <c r="I1303" s="1">
        <v>45060</v>
      </c>
      <c r="J1303" t="s">
        <v>27</v>
      </c>
      <c r="K1303" t="s">
        <v>27</v>
      </c>
      <c r="L1303">
        <v>2</v>
      </c>
      <c r="M1303" t="s">
        <v>28</v>
      </c>
      <c r="N1303" t="s">
        <v>39</v>
      </c>
      <c r="O1303" t="s">
        <v>40</v>
      </c>
    </row>
    <row r="1304" spans="1:15" x14ac:dyDescent="0.35">
      <c r="A1304" t="s">
        <v>1365</v>
      </c>
      <c r="B1304" t="str">
        <f t="shared" si="21"/>
        <v>Juice</v>
      </c>
      <c r="C1304" t="s">
        <v>50</v>
      </c>
      <c r="D1304">
        <v>1</v>
      </c>
      <c r="E1304">
        <v>3</v>
      </c>
      <c r="F1304">
        <v>3</v>
      </c>
      <c r="G1304" t="s">
        <v>25</v>
      </c>
      <c r="H1304" t="s">
        <v>17</v>
      </c>
      <c r="I1304" s="1">
        <v>44998</v>
      </c>
      <c r="J1304" t="s">
        <v>62</v>
      </c>
      <c r="K1304" t="s">
        <v>63</v>
      </c>
      <c r="L1304">
        <v>1</v>
      </c>
      <c r="M1304" t="s">
        <v>53</v>
      </c>
      <c r="N1304" t="s">
        <v>72</v>
      </c>
      <c r="O1304" t="s">
        <v>22</v>
      </c>
    </row>
    <row r="1305" spans="1:15" x14ac:dyDescent="0.35">
      <c r="A1305" t="s">
        <v>1366</v>
      </c>
      <c r="B1305" t="str">
        <f t="shared" si="21"/>
        <v>Coffee</v>
      </c>
      <c r="C1305" t="s">
        <v>15</v>
      </c>
      <c r="D1305">
        <v>5</v>
      </c>
      <c r="E1305">
        <v>2</v>
      </c>
      <c r="F1305">
        <v>10</v>
      </c>
      <c r="G1305" t="s">
        <v>25</v>
      </c>
      <c r="H1305" t="s">
        <v>17</v>
      </c>
      <c r="I1305" s="1">
        <v>45039</v>
      </c>
      <c r="J1305" t="s">
        <v>59</v>
      </c>
      <c r="K1305" t="s">
        <v>60</v>
      </c>
      <c r="L1305">
        <v>2</v>
      </c>
      <c r="M1305" t="s">
        <v>28</v>
      </c>
      <c r="N1305" t="s">
        <v>39</v>
      </c>
      <c r="O1305" t="s">
        <v>40</v>
      </c>
    </row>
    <row r="1306" spans="1:15" x14ac:dyDescent="0.35">
      <c r="A1306" t="s">
        <v>1367</v>
      </c>
      <c r="B1306" t="str">
        <f t="shared" si="21"/>
        <v>Cake</v>
      </c>
      <c r="C1306" t="s">
        <v>24</v>
      </c>
      <c r="D1306">
        <v>5</v>
      </c>
      <c r="E1306">
        <v>3</v>
      </c>
      <c r="F1306">
        <v>15</v>
      </c>
      <c r="G1306" t="s">
        <v>36</v>
      </c>
      <c r="H1306" t="s">
        <v>17</v>
      </c>
      <c r="I1306" s="1">
        <v>45025</v>
      </c>
      <c r="J1306" t="s">
        <v>59</v>
      </c>
      <c r="K1306" t="s">
        <v>60</v>
      </c>
      <c r="L1306">
        <v>2</v>
      </c>
      <c r="M1306" t="s">
        <v>28</v>
      </c>
      <c r="N1306" t="s">
        <v>39</v>
      </c>
      <c r="O1306" t="s">
        <v>40</v>
      </c>
    </row>
    <row r="1307" spans="1:15" x14ac:dyDescent="0.35">
      <c r="A1307" t="s">
        <v>1368</v>
      </c>
      <c r="B1307" t="str">
        <f t="shared" si="21"/>
        <v>Tea</v>
      </c>
      <c r="C1307" t="s">
        <v>84</v>
      </c>
      <c r="D1307">
        <v>1</v>
      </c>
      <c r="E1307">
        <v>1.5</v>
      </c>
      <c r="F1307">
        <v>1.5</v>
      </c>
      <c r="G1307" t="s">
        <v>16</v>
      </c>
      <c r="H1307" t="s">
        <v>26</v>
      </c>
      <c r="I1307" s="1">
        <v>45182</v>
      </c>
      <c r="J1307" t="s">
        <v>18</v>
      </c>
      <c r="K1307" t="s">
        <v>19</v>
      </c>
      <c r="L1307">
        <v>3</v>
      </c>
      <c r="M1307" t="s">
        <v>20</v>
      </c>
      <c r="N1307" t="s">
        <v>34</v>
      </c>
      <c r="O1307" t="s">
        <v>22</v>
      </c>
    </row>
    <row r="1308" spans="1:15" x14ac:dyDescent="0.35">
      <c r="A1308" t="s">
        <v>1369</v>
      </c>
      <c r="B1308" t="str">
        <f t="shared" si="21"/>
        <v>Cookie</v>
      </c>
      <c r="C1308" t="s">
        <v>31</v>
      </c>
      <c r="D1308">
        <v>5</v>
      </c>
      <c r="E1308">
        <v>1</v>
      </c>
      <c r="F1308">
        <v>5</v>
      </c>
      <c r="G1308" t="s">
        <v>36</v>
      </c>
      <c r="H1308" t="s">
        <v>26</v>
      </c>
      <c r="I1308" s="1">
        <v>45024</v>
      </c>
      <c r="J1308" t="s">
        <v>59</v>
      </c>
      <c r="K1308" t="s">
        <v>60</v>
      </c>
      <c r="L1308">
        <v>2</v>
      </c>
      <c r="M1308" t="s">
        <v>28</v>
      </c>
      <c r="N1308" t="s">
        <v>69</v>
      </c>
      <c r="O1308" t="s">
        <v>40</v>
      </c>
    </row>
    <row r="1309" spans="1:15" x14ac:dyDescent="0.35">
      <c r="A1309" t="s">
        <v>1370</v>
      </c>
      <c r="B1309" t="str">
        <f t="shared" si="21"/>
        <v>Salad</v>
      </c>
      <c r="C1309" t="s">
        <v>42</v>
      </c>
      <c r="D1309">
        <v>1</v>
      </c>
      <c r="E1309">
        <v>5</v>
      </c>
      <c r="F1309">
        <v>5</v>
      </c>
      <c r="G1309" t="s">
        <v>25</v>
      </c>
      <c r="H1309" t="s">
        <v>17</v>
      </c>
      <c r="I1309" s="1">
        <v>45180</v>
      </c>
      <c r="J1309" t="s">
        <v>18</v>
      </c>
      <c r="K1309" t="s">
        <v>19</v>
      </c>
      <c r="L1309">
        <v>3</v>
      </c>
      <c r="M1309" t="s">
        <v>20</v>
      </c>
      <c r="N1309" t="s">
        <v>72</v>
      </c>
      <c r="O1309" t="s">
        <v>22</v>
      </c>
    </row>
    <row r="1310" spans="1:15" x14ac:dyDescent="0.35">
      <c r="A1310" t="s">
        <v>1371</v>
      </c>
      <c r="B1310" t="str">
        <f t="shared" si="21"/>
        <v>Salad</v>
      </c>
      <c r="C1310" t="s">
        <v>42</v>
      </c>
      <c r="D1310">
        <v>2</v>
      </c>
      <c r="E1310">
        <v>5</v>
      </c>
      <c r="F1310">
        <v>10</v>
      </c>
      <c r="G1310" t="s">
        <v>36</v>
      </c>
      <c r="H1310" t="s">
        <v>26</v>
      </c>
      <c r="I1310" s="1">
        <v>45203</v>
      </c>
      <c r="J1310" t="s">
        <v>74</v>
      </c>
      <c r="K1310" t="s">
        <v>75</v>
      </c>
      <c r="L1310">
        <v>4</v>
      </c>
      <c r="M1310" t="s">
        <v>45</v>
      </c>
      <c r="N1310" t="s">
        <v>34</v>
      </c>
      <c r="O1310" t="s">
        <v>22</v>
      </c>
    </row>
    <row r="1311" spans="1:15" x14ac:dyDescent="0.35">
      <c r="A1311" t="s">
        <v>1372</v>
      </c>
      <c r="B1311" t="str">
        <f t="shared" si="21"/>
        <v>Cookie</v>
      </c>
      <c r="C1311" t="s">
        <v>31</v>
      </c>
      <c r="D1311">
        <v>4</v>
      </c>
      <c r="E1311">
        <v>1</v>
      </c>
      <c r="F1311">
        <v>4</v>
      </c>
      <c r="G1311" t="s">
        <v>25</v>
      </c>
      <c r="H1311" t="s">
        <v>17</v>
      </c>
      <c r="I1311" s="1">
        <v>45105</v>
      </c>
      <c r="J1311" t="s">
        <v>37</v>
      </c>
      <c r="K1311" t="s">
        <v>38</v>
      </c>
      <c r="L1311">
        <v>2</v>
      </c>
      <c r="M1311" t="s">
        <v>28</v>
      </c>
      <c r="N1311" t="s">
        <v>34</v>
      </c>
      <c r="O1311" t="s">
        <v>22</v>
      </c>
    </row>
    <row r="1312" spans="1:15" x14ac:dyDescent="0.35">
      <c r="A1312" t="s">
        <v>1373</v>
      </c>
      <c r="B1312" t="str">
        <f t="shared" si="21"/>
        <v>Tea</v>
      </c>
      <c r="C1312" t="s">
        <v>84</v>
      </c>
      <c r="D1312">
        <v>5</v>
      </c>
      <c r="E1312">
        <v>1.5</v>
      </c>
      <c r="F1312">
        <v>7.5</v>
      </c>
      <c r="G1312" t="s">
        <v>36</v>
      </c>
      <c r="H1312" t="s">
        <v>26</v>
      </c>
      <c r="I1312" s="1">
        <v>45206</v>
      </c>
      <c r="J1312" t="s">
        <v>74</v>
      </c>
      <c r="K1312" t="s">
        <v>75</v>
      </c>
      <c r="L1312">
        <v>4</v>
      </c>
      <c r="M1312" t="s">
        <v>45</v>
      </c>
      <c r="N1312" t="s">
        <v>69</v>
      </c>
      <c r="O1312" t="s">
        <v>40</v>
      </c>
    </row>
    <row r="1313" spans="1:15" x14ac:dyDescent="0.35">
      <c r="A1313" t="s">
        <v>1374</v>
      </c>
      <c r="B1313" t="str">
        <f t="shared" si="21"/>
        <v>Cookie</v>
      </c>
      <c r="C1313" t="s">
        <v>31</v>
      </c>
      <c r="D1313">
        <v>5</v>
      </c>
      <c r="E1313">
        <v>1</v>
      </c>
      <c r="F1313">
        <v>5</v>
      </c>
      <c r="G1313" t="s">
        <v>25</v>
      </c>
      <c r="H1313" t="s">
        <v>26</v>
      </c>
      <c r="I1313" s="1">
        <v>45077</v>
      </c>
      <c r="J1313" t="s">
        <v>27</v>
      </c>
      <c r="K1313" t="s">
        <v>27</v>
      </c>
      <c r="L1313">
        <v>2</v>
      </c>
      <c r="M1313" t="s">
        <v>28</v>
      </c>
      <c r="N1313" t="s">
        <v>34</v>
      </c>
      <c r="O1313" t="s">
        <v>22</v>
      </c>
    </row>
    <row r="1314" spans="1:15" x14ac:dyDescent="0.35">
      <c r="A1314" t="s">
        <v>1375</v>
      </c>
      <c r="B1314" t="str">
        <f t="shared" si="21"/>
        <v>Cake</v>
      </c>
      <c r="C1314" t="s">
        <v>24</v>
      </c>
      <c r="D1314">
        <v>3</v>
      </c>
      <c r="E1314">
        <v>3</v>
      </c>
      <c r="F1314">
        <v>9</v>
      </c>
      <c r="G1314" t="s">
        <v>36</v>
      </c>
      <c r="H1314" t="s">
        <v>26</v>
      </c>
      <c r="I1314" s="1">
        <v>44999</v>
      </c>
      <c r="J1314" t="s">
        <v>62</v>
      </c>
      <c r="K1314" t="s">
        <v>63</v>
      </c>
      <c r="L1314">
        <v>1</v>
      </c>
      <c r="M1314" t="s">
        <v>53</v>
      </c>
      <c r="N1314" t="s">
        <v>29</v>
      </c>
      <c r="O1314" t="s">
        <v>22</v>
      </c>
    </row>
    <row r="1315" spans="1:15" x14ac:dyDescent="0.35">
      <c r="A1315" t="s">
        <v>1376</v>
      </c>
      <c r="B1315" t="str">
        <f t="shared" si="21"/>
        <v>Cookie</v>
      </c>
      <c r="C1315" t="s">
        <v>31</v>
      </c>
      <c r="D1315">
        <v>5</v>
      </c>
      <c r="E1315">
        <v>1</v>
      </c>
      <c r="F1315">
        <v>5</v>
      </c>
      <c r="G1315" t="s">
        <v>25</v>
      </c>
      <c r="H1315" t="s">
        <v>26</v>
      </c>
      <c r="I1315" s="1">
        <v>45157</v>
      </c>
      <c r="J1315" t="s">
        <v>93</v>
      </c>
      <c r="K1315" t="s">
        <v>94</v>
      </c>
      <c r="L1315">
        <v>3</v>
      </c>
      <c r="M1315" t="s">
        <v>20</v>
      </c>
      <c r="N1315" t="s">
        <v>69</v>
      </c>
      <c r="O1315" t="s">
        <v>40</v>
      </c>
    </row>
    <row r="1316" spans="1:15" x14ac:dyDescent="0.35">
      <c r="A1316" t="s">
        <v>1377</v>
      </c>
      <c r="B1316" t="str">
        <f t="shared" si="21"/>
        <v>Sandwich</v>
      </c>
      <c r="C1316" t="s">
        <v>47</v>
      </c>
      <c r="D1316">
        <v>5</v>
      </c>
      <c r="E1316">
        <v>4</v>
      </c>
      <c r="F1316">
        <v>20</v>
      </c>
      <c r="G1316" t="s">
        <v>25</v>
      </c>
      <c r="H1316" t="s">
        <v>17</v>
      </c>
      <c r="I1316" s="1">
        <v>45043</v>
      </c>
      <c r="J1316" t="s">
        <v>59</v>
      </c>
      <c r="K1316" t="s">
        <v>60</v>
      </c>
      <c r="L1316">
        <v>2</v>
      </c>
      <c r="M1316" t="s">
        <v>28</v>
      </c>
      <c r="N1316" t="s">
        <v>64</v>
      </c>
      <c r="O1316" t="s">
        <v>22</v>
      </c>
    </row>
    <row r="1317" spans="1:15" x14ac:dyDescent="0.35">
      <c r="A1317" t="s">
        <v>1378</v>
      </c>
      <c r="B1317" t="str">
        <f t="shared" si="21"/>
        <v>Cake</v>
      </c>
      <c r="C1317" t="s">
        <v>24</v>
      </c>
      <c r="D1317">
        <v>5</v>
      </c>
      <c r="E1317">
        <v>3</v>
      </c>
      <c r="F1317">
        <v>15</v>
      </c>
      <c r="G1317" t="s">
        <v>16</v>
      </c>
      <c r="H1317" t="s">
        <v>26</v>
      </c>
      <c r="I1317" s="1">
        <v>45148</v>
      </c>
      <c r="J1317" t="s">
        <v>93</v>
      </c>
      <c r="K1317" t="s">
        <v>94</v>
      </c>
      <c r="L1317">
        <v>3</v>
      </c>
      <c r="M1317" t="s">
        <v>20</v>
      </c>
      <c r="N1317" t="s">
        <v>64</v>
      </c>
      <c r="O1317" t="s">
        <v>22</v>
      </c>
    </row>
    <row r="1318" spans="1:15" x14ac:dyDescent="0.35">
      <c r="A1318" t="s">
        <v>1379</v>
      </c>
      <c r="B1318" t="str">
        <f t="shared" si="21"/>
        <v>Smoothie</v>
      </c>
      <c r="C1318" t="s">
        <v>58</v>
      </c>
      <c r="D1318">
        <v>5</v>
      </c>
      <c r="E1318">
        <v>4</v>
      </c>
      <c r="F1318">
        <v>20</v>
      </c>
      <c r="G1318" t="s">
        <v>36</v>
      </c>
      <c r="H1318" t="s">
        <v>17</v>
      </c>
      <c r="I1318" s="1">
        <v>45249</v>
      </c>
      <c r="J1318" t="s">
        <v>43</v>
      </c>
      <c r="K1318" t="s">
        <v>44</v>
      </c>
      <c r="L1318">
        <v>4</v>
      </c>
      <c r="M1318" t="s">
        <v>45</v>
      </c>
      <c r="N1318" t="s">
        <v>39</v>
      </c>
      <c r="O1318" t="s">
        <v>40</v>
      </c>
    </row>
    <row r="1319" spans="1:15" x14ac:dyDescent="0.35">
      <c r="A1319" t="s">
        <v>1380</v>
      </c>
      <c r="B1319" t="str">
        <f t="shared" si="21"/>
        <v>Coffee</v>
      </c>
      <c r="C1319" t="s">
        <v>15</v>
      </c>
      <c r="D1319">
        <v>5</v>
      </c>
      <c r="E1319">
        <v>2</v>
      </c>
      <c r="F1319">
        <v>10</v>
      </c>
      <c r="G1319" t="s">
        <v>16</v>
      </c>
      <c r="H1319" t="s">
        <v>17</v>
      </c>
      <c r="I1319" s="1">
        <v>45065</v>
      </c>
      <c r="J1319" t="s">
        <v>27</v>
      </c>
      <c r="K1319" t="s">
        <v>27</v>
      </c>
      <c r="L1319">
        <v>2</v>
      </c>
      <c r="M1319" t="s">
        <v>28</v>
      </c>
      <c r="N1319" t="s">
        <v>21</v>
      </c>
      <c r="O1319" t="s">
        <v>22</v>
      </c>
    </row>
    <row r="1320" spans="1:15" x14ac:dyDescent="0.35">
      <c r="A1320" t="s">
        <v>1381</v>
      </c>
      <c r="B1320" t="str">
        <f t="shared" si="21"/>
        <v>Cookie</v>
      </c>
      <c r="C1320" t="s">
        <v>31</v>
      </c>
      <c r="D1320">
        <v>5</v>
      </c>
      <c r="E1320">
        <v>1</v>
      </c>
      <c r="F1320">
        <v>5</v>
      </c>
      <c r="G1320" t="s">
        <v>25</v>
      </c>
      <c r="H1320" t="s">
        <v>26</v>
      </c>
      <c r="I1320" s="1">
        <v>45093</v>
      </c>
      <c r="J1320" t="s">
        <v>37</v>
      </c>
      <c r="K1320" t="s">
        <v>38</v>
      </c>
      <c r="L1320">
        <v>2</v>
      </c>
      <c r="M1320" t="s">
        <v>28</v>
      </c>
      <c r="N1320" t="s">
        <v>21</v>
      </c>
      <c r="O1320" t="s">
        <v>22</v>
      </c>
    </row>
    <row r="1321" spans="1:15" x14ac:dyDescent="0.35">
      <c r="A1321" t="s">
        <v>1382</v>
      </c>
      <c r="B1321" t="str">
        <f t="shared" si="21"/>
        <v>Cookie</v>
      </c>
      <c r="C1321" t="s">
        <v>31</v>
      </c>
      <c r="D1321">
        <v>2</v>
      </c>
      <c r="E1321">
        <v>1</v>
      </c>
      <c r="F1321">
        <v>2</v>
      </c>
      <c r="G1321" t="s">
        <v>36</v>
      </c>
      <c r="H1321" t="s">
        <v>17</v>
      </c>
      <c r="I1321" s="1">
        <v>45223</v>
      </c>
      <c r="J1321" t="s">
        <v>74</v>
      </c>
      <c r="K1321" t="s">
        <v>75</v>
      </c>
      <c r="L1321">
        <v>4</v>
      </c>
      <c r="M1321" t="s">
        <v>45</v>
      </c>
      <c r="N1321" t="s">
        <v>29</v>
      </c>
      <c r="O1321" t="s">
        <v>22</v>
      </c>
    </row>
    <row r="1322" spans="1:15" x14ac:dyDescent="0.35">
      <c r="A1322" t="s">
        <v>1383</v>
      </c>
      <c r="B1322" t="str">
        <f t="shared" si="21"/>
        <v>Cake</v>
      </c>
      <c r="C1322" t="s">
        <v>24</v>
      </c>
      <c r="D1322">
        <v>4</v>
      </c>
      <c r="E1322">
        <v>3</v>
      </c>
      <c r="F1322">
        <v>12</v>
      </c>
      <c r="G1322" t="s">
        <v>25</v>
      </c>
      <c r="H1322" t="s">
        <v>17</v>
      </c>
      <c r="I1322" s="1">
        <v>45093</v>
      </c>
      <c r="J1322" t="s">
        <v>37</v>
      </c>
      <c r="K1322" t="s">
        <v>38</v>
      </c>
      <c r="L1322">
        <v>2</v>
      </c>
      <c r="M1322" t="s">
        <v>28</v>
      </c>
      <c r="N1322" t="s">
        <v>21</v>
      </c>
      <c r="O1322" t="s">
        <v>22</v>
      </c>
    </row>
    <row r="1323" spans="1:15" x14ac:dyDescent="0.35">
      <c r="A1323" t="s">
        <v>1384</v>
      </c>
      <c r="B1323" t="str">
        <f t="shared" si="21"/>
        <v>Tea</v>
      </c>
      <c r="C1323" t="s">
        <v>84</v>
      </c>
      <c r="D1323">
        <v>5</v>
      </c>
      <c r="E1323">
        <v>1.5</v>
      </c>
      <c r="F1323">
        <v>7.5</v>
      </c>
      <c r="G1323" t="s">
        <v>36</v>
      </c>
      <c r="H1323" t="s">
        <v>26</v>
      </c>
      <c r="I1323" s="1">
        <v>45284</v>
      </c>
      <c r="J1323" t="s">
        <v>66</v>
      </c>
      <c r="K1323" t="s">
        <v>67</v>
      </c>
      <c r="L1323">
        <v>4</v>
      </c>
      <c r="M1323" t="s">
        <v>45</v>
      </c>
      <c r="N1323" t="s">
        <v>39</v>
      </c>
      <c r="O1323" t="s">
        <v>40</v>
      </c>
    </row>
    <row r="1324" spans="1:15" x14ac:dyDescent="0.35">
      <c r="A1324" t="s">
        <v>1385</v>
      </c>
      <c r="B1324" t="str">
        <f t="shared" si="21"/>
        <v>Cookie</v>
      </c>
      <c r="C1324" t="s">
        <v>31</v>
      </c>
      <c r="D1324">
        <v>4</v>
      </c>
      <c r="E1324">
        <v>1</v>
      </c>
      <c r="F1324">
        <v>4</v>
      </c>
      <c r="G1324" t="s">
        <v>16</v>
      </c>
      <c r="H1324" t="s">
        <v>26</v>
      </c>
      <c r="I1324" s="1">
        <v>44987</v>
      </c>
      <c r="J1324" t="s">
        <v>62</v>
      </c>
      <c r="K1324" t="s">
        <v>63</v>
      </c>
      <c r="L1324">
        <v>1</v>
      </c>
      <c r="M1324" t="s">
        <v>53</v>
      </c>
      <c r="N1324" t="s">
        <v>64</v>
      </c>
      <c r="O1324" t="s">
        <v>22</v>
      </c>
    </row>
    <row r="1325" spans="1:15" x14ac:dyDescent="0.35">
      <c r="A1325" t="s">
        <v>1386</v>
      </c>
      <c r="B1325" t="str">
        <f t="shared" si="21"/>
        <v>Tea</v>
      </c>
      <c r="C1325" t="s">
        <v>84</v>
      </c>
      <c r="D1325">
        <v>3</v>
      </c>
      <c r="E1325">
        <v>1.5</v>
      </c>
      <c r="F1325">
        <v>4.5</v>
      </c>
      <c r="G1325" t="s">
        <v>25</v>
      </c>
      <c r="H1325" t="s">
        <v>17</v>
      </c>
      <c r="I1325" s="1">
        <v>45171</v>
      </c>
      <c r="J1325" t="s">
        <v>18</v>
      </c>
      <c r="K1325" t="s">
        <v>19</v>
      </c>
      <c r="L1325">
        <v>3</v>
      </c>
      <c r="M1325" t="s">
        <v>20</v>
      </c>
      <c r="N1325" t="s">
        <v>69</v>
      </c>
      <c r="O1325" t="s">
        <v>40</v>
      </c>
    </row>
    <row r="1326" spans="1:15" x14ac:dyDescent="0.35">
      <c r="A1326" t="s">
        <v>1387</v>
      </c>
      <c r="B1326" t="str">
        <f t="shared" si="21"/>
        <v>Cake</v>
      </c>
      <c r="C1326" t="s">
        <v>24</v>
      </c>
      <c r="D1326">
        <v>1</v>
      </c>
      <c r="E1326">
        <v>3</v>
      </c>
      <c r="F1326">
        <v>3</v>
      </c>
      <c r="G1326" t="s">
        <v>16</v>
      </c>
      <c r="H1326" t="s">
        <v>26</v>
      </c>
      <c r="I1326" s="1">
        <v>45086</v>
      </c>
      <c r="J1326" t="s">
        <v>37</v>
      </c>
      <c r="K1326" t="s">
        <v>38</v>
      </c>
      <c r="L1326">
        <v>2</v>
      </c>
      <c r="M1326" t="s">
        <v>28</v>
      </c>
      <c r="N1326" t="s">
        <v>21</v>
      </c>
      <c r="O1326" t="s">
        <v>22</v>
      </c>
    </row>
    <row r="1327" spans="1:15" x14ac:dyDescent="0.35">
      <c r="A1327" t="s">
        <v>1388</v>
      </c>
      <c r="B1327" t="str">
        <f t="shared" si="21"/>
        <v>Tea</v>
      </c>
      <c r="C1327" t="s">
        <v>84</v>
      </c>
      <c r="D1327">
        <v>4</v>
      </c>
      <c r="E1327">
        <v>1.5</v>
      </c>
      <c r="F1327">
        <v>6</v>
      </c>
      <c r="G1327" t="s">
        <v>16</v>
      </c>
      <c r="H1327" t="s">
        <v>26</v>
      </c>
      <c r="I1327" s="1">
        <v>44972</v>
      </c>
      <c r="J1327" t="s">
        <v>51</v>
      </c>
      <c r="K1327" t="s">
        <v>52</v>
      </c>
      <c r="L1327">
        <v>1</v>
      </c>
      <c r="M1327" t="s">
        <v>53</v>
      </c>
      <c r="N1327" t="s">
        <v>34</v>
      </c>
      <c r="O1327" t="s">
        <v>22</v>
      </c>
    </row>
    <row r="1328" spans="1:15" x14ac:dyDescent="0.35">
      <c r="A1328" t="s">
        <v>1389</v>
      </c>
      <c r="B1328" t="str">
        <f t="shared" si="21"/>
        <v>Cookie</v>
      </c>
      <c r="C1328" t="s">
        <v>31</v>
      </c>
      <c r="D1328">
        <v>2</v>
      </c>
      <c r="E1328">
        <v>1</v>
      </c>
      <c r="F1328">
        <v>2</v>
      </c>
      <c r="G1328" t="s">
        <v>36</v>
      </c>
      <c r="H1328" t="s">
        <v>17</v>
      </c>
      <c r="I1328" s="1">
        <v>45233</v>
      </c>
      <c r="J1328" t="s">
        <v>43</v>
      </c>
      <c r="K1328" t="s">
        <v>44</v>
      </c>
      <c r="L1328">
        <v>4</v>
      </c>
      <c r="M1328" t="s">
        <v>45</v>
      </c>
      <c r="N1328" t="s">
        <v>21</v>
      </c>
      <c r="O1328" t="s">
        <v>22</v>
      </c>
    </row>
    <row r="1329" spans="1:15" x14ac:dyDescent="0.35">
      <c r="A1329" t="s">
        <v>1390</v>
      </c>
      <c r="B1329" t="str">
        <f t="shared" si="21"/>
        <v>Tea</v>
      </c>
      <c r="C1329" t="s">
        <v>84</v>
      </c>
      <c r="D1329">
        <v>1</v>
      </c>
      <c r="E1329">
        <v>1.5</v>
      </c>
      <c r="F1329">
        <v>1.5</v>
      </c>
      <c r="G1329" t="s">
        <v>25</v>
      </c>
      <c r="H1329" t="s">
        <v>17</v>
      </c>
      <c r="I1329" s="1">
        <v>45005</v>
      </c>
      <c r="J1329" t="s">
        <v>62</v>
      </c>
      <c r="K1329" t="s">
        <v>63</v>
      </c>
      <c r="L1329">
        <v>1</v>
      </c>
      <c r="M1329" t="s">
        <v>53</v>
      </c>
      <c r="N1329" t="s">
        <v>72</v>
      </c>
      <c r="O1329" t="s">
        <v>22</v>
      </c>
    </row>
    <row r="1330" spans="1:15" x14ac:dyDescent="0.35">
      <c r="A1330" t="s">
        <v>1391</v>
      </c>
      <c r="B1330" t="str">
        <f t="shared" si="21"/>
        <v>Smoothie</v>
      </c>
      <c r="C1330" t="s">
        <v>58</v>
      </c>
      <c r="D1330">
        <v>5</v>
      </c>
      <c r="E1330">
        <v>4</v>
      </c>
      <c r="F1330">
        <v>20</v>
      </c>
      <c r="G1330" t="s">
        <v>36</v>
      </c>
      <c r="H1330" t="s">
        <v>17</v>
      </c>
      <c r="I1330" s="1">
        <v>45033</v>
      </c>
      <c r="J1330" t="s">
        <v>59</v>
      </c>
      <c r="K1330" t="s">
        <v>60</v>
      </c>
      <c r="L1330">
        <v>2</v>
      </c>
      <c r="M1330" t="s">
        <v>28</v>
      </c>
      <c r="N1330" t="s">
        <v>72</v>
      </c>
      <c r="O1330" t="s">
        <v>22</v>
      </c>
    </row>
    <row r="1331" spans="1:15" x14ac:dyDescent="0.35">
      <c r="A1331" t="s">
        <v>1392</v>
      </c>
      <c r="B1331" t="str">
        <f t="shared" si="21"/>
        <v>Juice</v>
      </c>
      <c r="C1331" t="s">
        <v>50</v>
      </c>
      <c r="D1331">
        <v>4</v>
      </c>
      <c r="E1331">
        <v>3</v>
      </c>
      <c r="F1331">
        <v>12</v>
      </c>
      <c r="G1331" t="s">
        <v>36</v>
      </c>
      <c r="H1331" t="s">
        <v>17</v>
      </c>
      <c r="I1331" s="1">
        <v>45030</v>
      </c>
      <c r="J1331" t="s">
        <v>59</v>
      </c>
      <c r="K1331" t="s">
        <v>60</v>
      </c>
      <c r="L1331">
        <v>2</v>
      </c>
      <c r="M1331" t="s">
        <v>28</v>
      </c>
      <c r="N1331" t="s">
        <v>21</v>
      </c>
      <c r="O1331" t="s">
        <v>22</v>
      </c>
    </row>
    <row r="1332" spans="1:15" x14ac:dyDescent="0.35">
      <c r="A1332" t="s">
        <v>1393</v>
      </c>
      <c r="B1332" t="str">
        <f t="shared" si="21"/>
        <v>Tea</v>
      </c>
      <c r="C1332" t="s">
        <v>84</v>
      </c>
      <c r="D1332">
        <v>1</v>
      </c>
      <c r="E1332">
        <v>1.5</v>
      </c>
      <c r="F1332">
        <v>1.5</v>
      </c>
      <c r="G1332" t="s">
        <v>25</v>
      </c>
      <c r="H1332" t="s">
        <v>26</v>
      </c>
      <c r="I1332" s="1">
        <v>45190</v>
      </c>
      <c r="J1332" t="s">
        <v>18</v>
      </c>
      <c r="K1332" t="s">
        <v>19</v>
      </c>
      <c r="L1332">
        <v>3</v>
      </c>
      <c r="M1332" t="s">
        <v>20</v>
      </c>
      <c r="N1332" t="s">
        <v>64</v>
      </c>
      <c r="O1332" t="s">
        <v>22</v>
      </c>
    </row>
    <row r="1333" spans="1:15" x14ac:dyDescent="0.35">
      <c r="A1333" t="s">
        <v>1394</v>
      </c>
      <c r="B1333" t="str">
        <f t="shared" si="21"/>
        <v>Salad</v>
      </c>
      <c r="C1333" t="s">
        <v>42</v>
      </c>
      <c r="D1333">
        <v>2</v>
      </c>
      <c r="E1333">
        <v>5</v>
      </c>
      <c r="F1333">
        <v>10</v>
      </c>
      <c r="G1333" t="s">
        <v>16</v>
      </c>
      <c r="H1333" t="s">
        <v>26</v>
      </c>
      <c r="I1333" s="1">
        <v>45175</v>
      </c>
      <c r="J1333" t="s">
        <v>18</v>
      </c>
      <c r="K1333" t="s">
        <v>19</v>
      </c>
      <c r="L1333">
        <v>3</v>
      </c>
      <c r="M1333" t="s">
        <v>20</v>
      </c>
      <c r="N1333" t="s">
        <v>34</v>
      </c>
      <c r="O1333" t="s">
        <v>22</v>
      </c>
    </row>
    <row r="1334" spans="1:15" x14ac:dyDescent="0.35">
      <c r="A1334" t="s">
        <v>1395</v>
      </c>
      <c r="B1334" t="str">
        <f t="shared" si="21"/>
        <v>Salad</v>
      </c>
      <c r="C1334" t="s">
        <v>42</v>
      </c>
      <c r="D1334">
        <v>3</v>
      </c>
      <c r="E1334">
        <v>5</v>
      </c>
      <c r="F1334">
        <v>15</v>
      </c>
      <c r="G1334" t="s">
        <v>16</v>
      </c>
      <c r="H1334" t="s">
        <v>26</v>
      </c>
      <c r="I1334" s="1">
        <v>45072</v>
      </c>
      <c r="J1334" t="s">
        <v>27</v>
      </c>
      <c r="K1334" t="s">
        <v>27</v>
      </c>
      <c r="L1334">
        <v>2</v>
      </c>
      <c r="M1334" t="s">
        <v>28</v>
      </c>
      <c r="N1334" t="s">
        <v>21</v>
      </c>
      <c r="O1334" t="s">
        <v>22</v>
      </c>
    </row>
    <row r="1335" spans="1:15" x14ac:dyDescent="0.35">
      <c r="A1335" t="s">
        <v>1396</v>
      </c>
      <c r="B1335" t="str">
        <f t="shared" si="21"/>
        <v>Sandwich</v>
      </c>
      <c r="C1335" t="s">
        <v>47</v>
      </c>
      <c r="D1335">
        <v>5</v>
      </c>
      <c r="E1335">
        <v>4</v>
      </c>
      <c r="F1335">
        <v>20</v>
      </c>
      <c r="G1335" t="s">
        <v>25</v>
      </c>
      <c r="H1335" t="s">
        <v>17</v>
      </c>
      <c r="I1335" s="1">
        <v>44942</v>
      </c>
      <c r="J1335" t="s">
        <v>55</v>
      </c>
      <c r="K1335" t="s">
        <v>56</v>
      </c>
      <c r="L1335">
        <v>1</v>
      </c>
      <c r="M1335" t="s">
        <v>53</v>
      </c>
      <c r="N1335" t="s">
        <v>72</v>
      </c>
      <c r="O1335" t="s">
        <v>22</v>
      </c>
    </row>
    <row r="1336" spans="1:15" x14ac:dyDescent="0.35">
      <c r="A1336" t="s">
        <v>1397</v>
      </c>
      <c r="B1336" t="str">
        <f t="shared" si="21"/>
        <v>Cookie</v>
      </c>
      <c r="C1336" t="s">
        <v>31</v>
      </c>
      <c r="D1336">
        <v>4</v>
      </c>
      <c r="E1336">
        <v>1</v>
      </c>
      <c r="F1336">
        <v>4</v>
      </c>
      <c r="G1336" t="s">
        <v>36</v>
      </c>
      <c r="H1336" t="s">
        <v>17</v>
      </c>
      <c r="I1336" s="1">
        <v>45022</v>
      </c>
      <c r="J1336" t="s">
        <v>59</v>
      </c>
      <c r="K1336" t="s">
        <v>60</v>
      </c>
      <c r="L1336">
        <v>2</v>
      </c>
      <c r="M1336" t="s">
        <v>28</v>
      </c>
      <c r="N1336" t="s">
        <v>64</v>
      </c>
      <c r="O1336" t="s">
        <v>22</v>
      </c>
    </row>
    <row r="1337" spans="1:15" x14ac:dyDescent="0.35">
      <c r="A1337" t="s">
        <v>1398</v>
      </c>
      <c r="B1337" t="str">
        <f t="shared" si="21"/>
        <v>Salad</v>
      </c>
      <c r="C1337" t="s">
        <v>42</v>
      </c>
      <c r="D1337">
        <v>4</v>
      </c>
      <c r="E1337">
        <v>5</v>
      </c>
      <c r="F1337">
        <v>20</v>
      </c>
      <c r="G1337" t="s">
        <v>36</v>
      </c>
      <c r="H1337" t="s">
        <v>17</v>
      </c>
      <c r="I1337" s="1">
        <v>45066</v>
      </c>
      <c r="J1337" t="s">
        <v>27</v>
      </c>
      <c r="K1337" t="s">
        <v>27</v>
      </c>
      <c r="L1337">
        <v>2</v>
      </c>
      <c r="M1337" t="s">
        <v>28</v>
      </c>
      <c r="N1337" t="s">
        <v>69</v>
      </c>
      <c r="O1337" t="s">
        <v>40</v>
      </c>
    </row>
    <row r="1338" spans="1:15" x14ac:dyDescent="0.35">
      <c r="A1338" t="s">
        <v>1399</v>
      </c>
      <c r="B1338" t="str">
        <f t="shared" si="21"/>
        <v>Sandwich</v>
      </c>
      <c r="C1338" t="s">
        <v>47</v>
      </c>
      <c r="D1338">
        <v>2</v>
      </c>
      <c r="E1338">
        <v>4</v>
      </c>
      <c r="F1338">
        <v>8</v>
      </c>
      <c r="G1338" t="s">
        <v>36</v>
      </c>
      <c r="H1338" t="s">
        <v>17</v>
      </c>
      <c r="I1338" s="1">
        <v>45228</v>
      </c>
      <c r="J1338" t="s">
        <v>74</v>
      </c>
      <c r="K1338" t="s">
        <v>75</v>
      </c>
      <c r="L1338">
        <v>4</v>
      </c>
      <c r="M1338" t="s">
        <v>45</v>
      </c>
      <c r="N1338" t="s">
        <v>39</v>
      </c>
      <c r="O1338" t="s">
        <v>40</v>
      </c>
    </row>
    <row r="1339" spans="1:15" x14ac:dyDescent="0.35">
      <c r="A1339" t="s">
        <v>1400</v>
      </c>
      <c r="B1339" t="str">
        <f t="shared" si="21"/>
        <v>Coffee</v>
      </c>
      <c r="C1339" t="s">
        <v>15</v>
      </c>
      <c r="D1339">
        <v>2</v>
      </c>
      <c r="E1339">
        <v>2</v>
      </c>
      <c r="F1339">
        <v>4</v>
      </c>
      <c r="G1339" t="s">
        <v>25</v>
      </c>
      <c r="H1339" t="s">
        <v>26</v>
      </c>
      <c r="I1339" s="1">
        <v>45233</v>
      </c>
      <c r="J1339" t="s">
        <v>43</v>
      </c>
      <c r="K1339" t="s">
        <v>44</v>
      </c>
      <c r="L1339">
        <v>4</v>
      </c>
      <c r="M1339" t="s">
        <v>45</v>
      </c>
      <c r="N1339" t="s">
        <v>21</v>
      </c>
      <c r="O1339" t="s">
        <v>22</v>
      </c>
    </row>
    <row r="1340" spans="1:15" x14ac:dyDescent="0.35">
      <c r="A1340" t="s">
        <v>1401</v>
      </c>
      <c r="B1340" t="str">
        <f t="shared" si="21"/>
        <v>Smoothie</v>
      </c>
      <c r="C1340" t="s">
        <v>58</v>
      </c>
      <c r="D1340">
        <v>1</v>
      </c>
      <c r="E1340">
        <v>4</v>
      </c>
      <c r="F1340">
        <v>4</v>
      </c>
      <c r="G1340" t="s">
        <v>25</v>
      </c>
      <c r="H1340" t="s">
        <v>26</v>
      </c>
      <c r="I1340" s="1">
        <v>45190</v>
      </c>
      <c r="J1340" t="s">
        <v>18</v>
      </c>
      <c r="K1340" t="s">
        <v>19</v>
      </c>
      <c r="L1340">
        <v>3</v>
      </c>
      <c r="M1340" t="s">
        <v>20</v>
      </c>
      <c r="N1340" t="s">
        <v>64</v>
      </c>
      <c r="O1340" t="s">
        <v>22</v>
      </c>
    </row>
    <row r="1341" spans="1:15" x14ac:dyDescent="0.35">
      <c r="A1341" t="s">
        <v>1402</v>
      </c>
      <c r="B1341" t="str">
        <f t="shared" si="21"/>
        <v>Smoothie</v>
      </c>
      <c r="C1341" t="s">
        <v>58</v>
      </c>
      <c r="D1341">
        <v>5</v>
      </c>
      <c r="E1341">
        <v>4</v>
      </c>
      <c r="F1341">
        <v>20</v>
      </c>
      <c r="G1341" t="s">
        <v>36</v>
      </c>
      <c r="H1341" t="s">
        <v>17</v>
      </c>
      <c r="I1341" s="1">
        <v>45262</v>
      </c>
      <c r="J1341" t="s">
        <v>66</v>
      </c>
      <c r="K1341" t="s">
        <v>67</v>
      </c>
      <c r="L1341">
        <v>4</v>
      </c>
      <c r="M1341" t="s">
        <v>45</v>
      </c>
      <c r="N1341" t="s">
        <v>69</v>
      </c>
      <c r="O1341" t="s">
        <v>40</v>
      </c>
    </row>
    <row r="1342" spans="1:15" x14ac:dyDescent="0.35">
      <c r="A1342" t="s">
        <v>1403</v>
      </c>
      <c r="B1342" t="str">
        <f t="shared" si="21"/>
        <v>Coffee</v>
      </c>
      <c r="C1342" t="s">
        <v>15</v>
      </c>
      <c r="D1342">
        <v>2</v>
      </c>
      <c r="E1342">
        <v>2</v>
      </c>
      <c r="F1342">
        <v>4</v>
      </c>
      <c r="G1342" t="s">
        <v>25</v>
      </c>
      <c r="H1342" t="s">
        <v>17</v>
      </c>
      <c r="I1342" s="1">
        <v>45265</v>
      </c>
      <c r="J1342" t="s">
        <v>66</v>
      </c>
      <c r="K1342" t="s">
        <v>67</v>
      </c>
      <c r="L1342">
        <v>4</v>
      </c>
      <c r="M1342" t="s">
        <v>45</v>
      </c>
      <c r="N1342" t="s">
        <v>29</v>
      </c>
      <c r="O1342" t="s">
        <v>22</v>
      </c>
    </row>
    <row r="1343" spans="1:15" x14ac:dyDescent="0.35">
      <c r="A1343" t="s">
        <v>1404</v>
      </c>
      <c r="B1343" t="str">
        <f t="shared" si="21"/>
        <v>Cake</v>
      </c>
      <c r="C1343" t="s">
        <v>24</v>
      </c>
      <c r="D1343">
        <v>4</v>
      </c>
      <c r="E1343">
        <v>3</v>
      </c>
      <c r="F1343">
        <v>12</v>
      </c>
      <c r="G1343" t="s">
        <v>16</v>
      </c>
      <c r="H1343" t="s">
        <v>17</v>
      </c>
      <c r="I1343" s="1">
        <v>45219</v>
      </c>
      <c r="J1343" t="s">
        <v>74</v>
      </c>
      <c r="K1343" t="s">
        <v>75</v>
      </c>
      <c r="L1343">
        <v>4</v>
      </c>
      <c r="M1343" t="s">
        <v>45</v>
      </c>
      <c r="N1343" t="s">
        <v>21</v>
      </c>
      <c r="O1343" t="s">
        <v>22</v>
      </c>
    </row>
    <row r="1344" spans="1:15" x14ac:dyDescent="0.35">
      <c r="A1344" t="s">
        <v>1405</v>
      </c>
      <c r="B1344" t="str">
        <f t="shared" si="21"/>
        <v>Salad</v>
      </c>
      <c r="C1344" t="s">
        <v>42</v>
      </c>
      <c r="D1344">
        <v>3</v>
      </c>
      <c r="E1344">
        <v>5</v>
      </c>
      <c r="F1344">
        <v>15</v>
      </c>
      <c r="G1344" t="s">
        <v>36</v>
      </c>
      <c r="H1344" t="s">
        <v>26</v>
      </c>
      <c r="I1344" s="1">
        <v>45221</v>
      </c>
      <c r="J1344" t="s">
        <v>74</v>
      </c>
      <c r="K1344" t="s">
        <v>75</v>
      </c>
      <c r="L1344">
        <v>4</v>
      </c>
      <c r="M1344" t="s">
        <v>45</v>
      </c>
      <c r="N1344" t="s">
        <v>39</v>
      </c>
      <c r="O1344" t="s">
        <v>40</v>
      </c>
    </row>
    <row r="1345" spans="1:15" x14ac:dyDescent="0.35">
      <c r="A1345" t="s">
        <v>1406</v>
      </c>
      <c r="B1345" t="str">
        <f t="shared" si="21"/>
        <v>Tea</v>
      </c>
      <c r="C1345" t="s">
        <v>84</v>
      </c>
      <c r="D1345">
        <v>2</v>
      </c>
      <c r="E1345">
        <v>1.5</v>
      </c>
      <c r="F1345">
        <v>3</v>
      </c>
      <c r="G1345" t="s">
        <v>36</v>
      </c>
      <c r="H1345" t="s">
        <v>17</v>
      </c>
      <c r="I1345" s="1">
        <v>45136</v>
      </c>
      <c r="J1345" t="s">
        <v>32</v>
      </c>
      <c r="K1345" t="s">
        <v>33</v>
      </c>
      <c r="L1345">
        <v>3</v>
      </c>
      <c r="M1345" t="s">
        <v>20</v>
      </c>
      <c r="N1345" t="s">
        <v>69</v>
      </c>
      <c r="O1345" t="s">
        <v>40</v>
      </c>
    </row>
    <row r="1346" spans="1:15" x14ac:dyDescent="0.35">
      <c r="A1346" t="s">
        <v>1407</v>
      </c>
      <c r="B1346" t="str">
        <f t="shared" ref="B1346:B1409" si="22">TRIM(CLEAN(C1346))</f>
        <v>Salad</v>
      </c>
      <c r="C1346" t="s">
        <v>42</v>
      </c>
      <c r="D1346">
        <v>5</v>
      </c>
      <c r="E1346">
        <v>5</v>
      </c>
      <c r="F1346">
        <v>25</v>
      </c>
      <c r="G1346" t="s">
        <v>25</v>
      </c>
      <c r="H1346" t="s">
        <v>17</v>
      </c>
      <c r="I1346" s="1">
        <v>45178</v>
      </c>
      <c r="J1346" t="s">
        <v>18</v>
      </c>
      <c r="K1346" t="s">
        <v>19</v>
      </c>
      <c r="L1346">
        <v>3</v>
      </c>
      <c r="M1346" t="s">
        <v>20</v>
      </c>
      <c r="N1346" t="s">
        <v>69</v>
      </c>
      <c r="O1346" t="s">
        <v>40</v>
      </c>
    </row>
    <row r="1347" spans="1:15" x14ac:dyDescent="0.35">
      <c r="A1347" t="s">
        <v>1408</v>
      </c>
      <c r="B1347" t="str">
        <f t="shared" si="22"/>
        <v>Tea</v>
      </c>
      <c r="C1347" t="s">
        <v>84</v>
      </c>
      <c r="D1347">
        <v>2</v>
      </c>
      <c r="E1347">
        <v>1.5</v>
      </c>
      <c r="F1347">
        <v>3</v>
      </c>
      <c r="G1347" t="s">
        <v>36</v>
      </c>
      <c r="H1347" t="s">
        <v>26</v>
      </c>
      <c r="I1347" s="1">
        <v>45012</v>
      </c>
      <c r="J1347" t="s">
        <v>62</v>
      </c>
      <c r="K1347" t="s">
        <v>63</v>
      </c>
      <c r="L1347">
        <v>1</v>
      </c>
      <c r="M1347" t="s">
        <v>53</v>
      </c>
      <c r="N1347" t="s">
        <v>72</v>
      </c>
      <c r="O1347" t="s">
        <v>22</v>
      </c>
    </row>
    <row r="1348" spans="1:15" x14ac:dyDescent="0.35">
      <c r="A1348" t="s">
        <v>1409</v>
      </c>
      <c r="B1348" t="str">
        <f t="shared" si="22"/>
        <v>Salad</v>
      </c>
      <c r="C1348" t="s">
        <v>42</v>
      </c>
      <c r="D1348">
        <v>1</v>
      </c>
      <c r="E1348">
        <v>5</v>
      </c>
      <c r="F1348">
        <v>5</v>
      </c>
      <c r="G1348" t="s">
        <v>25</v>
      </c>
      <c r="H1348" t="s">
        <v>26</v>
      </c>
      <c r="I1348" s="1">
        <v>45163</v>
      </c>
      <c r="J1348" t="s">
        <v>93</v>
      </c>
      <c r="K1348" t="s">
        <v>94</v>
      </c>
      <c r="L1348">
        <v>3</v>
      </c>
      <c r="M1348" t="s">
        <v>20</v>
      </c>
      <c r="N1348" t="s">
        <v>21</v>
      </c>
      <c r="O1348" t="s">
        <v>22</v>
      </c>
    </row>
    <row r="1349" spans="1:15" x14ac:dyDescent="0.35">
      <c r="A1349" t="s">
        <v>1410</v>
      </c>
      <c r="B1349" t="str">
        <f t="shared" si="22"/>
        <v>Smoothie</v>
      </c>
      <c r="C1349" t="s">
        <v>58</v>
      </c>
      <c r="D1349">
        <v>4</v>
      </c>
      <c r="E1349">
        <v>4</v>
      </c>
      <c r="F1349">
        <v>16</v>
      </c>
      <c r="G1349" t="s">
        <v>25</v>
      </c>
      <c r="H1349" t="s">
        <v>26</v>
      </c>
      <c r="I1349" s="1">
        <v>45189</v>
      </c>
      <c r="J1349" t="s">
        <v>18</v>
      </c>
      <c r="K1349" t="s">
        <v>19</v>
      </c>
      <c r="L1349">
        <v>3</v>
      </c>
      <c r="M1349" t="s">
        <v>20</v>
      </c>
      <c r="N1349" t="s">
        <v>34</v>
      </c>
      <c r="O1349" t="s">
        <v>22</v>
      </c>
    </row>
    <row r="1350" spans="1:15" x14ac:dyDescent="0.35">
      <c r="A1350" t="s">
        <v>1411</v>
      </c>
      <c r="B1350" t="str">
        <f t="shared" si="22"/>
        <v>Coffee</v>
      </c>
      <c r="C1350" t="s">
        <v>15</v>
      </c>
      <c r="D1350">
        <v>2</v>
      </c>
      <c r="E1350">
        <v>2</v>
      </c>
      <c r="F1350">
        <v>4</v>
      </c>
      <c r="G1350" t="s">
        <v>36</v>
      </c>
      <c r="H1350" t="s">
        <v>17</v>
      </c>
      <c r="I1350" s="1">
        <v>45103</v>
      </c>
      <c r="J1350" t="s">
        <v>37</v>
      </c>
      <c r="K1350" t="s">
        <v>38</v>
      </c>
      <c r="L1350">
        <v>2</v>
      </c>
      <c r="M1350" t="s">
        <v>28</v>
      </c>
      <c r="N1350" t="s">
        <v>72</v>
      </c>
      <c r="O1350" t="s">
        <v>22</v>
      </c>
    </row>
    <row r="1351" spans="1:15" x14ac:dyDescent="0.35">
      <c r="A1351" t="s">
        <v>1412</v>
      </c>
      <c r="B1351" t="str">
        <f t="shared" si="22"/>
        <v>Salad</v>
      </c>
      <c r="C1351" t="s">
        <v>42</v>
      </c>
      <c r="D1351">
        <v>5</v>
      </c>
      <c r="E1351">
        <v>5</v>
      </c>
      <c r="F1351">
        <v>25</v>
      </c>
      <c r="G1351" t="s">
        <v>25</v>
      </c>
      <c r="H1351" t="s">
        <v>26</v>
      </c>
      <c r="I1351" s="1">
        <v>45240</v>
      </c>
      <c r="J1351" t="s">
        <v>43</v>
      </c>
      <c r="K1351" t="s">
        <v>44</v>
      </c>
      <c r="L1351">
        <v>4</v>
      </c>
      <c r="M1351" t="s">
        <v>45</v>
      </c>
      <c r="N1351" t="s">
        <v>21</v>
      </c>
      <c r="O1351" t="s">
        <v>22</v>
      </c>
    </row>
    <row r="1352" spans="1:15" x14ac:dyDescent="0.35">
      <c r="A1352" t="s">
        <v>1413</v>
      </c>
      <c r="B1352" t="str">
        <f t="shared" si="22"/>
        <v>Cookie</v>
      </c>
      <c r="C1352" t="s">
        <v>31</v>
      </c>
      <c r="D1352">
        <v>2</v>
      </c>
      <c r="E1352">
        <v>1</v>
      </c>
      <c r="F1352">
        <v>2</v>
      </c>
      <c r="G1352" t="s">
        <v>16</v>
      </c>
      <c r="H1352" t="s">
        <v>26</v>
      </c>
      <c r="I1352" s="1">
        <v>45112</v>
      </c>
      <c r="J1352" t="s">
        <v>32</v>
      </c>
      <c r="K1352" t="s">
        <v>33</v>
      </c>
      <c r="L1352">
        <v>3</v>
      </c>
      <c r="M1352" t="s">
        <v>20</v>
      </c>
      <c r="N1352" t="s">
        <v>34</v>
      </c>
      <c r="O1352" t="s">
        <v>22</v>
      </c>
    </row>
    <row r="1353" spans="1:15" x14ac:dyDescent="0.35">
      <c r="A1353" t="s">
        <v>1414</v>
      </c>
      <c r="B1353" t="str">
        <f t="shared" si="22"/>
        <v>Cookie</v>
      </c>
      <c r="C1353" t="s">
        <v>31</v>
      </c>
      <c r="D1353">
        <v>4</v>
      </c>
      <c r="E1353">
        <v>1</v>
      </c>
      <c r="F1353">
        <v>4</v>
      </c>
      <c r="G1353" t="s">
        <v>16</v>
      </c>
      <c r="H1353" t="s">
        <v>17</v>
      </c>
      <c r="I1353" s="1">
        <v>45006</v>
      </c>
      <c r="J1353" t="s">
        <v>62</v>
      </c>
      <c r="K1353" t="s">
        <v>63</v>
      </c>
      <c r="L1353">
        <v>1</v>
      </c>
      <c r="M1353" t="s">
        <v>53</v>
      </c>
      <c r="N1353" t="s">
        <v>29</v>
      </c>
      <c r="O1353" t="s">
        <v>22</v>
      </c>
    </row>
    <row r="1354" spans="1:15" x14ac:dyDescent="0.35">
      <c r="A1354" t="s">
        <v>1415</v>
      </c>
      <c r="B1354" t="str">
        <f t="shared" si="22"/>
        <v>Smoothie</v>
      </c>
      <c r="C1354" t="s">
        <v>58</v>
      </c>
      <c r="D1354">
        <v>3</v>
      </c>
      <c r="E1354">
        <v>4</v>
      </c>
      <c r="F1354">
        <v>12</v>
      </c>
      <c r="G1354" t="s">
        <v>36</v>
      </c>
      <c r="H1354" t="s">
        <v>17</v>
      </c>
      <c r="I1354" s="1">
        <v>45172</v>
      </c>
      <c r="J1354" t="s">
        <v>18</v>
      </c>
      <c r="K1354" t="s">
        <v>19</v>
      </c>
      <c r="L1354">
        <v>3</v>
      </c>
      <c r="M1354" t="s">
        <v>20</v>
      </c>
      <c r="N1354" t="s">
        <v>39</v>
      </c>
      <c r="O1354" t="s">
        <v>40</v>
      </c>
    </row>
    <row r="1355" spans="1:15" x14ac:dyDescent="0.35">
      <c r="A1355" t="s">
        <v>1416</v>
      </c>
      <c r="B1355" t="str">
        <f t="shared" si="22"/>
        <v>Cookie</v>
      </c>
      <c r="C1355" t="s">
        <v>31</v>
      </c>
      <c r="D1355">
        <v>1</v>
      </c>
      <c r="E1355">
        <v>1</v>
      </c>
      <c r="F1355">
        <v>1</v>
      </c>
      <c r="G1355" t="s">
        <v>16</v>
      </c>
      <c r="H1355" t="s">
        <v>17</v>
      </c>
      <c r="I1355" s="1">
        <v>45119</v>
      </c>
      <c r="J1355" t="s">
        <v>32</v>
      </c>
      <c r="K1355" t="s">
        <v>33</v>
      </c>
      <c r="L1355">
        <v>3</v>
      </c>
      <c r="M1355" t="s">
        <v>20</v>
      </c>
      <c r="N1355" t="s">
        <v>34</v>
      </c>
      <c r="O1355" t="s">
        <v>22</v>
      </c>
    </row>
    <row r="1356" spans="1:15" x14ac:dyDescent="0.35">
      <c r="A1356" t="s">
        <v>1417</v>
      </c>
      <c r="B1356" t="str">
        <f t="shared" si="22"/>
        <v>Salad</v>
      </c>
      <c r="C1356" t="s">
        <v>42</v>
      </c>
      <c r="D1356">
        <v>4</v>
      </c>
      <c r="E1356">
        <v>5</v>
      </c>
      <c r="F1356">
        <v>20</v>
      </c>
      <c r="G1356" t="s">
        <v>16</v>
      </c>
      <c r="H1356" t="s">
        <v>26</v>
      </c>
      <c r="I1356" s="1">
        <v>45202</v>
      </c>
      <c r="J1356" t="s">
        <v>74</v>
      </c>
      <c r="K1356" t="s">
        <v>75</v>
      </c>
      <c r="L1356">
        <v>4</v>
      </c>
      <c r="M1356" t="s">
        <v>45</v>
      </c>
      <c r="N1356" t="s">
        <v>29</v>
      </c>
      <c r="O1356" t="s">
        <v>22</v>
      </c>
    </row>
    <row r="1357" spans="1:15" x14ac:dyDescent="0.35">
      <c r="A1357" t="s">
        <v>1418</v>
      </c>
      <c r="B1357" t="str">
        <f t="shared" si="22"/>
        <v>Juice</v>
      </c>
      <c r="C1357" t="s">
        <v>50</v>
      </c>
      <c r="D1357">
        <v>4</v>
      </c>
      <c r="E1357">
        <v>3</v>
      </c>
      <c r="F1357">
        <v>12</v>
      </c>
      <c r="G1357" t="s">
        <v>25</v>
      </c>
      <c r="H1357" t="s">
        <v>17</v>
      </c>
      <c r="I1357" s="1">
        <v>45155</v>
      </c>
      <c r="J1357" t="s">
        <v>93</v>
      </c>
      <c r="K1357" t="s">
        <v>94</v>
      </c>
      <c r="L1357">
        <v>3</v>
      </c>
      <c r="M1357" t="s">
        <v>20</v>
      </c>
      <c r="N1357" t="s">
        <v>64</v>
      </c>
      <c r="O1357" t="s">
        <v>22</v>
      </c>
    </row>
    <row r="1358" spans="1:15" x14ac:dyDescent="0.35">
      <c r="A1358" t="s">
        <v>1419</v>
      </c>
      <c r="B1358" t="str">
        <f t="shared" si="22"/>
        <v>Salad</v>
      </c>
      <c r="C1358" t="s">
        <v>42</v>
      </c>
      <c r="D1358">
        <v>4</v>
      </c>
      <c r="E1358">
        <v>5</v>
      </c>
      <c r="F1358">
        <v>20</v>
      </c>
      <c r="G1358" t="s">
        <v>25</v>
      </c>
      <c r="H1358" t="s">
        <v>26</v>
      </c>
      <c r="I1358" s="1">
        <v>45083</v>
      </c>
      <c r="J1358" t="s">
        <v>37</v>
      </c>
      <c r="K1358" t="s">
        <v>38</v>
      </c>
      <c r="L1358">
        <v>2</v>
      </c>
      <c r="M1358" t="s">
        <v>28</v>
      </c>
      <c r="N1358" t="s">
        <v>29</v>
      </c>
      <c r="O1358" t="s">
        <v>22</v>
      </c>
    </row>
    <row r="1359" spans="1:15" x14ac:dyDescent="0.35">
      <c r="A1359" t="s">
        <v>1420</v>
      </c>
      <c r="B1359" t="str">
        <f t="shared" si="22"/>
        <v>Juice</v>
      </c>
      <c r="C1359" t="s">
        <v>50</v>
      </c>
      <c r="D1359">
        <v>4</v>
      </c>
      <c r="E1359">
        <v>3</v>
      </c>
      <c r="F1359">
        <v>12</v>
      </c>
      <c r="G1359" t="s">
        <v>36</v>
      </c>
      <c r="H1359" t="s">
        <v>26</v>
      </c>
      <c r="I1359" s="1">
        <v>44999</v>
      </c>
      <c r="J1359" t="s">
        <v>62</v>
      </c>
      <c r="K1359" t="s">
        <v>63</v>
      </c>
      <c r="L1359">
        <v>1</v>
      </c>
      <c r="M1359" t="s">
        <v>53</v>
      </c>
      <c r="N1359" t="s">
        <v>29</v>
      </c>
      <c r="O1359" t="s">
        <v>22</v>
      </c>
    </row>
    <row r="1360" spans="1:15" x14ac:dyDescent="0.35">
      <c r="A1360" t="s">
        <v>1421</v>
      </c>
      <c r="B1360" t="str">
        <f t="shared" si="22"/>
        <v>Juice</v>
      </c>
      <c r="C1360" t="s">
        <v>50</v>
      </c>
      <c r="D1360">
        <v>2</v>
      </c>
      <c r="E1360">
        <v>3</v>
      </c>
      <c r="F1360">
        <v>6</v>
      </c>
      <c r="G1360" t="s">
        <v>36</v>
      </c>
      <c r="H1360" t="s">
        <v>17</v>
      </c>
      <c r="I1360" s="1">
        <v>45004</v>
      </c>
      <c r="J1360" t="s">
        <v>62</v>
      </c>
      <c r="K1360" t="s">
        <v>63</v>
      </c>
      <c r="L1360">
        <v>1</v>
      </c>
      <c r="M1360" t="s">
        <v>53</v>
      </c>
      <c r="N1360" t="s">
        <v>39</v>
      </c>
      <c r="O1360" t="s">
        <v>40</v>
      </c>
    </row>
    <row r="1361" spans="1:15" x14ac:dyDescent="0.35">
      <c r="A1361" t="s">
        <v>1422</v>
      </c>
      <c r="B1361" t="str">
        <f t="shared" si="22"/>
        <v>Coffee</v>
      </c>
      <c r="C1361" t="s">
        <v>15</v>
      </c>
      <c r="D1361">
        <v>1</v>
      </c>
      <c r="E1361">
        <v>2</v>
      </c>
      <c r="F1361">
        <v>2</v>
      </c>
      <c r="G1361" t="s">
        <v>16</v>
      </c>
      <c r="H1361" t="s">
        <v>26</v>
      </c>
      <c r="I1361" s="1">
        <v>45205</v>
      </c>
      <c r="J1361" t="s">
        <v>74</v>
      </c>
      <c r="K1361" t="s">
        <v>75</v>
      </c>
      <c r="L1361">
        <v>4</v>
      </c>
      <c r="M1361" t="s">
        <v>45</v>
      </c>
      <c r="N1361" t="s">
        <v>21</v>
      </c>
      <c r="O1361" t="s">
        <v>22</v>
      </c>
    </row>
    <row r="1362" spans="1:15" x14ac:dyDescent="0.35">
      <c r="A1362" t="s">
        <v>1423</v>
      </c>
      <c r="B1362" t="str">
        <f t="shared" si="22"/>
        <v>Juice</v>
      </c>
      <c r="C1362" t="s">
        <v>50</v>
      </c>
      <c r="D1362">
        <v>2</v>
      </c>
      <c r="E1362">
        <v>3</v>
      </c>
      <c r="F1362">
        <v>6</v>
      </c>
      <c r="G1362" t="s">
        <v>36</v>
      </c>
      <c r="H1362" t="s">
        <v>17</v>
      </c>
      <c r="I1362" s="1">
        <v>45050</v>
      </c>
      <c r="J1362" t="s">
        <v>27</v>
      </c>
      <c r="K1362" t="s">
        <v>27</v>
      </c>
      <c r="L1362">
        <v>2</v>
      </c>
      <c r="M1362" t="s">
        <v>28</v>
      </c>
      <c r="N1362" t="s">
        <v>64</v>
      </c>
      <c r="O1362" t="s">
        <v>22</v>
      </c>
    </row>
    <row r="1363" spans="1:15" x14ac:dyDescent="0.35">
      <c r="A1363" t="s">
        <v>1424</v>
      </c>
      <c r="B1363" t="str">
        <f t="shared" si="22"/>
        <v>Cookie</v>
      </c>
      <c r="C1363" t="s">
        <v>31</v>
      </c>
      <c r="D1363">
        <v>3</v>
      </c>
      <c r="E1363">
        <v>1</v>
      </c>
      <c r="F1363">
        <v>3</v>
      </c>
      <c r="G1363" t="s">
        <v>36</v>
      </c>
      <c r="H1363" t="s">
        <v>17</v>
      </c>
      <c r="I1363" s="1">
        <v>45213</v>
      </c>
      <c r="J1363" t="s">
        <v>74</v>
      </c>
      <c r="K1363" t="s">
        <v>75</v>
      </c>
      <c r="L1363">
        <v>4</v>
      </c>
      <c r="M1363" t="s">
        <v>45</v>
      </c>
      <c r="N1363" t="s">
        <v>69</v>
      </c>
      <c r="O1363" t="s">
        <v>40</v>
      </c>
    </row>
    <row r="1364" spans="1:15" x14ac:dyDescent="0.35">
      <c r="A1364" t="s">
        <v>1425</v>
      </c>
      <c r="B1364" t="str">
        <f t="shared" si="22"/>
        <v>Coffee</v>
      </c>
      <c r="C1364" t="s">
        <v>15</v>
      </c>
      <c r="D1364">
        <v>4</v>
      </c>
      <c r="E1364">
        <v>2</v>
      </c>
      <c r="F1364">
        <v>8</v>
      </c>
      <c r="G1364" t="s">
        <v>36</v>
      </c>
      <c r="H1364" t="s">
        <v>26</v>
      </c>
      <c r="I1364" s="1">
        <v>45176</v>
      </c>
      <c r="J1364" t="s">
        <v>18</v>
      </c>
      <c r="K1364" t="s">
        <v>19</v>
      </c>
      <c r="L1364">
        <v>3</v>
      </c>
      <c r="M1364" t="s">
        <v>20</v>
      </c>
      <c r="N1364" t="s">
        <v>64</v>
      </c>
      <c r="O1364" t="s">
        <v>22</v>
      </c>
    </row>
    <row r="1365" spans="1:15" x14ac:dyDescent="0.35">
      <c r="A1365" t="s">
        <v>1426</v>
      </c>
      <c r="B1365" t="str">
        <f t="shared" si="22"/>
        <v>Cookie</v>
      </c>
      <c r="C1365" t="s">
        <v>31</v>
      </c>
      <c r="D1365">
        <v>3</v>
      </c>
      <c r="E1365">
        <v>1</v>
      </c>
      <c r="F1365">
        <v>3</v>
      </c>
      <c r="G1365" t="s">
        <v>25</v>
      </c>
      <c r="H1365" t="s">
        <v>26</v>
      </c>
      <c r="I1365" s="1">
        <v>45248</v>
      </c>
      <c r="J1365" t="s">
        <v>43</v>
      </c>
      <c r="K1365" t="s">
        <v>44</v>
      </c>
      <c r="L1365">
        <v>4</v>
      </c>
      <c r="M1365" t="s">
        <v>45</v>
      </c>
      <c r="N1365" t="s">
        <v>69</v>
      </c>
      <c r="O1365" t="s">
        <v>40</v>
      </c>
    </row>
    <row r="1366" spans="1:15" x14ac:dyDescent="0.35">
      <c r="A1366" t="s">
        <v>1427</v>
      </c>
      <c r="B1366" t="str">
        <f t="shared" si="22"/>
        <v>Smoothie</v>
      </c>
      <c r="C1366" t="s">
        <v>58</v>
      </c>
      <c r="D1366">
        <v>2</v>
      </c>
      <c r="E1366">
        <v>4</v>
      </c>
      <c r="F1366">
        <v>8</v>
      </c>
      <c r="G1366" t="s">
        <v>16</v>
      </c>
      <c r="H1366" t="s">
        <v>17</v>
      </c>
      <c r="I1366" s="1">
        <v>44957</v>
      </c>
      <c r="J1366" t="s">
        <v>55</v>
      </c>
      <c r="K1366" t="s">
        <v>56</v>
      </c>
      <c r="L1366">
        <v>1</v>
      </c>
      <c r="M1366" t="s">
        <v>53</v>
      </c>
      <c r="N1366" t="s">
        <v>29</v>
      </c>
      <c r="O1366" t="s">
        <v>22</v>
      </c>
    </row>
    <row r="1367" spans="1:15" x14ac:dyDescent="0.35">
      <c r="A1367" t="s">
        <v>1428</v>
      </c>
      <c r="B1367" t="str">
        <f t="shared" si="22"/>
        <v>Coffee</v>
      </c>
      <c r="C1367" t="s">
        <v>15</v>
      </c>
      <c r="D1367">
        <v>3</v>
      </c>
      <c r="E1367">
        <v>2</v>
      </c>
      <c r="F1367">
        <v>6</v>
      </c>
      <c r="G1367" t="s">
        <v>36</v>
      </c>
      <c r="H1367" t="s">
        <v>17</v>
      </c>
      <c r="I1367" s="1">
        <v>45072</v>
      </c>
      <c r="J1367" t="s">
        <v>27</v>
      </c>
      <c r="K1367" t="s">
        <v>27</v>
      </c>
      <c r="L1367">
        <v>2</v>
      </c>
      <c r="M1367" t="s">
        <v>28</v>
      </c>
      <c r="N1367" t="s">
        <v>21</v>
      </c>
      <c r="O1367" t="s">
        <v>22</v>
      </c>
    </row>
    <row r="1368" spans="1:15" x14ac:dyDescent="0.35">
      <c r="A1368" t="s">
        <v>1429</v>
      </c>
      <c r="B1368" t="str">
        <f t="shared" si="22"/>
        <v>Smoothie</v>
      </c>
      <c r="C1368" t="s">
        <v>58</v>
      </c>
      <c r="D1368">
        <v>5</v>
      </c>
      <c r="E1368">
        <v>4</v>
      </c>
      <c r="F1368">
        <v>20</v>
      </c>
      <c r="G1368" t="s">
        <v>36</v>
      </c>
      <c r="H1368" t="s">
        <v>26</v>
      </c>
      <c r="I1368" s="1">
        <v>45004</v>
      </c>
      <c r="J1368" t="s">
        <v>62</v>
      </c>
      <c r="K1368" t="s">
        <v>63</v>
      </c>
      <c r="L1368">
        <v>1</v>
      </c>
      <c r="M1368" t="s">
        <v>53</v>
      </c>
      <c r="N1368" t="s">
        <v>39</v>
      </c>
      <c r="O1368" t="s">
        <v>40</v>
      </c>
    </row>
    <row r="1369" spans="1:15" x14ac:dyDescent="0.35">
      <c r="A1369" t="s">
        <v>1430</v>
      </c>
      <c r="B1369" t="str">
        <f t="shared" si="22"/>
        <v>Tea</v>
      </c>
      <c r="C1369" t="s">
        <v>84</v>
      </c>
      <c r="D1369">
        <v>5</v>
      </c>
      <c r="E1369">
        <v>1.5</v>
      </c>
      <c r="F1369">
        <v>7.5</v>
      </c>
      <c r="G1369" t="s">
        <v>25</v>
      </c>
      <c r="H1369" t="s">
        <v>17</v>
      </c>
      <c r="I1369" s="1">
        <v>45113</v>
      </c>
      <c r="J1369" t="s">
        <v>32</v>
      </c>
      <c r="K1369" t="s">
        <v>33</v>
      </c>
      <c r="L1369">
        <v>3</v>
      </c>
      <c r="M1369" t="s">
        <v>20</v>
      </c>
      <c r="N1369" t="s">
        <v>64</v>
      </c>
      <c r="O1369" t="s">
        <v>22</v>
      </c>
    </row>
    <row r="1370" spans="1:15" x14ac:dyDescent="0.35">
      <c r="A1370" t="s">
        <v>1431</v>
      </c>
      <c r="B1370" t="str">
        <f t="shared" si="22"/>
        <v>Tea</v>
      </c>
      <c r="C1370" t="s">
        <v>84</v>
      </c>
      <c r="D1370">
        <v>5</v>
      </c>
      <c r="E1370">
        <v>1.5</v>
      </c>
      <c r="F1370">
        <v>7.5</v>
      </c>
      <c r="G1370" t="s">
        <v>16</v>
      </c>
      <c r="H1370" t="s">
        <v>17</v>
      </c>
      <c r="I1370" s="1">
        <v>45263</v>
      </c>
      <c r="J1370" t="s">
        <v>66</v>
      </c>
      <c r="K1370" t="s">
        <v>67</v>
      </c>
      <c r="L1370">
        <v>4</v>
      </c>
      <c r="M1370" t="s">
        <v>45</v>
      </c>
      <c r="N1370" t="s">
        <v>39</v>
      </c>
      <c r="O1370" t="s">
        <v>40</v>
      </c>
    </row>
    <row r="1371" spans="1:15" x14ac:dyDescent="0.35">
      <c r="A1371" t="s">
        <v>1432</v>
      </c>
      <c r="B1371" t="str">
        <f t="shared" si="22"/>
        <v>Juice</v>
      </c>
      <c r="C1371" t="s">
        <v>50</v>
      </c>
      <c r="D1371">
        <v>3</v>
      </c>
      <c r="E1371">
        <v>3</v>
      </c>
      <c r="F1371">
        <v>9</v>
      </c>
      <c r="G1371" t="s">
        <v>16</v>
      </c>
      <c r="H1371" t="s">
        <v>26</v>
      </c>
      <c r="I1371" s="1">
        <v>45143</v>
      </c>
      <c r="J1371" t="s">
        <v>93</v>
      </c>
      <c r="K1371" t="s">
        <v>94</v>
      </c>
      <c r="L1371">
        <v>3</v>
      </c>
      <c r="M1371" t="s">
        <v>20</v>
      </c>
      <c r="N1371" t="s">
        <v>69</v>
      </c>
      <c r="O1371" t="s">
        <v>40</v>
      </c>
    </row>
    <row r="1372" spans="1:15" x14ac:dyDescent="0.35">
      <c r="A1372" t="s">
        <v>1433</v>
      </c>
      <c r="B1372" t="str">
        <f t="shared" si="22"/>
        <v>Coffee</v>
      </c>
      <c r="C1372" t="s">
        <v>15</v>
      </c>
      <c r="D1372">
        <v>4</v>
      </c>
      <c r="E1372">
        <v>2</v>
      </c>
      <c r="F1372">
        <v>8</v>
      </c>
      <c r="G1372" t="s">
        <v>16</v>
      </c>
      <c r="H1372" t="s">
        <v>17</v>
      </c>
      <c r="I1372" s="1">
        <v>45051</v>
      </c>
      <c r="J1372" t="s">
        <v>27</v>
      </c>
      <c r="K1372" t="s">
        <v>27</v>
      </c>
      <c r="L1372">
        <v>2</v>
      </c>
      <c r="M1372" t="s">
        <v>28</v>
      </c>
      <c r="N1372" t="s">
        <v>21</v>
      </c>
      <c r="O1372" t="s">
        <v>22</v>
      </c>
    </row>
    <row r="1373" spans="1:15" x14ac:dyDescent="0.35">
      <c r="A1373" t="s">
        <v>1434</v>
      </c>
      <c r="B1373" t="str">
        <f t="shared" si="22"/>
        <v>Sandwich</v>
      </c>
      <c r="C1373" t="s">
        <v>47</v>
      </c>
      <c r="D1373">
        <v>4</v>
      </c>
      <c r="E1373">
        <v>4</v>
      </c>
      <c r="F1373">
        <v>16</v>
      </c>
      <c r="G1373" t="s">
        <v>16</v>
      </c>
      <c r="H1373" t="s">
        <v>17</v>
      </c>
      <c r="I1373" s="1">
        <v>45070</v>
      </c>
      <c r="J1373" t="s">
        <v>27</v>
      </c>
      <c r="K1373" t="s">
        <v>27</v>
      </c>
      <c r="L1373">
        <v>2</v>
      </c>
      <c r="M1373" t="s">
        <v>28</v>
      </c>
      <c r="N1373" t="s">
        <v>34</v>
      </c>
      <c r="O1373" t="s">
        <v>22</v>
      </c>
    </row>
    <row r="1374" spans="1:15" x14ac:dyDescent="0.35">
      <c r="A1374" t="s">
        <v>1435</v>
      </c>
      <c r="B1374" t="str">
        <f t="shared" si="22"/>
        <v>Tea</v>
      </c>
      <c r="C1374" t="s">
        <v>84</v>
      </c>
      <c r="D1374">
        <v>2</v>
      </c>
      <c r="E1374">
        <v>1.5</v>
      </c>
      <c r="F1374">
        <v>3</v>
      </c>
      <c r="G1374" t="s">
        <v>36</v>
      </c>
      <c r="H1374" t="s">
        <v>26</v>
      </c>
      <c r="I1374" s="1">
        <v>45026</v>
      </c>
      <c r="J1374" t="s">
        <v>59</v>
      </c>
      <c r="K1374" t="s">
        <v>60</v>
      </c>
      <c r="L1374">
        <v>2</v>
      </c>
      <c r="M1374" t="s">
        <v>28</v>
      </c>
      <c r="N1374" t="s">
        <v>72</v>
      </c>
      <c r="O1374" t="s">
        <v>22</v>
      </c>
    </row>
    <row r="1375" spans="1:15" x14ac:dyDescent="0.35">
      <c r="A1375" t="s">
        <v>1436</v>
      </c>
      <c r="B1375" t="str">
        <f t="shared" si="22"/>
        <v>Tea</v>
      </c>
      <c r="C1375" t="s">
        <v>84</v>
      </c>
      <c r="D1375">
        <v>5</v>
      </c>
      <c r="E1375">
        <v>1.5</v>
      </c>
      <c r="F1375">
        <v>7.5</v>
      </c>
      <c r="G1375" t="s">
        <v>16</v>
      </c>
      <c r="H1375" t="s">
        <v>26</v>
      </c>
      <c r="I1375" s="1">
        <v>44964</v>
      </c>
      <c r="J1375" t="s">
        <v>51</v>
      </c>
      <c r="K1375" t="s">
        <v>52</v>
      </c>
      <c r="L1375">
        <v>1</v>
      </c>
      <c r="M1375" t="s">
        <v>53</v>
      </c>
      <c r="N1375" t="s">
        <v>29</v>
      </c>
      <c r="O1375" t="s">
        <v>22</v>
      </c>
    </row>
    <row r="1376" spans="1:15" x14ac:dyDescent="0.35">
      <c r="A1376" t="s">
        <v>1437</v>
      </c>
      <c r="B1376" t="str">
        <f t="shared" si="22"/>
        <v>Tea</v>
      </c>
      <c r="C1376" t="s">
        <v>84</v>
      </c>
      <c r="D1376">
        <v>2</v>
      </c>
      <c r="E1376">
        <v>1.5</v>
      </c>
      <c r="F1376">
        <v>3</v>
      </c>
      <c r="G1376" t="s">
        <v>25</v>
      </c>
      <c r="H1376" t="s">
        <v>26</v>
      </c>
      <c r="I1376" s="1">
        <v>45085</v>
      </c>
      <c r="J1376" t="s">
        <v>37</v>
      </c>
      <c r="K1376" t="s">
        <v>38</v>
      </c>
      <c r="L1376">
        <v>2</v>
      </c>
      <c r="M1376" t="s">
        <v>28</v>
      </c>
      <c r="N1376" t="s">
        <v>64</v>
      </c>
      <c r="O1376" t="s">
        <v>22</v>
      </c>
    </row>
    <row r="1377" spans="1:15" x14ac:dyDescent="0.35">
      <c r="A1377" t="s">
        <v>1438</v>
      </c>
      <c r="B1377" t="str">
        <f t="shared" si="22"/>
        <v>Salad</v>
      </c>
      <c r="C1377" t="s">
        <v>42</v>
      </c>
      <c r="D1377">
        <v>3</v>
      </c>
      <c r="E1377">
        <v>5</v>
      </c>
      <c r="F1377">
        <v>15</v>
      </c>
      <c r="G1377" t="s">
        <v>16</v>
      </c>
      <c r="H1377" t="s">
        <v>26</v>
      </c>
      <c r="I1377" s="1">
        <v>45246</v>
      </c>
      <c r="J1377" t="s">
        <v>43</v>
      </c>
      <c r="K1377" t="s">
        <v>44</v>
      </c>
      <c r="L1377">
        <v>4</v>
      </c>
      <c r="M1377" t="s">
        <v>45</v>
      </c>
      <c r="N1377" t="s">
        <v>64</v>
      </c>
      <c r="O1377" t="s">
        <v>22</v>
      </c>
    </row>
    <row r="1378" spans="1:15" x14ac:dyDescent="0.35">
      <c r="A1378" t="s">
        <v>1439</v>
      </c>
      <c r="B1378" t="str">
        <f t="shared" si="22"/>
        <v>Tea</v>
      </c>
      <c r="C1378" t="s">
        <v>84</v>
      </c>
      <c r="D1378">
        <v>2</v>
      </c>
      <c r="E1378">
        <v>1.5</v>
      </c>
      <c r="F1378">
        <v>3</v>
      </c>
      <c r="G1378" t="s">
        <v>16</v>
      </c>
      <c r="H1378" t="s">
        <v>26</v>
      </c>
      <c r="I1378" s="1">
        <v>45159</v>
      </c>
      <c r="J1378" t="s">
        <v>93</v>
      </c>
      <c r="K1378" t="s">
        <v>94</v>
      </c>
      <c r="L1378">
        <v>3</v>
      </c>
      <c r="M1378" t="s">
        <v>20</v>
      </c>
      <c r="N1378" t="s">
        <v>72</v>
      </c>
      <c r="O1378" t="s">
        <v>22</v>
      </c>
    </row>
    <row r="1379" spans="1:15" x14ac:dyDescent="0.35">
      <c r="A1379" t="s">
        <v>1440</v>
      </c>
      <c r="B1379" t="str">
        <f t="shared" si="22"/>
        <v>Sandwich</v>
      </c>
      <c r="C1379" t="s">
        <v>47</v>
      </c>
      <c r="D1379">
        <v>3</v>
      </c>
      <c r="E1379">
        <v>4</v>
      </c>
      <c r="F1379">
        <v>12</v>
      </c>
      <c r="G1379" t="s">
        <v>36</v>
      </c>
      <c r="H1379" t="s">
        <v>26</v>
      </c>
      <c r="I1379" s="1">
        <v>45106</v>
      </c>
      <c r="J1379" t="s">
        <v>37</v>
      </c>
      <c r="K1379" t="s">
        <v>38</v>
      </c>
      <c r="L1379">
        <v>2</v>
      </c>
      <c r="M1379" t="s">
        <v>28</v>
      </c>
      <c r="N1379" t="s">
        <v>64</v>
      </c>
      <c r="O1379" t="s">
        <v>22</v>
      </c>
    </row>
    <row r="1380" spans="1:15" x14ac:dyDescent="0.35">
      <c r="A1380" t="s">
        <v>1441</v>
      </c>
      <c r="B1380" t="str">
        <f t="shared" si="22"/>
        <v>Sandwich</v>
      </c>
      <c r="C1380" t="s">
        <v>47</v>
      </c>
      <c r="D1380">
        <v>4</v>
      </c>
      <c r="E1380">
        <v>4</v>
      </c>
      <c r="F1380">
        <v>16</v>
      </c>
      <c r="G1380" t="s">
        <v>36</v>
      </c>
      <c r="H1380" t="s">
        <v>26</v>
      </c>
      <c r="I1380" s="1">
        <v>44938</v>
      </c>
      <c r="J1380" t="s">
        <v>55</v>
      </c>
      <c r="K1380" t="s">
        <v>56</v>
      </c>
      <c r="L1380">
        <v>1</v>
      </c>
      <c r="M1380" t="s">
        <v>53</v>
      </c>
      <c r="N1380" t="s">
        <v>64</v>
      </c>
      <c r="O1380" t="s">
        <v>22</v>
      </c>
    </row>
    <row r="1381" spans="1:15" x14ac:dyDescent="0.35">
      <c r="A1381" t="s">
        <v>1442</v>
      </c>
      <c r="B1381" t="str">
        <f t="shared" si="22"/>
        <v>Cake</v>
      </c>
      <c r="C1381" t="s">
        <v>24</v>
      </c>
      <c r="D1381">
        <v>4</v>
      </c>
      <c r="E1381">
        <v>3</v>
      </c>
      <c r="F1381">
        <v>12</v>
      </c>
      <c r="G1381" t="s">
        <v>16</v>
      </c>
      <c r="H1381" t="s">
        <v>17</v>
      </c>
      <c r="I1381" s="1">
        <v>45197</v>
      </c>
      <c r="J1381" t="s">
        <v>18</v>
      </c>
      <c r="K1381" t="s">
        <v>19</v>
      </c>
      <c r="L1381">
        <v>3</v>
      </c>
      <c r="M1381" t="s">
        <v>20</v>
      </c>
      <c r="N1381" t="s">
        <v>64</v>
      </c>
      <c r="O1381" t="s">
        <v>22</v>
      </c>
    </row>
    <row r="1382" spans="1:15" x14ac:dyDescent="0.35">
      <c r="A1382" t="s">
        <v>1443</v>
      </c>
      <c r="B1382" t="str">
        <f t="shared" si="22"/>
        <v>Coffee</v>
      </c>
      <c r="C1382" t="s">
        <v>15</v>
      </c>
      <c r="D1382">
        <v>5</v>
      </c>
      <c r="E1382">
        <v>2</v>
      </c>
      <c r="F1382">
        <v>10</v>
      </c>
      <c r="G1382" t="s">
        <v>16</v>
      </c>
      <c r="H1382" t="s">
        <v>17</v>
      </c>
      <c r="I1382" s="1">
        <v>45062</v>
      </c>
      <c r="J1382" t="s">
        <v>27</v>
      </c>
      <c r="K1382" t="s">
        <v>27</v>
      </c>
      <c r="L1382">
        <v>2</v>
      </c>
      <c r="M1382" t="s">
        <v>28</v>
      </c>
      <c r="N1382" t="s">
        <v>29</v>
      </c>
      <c r="O1382" t="s">
        <v>22</v>
      </c>
    </row>
    <row r="1383" spans="1:15" x14ac:dyDescent="0.35">
      <c r="A1383" t="s">
        <v>1444</v>
      </c>
      <c r="B1383" t="str">
        <f t="shared" si="22"/>
        <v>Smoothie</v>
      </c>
      <c r="C1383" t="s">
        <v>58</v>
      </c>
      <c r="D1383">
        <v>1</v>
      </c>
      <c r="E1383">
        <v>4</v>
      </c>
      <c r="F1383">
        <v>4</v>
      </c>
      <c r="G1383" t="s">
        <v>36</v>
      </c>
      <c r="H1383" t="s">
        <v>26</v>
      </c>
      <c r="I1383" s="1">
        <v>45195</v>
      </c>
      <c r="J1383" t="s">
        <v>18</v>
      </c>
      <c r="K1383" t="s">
        <v>19</v>
      </c>
      <c r="L1383">
        <v>3</v>
      </c>
      <c r="M1383" t="s">
        <v>20</v>
      </c>
      <c r="N1383" t="s">
        <v>29</v>
      </c>
      <c r="O1383" t="s">
        <v>22</v>
      </c>
    </row>
    <row r="1384" spans="1:15" x14ac:dyDescent="0.35">
      <c r="A1384" t="s">
        <v>1445</v>
      </c>
      <c r="B1384" t="str">
        <f t="shared" si="22"/>
        <v>Cookie</v>
      </c>
      <c r="C1384" t="s">
        <v>31</v>
      </c>
      <c r="D1384">
        <v>4</v>
      </c>
      <c r="E1384">
        <v>1</v>
      </c>
      <c r="F1384">
        <v>4</v>
      </c>
      <c r="G1384" t="s">
        <v>16</v>
      </c>
      <c r="H1384" t="s">
        <v>17</v>
      </c>
      <c r="I1384" s="1">
        <v>45198</v>
      </c>
      <c r="J1384" t="s">
        <v>18</v>
      </c>
      <c r="K1384" t="s">
        <v>19</v>
      </c>
      <c r="L1384">
        <v>3</v>
      </c>
      <c r="M1384" t="s">
        <v>20</v>
      </c>
      <c r="N1384" t="s">
        <v>21</v>
      </c>
      <c r="O1384" t="s">
        <v>22</v>
      </c>
    </row>
    <row r="1385" spans="1:15" x14ac:dyDescent="0.35">
      <c r="A1385" t="s">
        <v>1446</v>
      </c>
      <c r="B1385" t="str">
        <f t="shared" si="22"/>
        <v>Tea</v>
      </c>
      <c r="C1385" t="s">
        <v>84</v>
      </c>
      <c r="D1385">
        <v>2</v>
      </c>
      <c r="E1385">
        <v>1.5</v>
      </c>
      <c r="F1385">
        <v>3</v>
      </c>
      <c r="G1385" t="s">
        <v>36</v>
      </c>
      <c r="H1385" t="s">
        <v>17</v>
      </c>
      <c r="I1385" s="1">
        <v>45129</v>
      </c>
      <c r="J1385" t="s">
        <v>32</v>
      </c>
      <c r="K1385" t="s">
        <v>33</v>
      </c>
      <c r="L1385">
        <v>3</v>
      </c>
      <c r="M1385" t="s">
        <v>20</v>
      </c>
      <c r="N1385" t="s">
        <v>69</v>
      </c>
      <c r="O1385" t="s">
        <v>40</v>
      </c>
    </row>
    <row r="1386" spans="1:15" x14ac:dyDescent="0.35">
      <c r="A1386" t="s">
        <v>1447</v>
      </c>
      <c r="B1386" t="str">
        <f t="shared" si="22"/>
        <v>Cookie</v>
      </c>
      <c r="C1386" t="s">
        <v>31</v>
      </c>
      <c r="D1386">
        <v>3</v>
      </c>
      <c r="E1386">
        <v>1</v>
      </c>
      <c r="F1386">
        <v>3</v>
      </c>
      <c r="G1386" t="s">
        <v>16</v>
      </c>
      <c r="H1386" t="s">
        <v>17</v>
      </c>
      <c r="I1386" s="1">
        <v>45258</v>
      </c>
      <c r="J1386" t="s">
        <v>43</v>
      </c>
      <c r="K1386" t="s">
        <v>44</v>
      </c>
      <c r="L1386">
        <v>4</v>
      </c>
      <c r="M1386" t="s">
        <v>45</v>
      </c>
      <c r="N1386" t="s">
        <v>29</v>
      </c>
      <c r="O1386" t="s">
        <v>22</v>
      </c>
    </row>
    <row r="1387" spans="1:15" x14ac:dyDescent="0.35">
      <c r="A1387" t="s">
        <v>1448</v>
      </c>
      <c r="B1387" t="str">
        <f t="shared" si="22"/>
        <v>Cake</v>
      </c>
      <c r="C1387" t="s">
        <v>24</v>
      </c>
      <c r="D1387">
        <v>4</v>
      </c>
      <c r="E1387">
        <v>3</v>
      </c>
      <c r="F1387">
        <v>12</v>
      </c>
      <c r="G1387" t="s">
        <v>36</v>
      </c>
      <c r="H1387" t="s">
        <v>26</v>
      </c>
      <c r="I1387" s="1">
        <v>45244</v>
      </c>
      <c r="J1387" t="s">
        <v>43</v>
      </c>
      <c r="K1387" t="s">
        <v>44</v>
      </c>
      <c r="L1387">
        <v>4</v>
      </c>
      <c r="M1387" t="s">
        <v>45</v>
      </c>
      <c r="N1387" t="s">
        <v>29</v>
      </c>
      <c r="O1387" t="s">
        <v>22</v>
      </c>
    </row>
    <row r="1388" spans="1:15" x14ac:dyDescent="0.35">
      <c r="A1388" t="s">
        <v>1449</v>
      </c>
      <c r="B1388" t="str">
        <f t="shared" si="22"/>
        <v>Salad</v>
      </c>
      <c r="C1388" t="s">
        <v>42</v>
      </c>
      <c r="D1388">
        <v>2</v>
      </c>
      <c r="E1388">
        <v>5</v>
      </c>
      <c r="F1388">
        <v>10</v>
      </c>
      <c r="G1388" t="s">
        <v>16</v>
      </c>
      <c r="H1388" t="s">
        <v>26</v>
      </c>
      <c r="I1388" s="1">
        <v>45064</v>
      </c>
      <c r="J1388" t="s">
        <v>27</v>
      </c>
      <c r="K1388" t="s">
        <v>27</v>
      </c>
      <c r="L1388">
        <v>2</v>
      </c>
      <c r="M1388" t="s">
        <v>28</v>
      </c>
      <c r="N1388" t="s">
        <v>64</v>
      </c>
      <c r="O1388" t="s">
        <v>22</v>
      </c>
    </row>
    <row r="1389" spans="1:15" x14ac:dyDescent="0.35">
      <c r="A1389" t="s">
        <v>1450</v>
      </c>
      <c r="B1389" t="str">
        <f t="shared" si="22"/>
        <v>Tea</v>
      </c>
      <c r="C1389" t="s">
        <v>84</v>
      </c>
      <c r="D1389">
        <v>5</v>
      </c>
      <c r="E1389">
        <v>1.5</v>
      </c>
      <c r="F1389">
        <v>7.5</v>
      </c>
      <c r="G1389" t="s">
        <v>36</v>
      </c>
      <c r="H1389" t="s">
        <v>17</v>
      </c>
      <c r="I1389" s="1">
        <v>45002</v>
      </c>
      <c r="J1389" t="s">
        <v>62</v>
      </c>
      <c r="K1389" t="s">
        <v>63</v>
      </c>
      <c r="L1389">
        <v>1</v>
      </c>
      <c r="M1389" t="s">
        <v>53</v>
      </c>
      <c r="N1389" t="s">
        <v>21</v>
      </c>
      <c r="O1389" t="s">
        <v>22</v>
      </c>
    </row>
    <row r="1390" spans="1:15" x14ac:dyDescent="0.35">
      <c r="A1390" t="s">
        <v>1451</v>
      </c>
      <c r="B1390" t="str">
        <f t="shared" si="22"/>
        <v>Coffee</v>
      </c>
      <c r="C1390" t="s">
        <v>15</v>
      </c>
      <c r="D1390">
        <v>3</v>
      </c>
      <c r="E1390">
        <v>2</v>
      </c>
      <c r="F1390">
        <v>6</v>
      </c>
      <c r="G1390" t="s">
        <v>16</v>
      </c>
      <c r="H1390" t="s">
        <v>17</v>
      </c>
      <c r="I1390" s="1">
        <v>44963</v>
      </c>
      <c r="J1390" t="s">
        <v>51</v>
      </c>
      <c r="K1390" t="s">
        <v>52</v>
      </c>
      <c r="L1390">
        <v>1</v>
      </c>
      <c r="M1390" t="s">
        <v>53</v>
      </c>
      <c r="N1390" t="s">
        <v>72</v>
      </c>
      <c r="O1390" t="s">
        <v>22</v>
      </c>
    </row>
    <row r="1391" spans="1:15" x14ac:dyDescent="0.35">
      <c r="A1391" t="s">
        <v>1452</v>
      </c>
      <c r="B1391" t="str">
        <f t="shared" si="22"/>
        <v>Cookie</v>
      </c>
      <c r="C1391" t="s">
        <v>31</v>
      </c>
      <c r="D1391">
        <v>2</v>
      </c>
      <c r="E1391">
        <v>1</v>
      </c>
      <c r="F1391">
        <v>2</v>
      </c>
      <c r="G1391" t="s">
        <v>25</v>
      </c>
      <c r="H1391" t="s">
        <v>17</v>
      </c>
      <c r="I1391" s="1">
        <v>45268</v>
      </c>
      <c r="J1391" t="s">
        <v>66</v>
      </c>
      <c r="K1391" t="s">
        <v>67</v>
      </c>
      <c r="L1391">
        <v>4</v>
      </c>
      <c r="M1391" t="s">
        <v>45</v>
      </c>
      <c r="N1391" t="s">
        <v>21</v>
      </c>
      <c r="O1391" t="s">
        <v>22</v>
      </c>
    </row>
    <row r="1392" spans="1:15" x14ac:dyDescent="0.35">
      <c r="A1392" t="s">
        <v>1453</v>
      </c>
      <c r="B1392" t="str">
        <f t="shared" si="22"/>
        <v>Coffee</v>
      </c>
      <c r="C1392" t="s">
        <v>15</v>
      </c>
      <c r="D1392">
        <v>5</v>
      </c>
      <c r="E1392">
        <v>2</v>
      </c>
      <c r="F1392">
        <v>10</v>
      </c>
      <c r="G1392" t="s">
        <v>36</v>
      </c>
      <c r="H1392" t="s">
        <v>26</v>
      </c>
      <c r="I1392" s="1">
        <v>45257</v>
      </c>
      <c r="J1392" t="s">
        <v>43</v>
      </c>
      <c r="K1392" t="s">
        <v>44</v>
      </c>
      <c r="L1392">
        <v>4</v>
      </c>
      <c r="M1392" t="s">
        <v>45</v>
      </c>
      <c r="N1392" t="s">
        <v>72</v>
      </c>
      <c r="O1392" t="s">
        <v>22</v>
      </c>
    </row>
    <row r="1393" spans="1:15" x14ac:dyDescent="0.35">
      <c r="A1393" t="s">
        <v>1454</v>
      </c>
      <c r="B1393" t="str">
        <f t="shared" si="22"/>
        <v>Tea</v>
      </c>
      <c r="C1393" t="s">
        <v>84</v>
      </c>
      <c r="D1393">
        <v>2</v>
      </c>
      <c r="E1393">
        <v>1.5</v>
      </c>
      <c r="F1393">
        <v>3</v>
      </c>
      <c r="G1393" t="s">
        <v>16</v>
      </c>
      <c r="H1393" t="s">
        <v>26</v>
      </c>
      <c r="I1393" s="1">
        <v>45260</v>
      </c>
      <c r="J1393" t="s">
        <v>43</v>
      </c>
      <c r="K1393" t="s">
        <v>44</v>
      </c>
      <c r="L1393">
        <v>4</v>
      </c>
      <c r="M1393" t="s">
        <v>45</v>
      </c>
      <c r="N1393" t="s">
        <v>64</v>
      </c>
      <c r="O1393" t="s">
        <v>22</v>
      </c>
    </row>
    <row r="1394" spans="1:15" x14ac:dyDescent="0.35">
      <c r="A1394" t="s">
        <v>1455</v>
      </c>
      <c r="B1394" t="str">
        <f t="shared" si="22"/>
        <v>Sandwich</v>
      </c>
      <c r="C1394" t="s">
        <v>47</v>
      </c>
      <c r="D1394">
        <v>4</v>
      </c>
      <c r="E1394">
        <v>4</v>
      </c>
      <c r="F1394">
        <v>16</v>
      </c>
      <c r="G1394" t="s">
        <v>25</v>
      </c>
      <c r="H1394" t="s">
        <v>26</v>
      </c>
      <c r="I1394" s="1">
        <v>45031</v>
      </c>
      <c r="J1394" t="s">
        <v>59</v>
      </c>
      <c r="K1394" t="s">
        <v>60</v>
      </c>
      <c r="L1394">
        <v>2</v>
      </c>
      <c r="M1394" t="s">
        <v>28</v>
      </c>
      <c r="N1394" t="s">
        <v>69</v>
      </c>
      <c r="O1394" t="s">
        <v>40</v>
      </c>
    </row>
    <row r="1395" spans="1:15" x14ac:dyDescent="0.35">
      <c r="A1395" t="s">
        <v>1456</v>
      </c>
      <c r="B1395" t="str">
        <f t="shared" si="22"/>
        <v>Cookie</v>
      </c>
      <c r="C1395" t="s">
        <v>31</v>
      </c>
      <c r="D1395">
        <v>1</v>
      </c>
      <c r="E1395">
        <v>1</v>
      </c>
      <c r="F1395">
        <v>1</v>
      </c>
      <c r="G1395" t="s">
        <v>16</v>
      </c>
      <c r="H1395" t="s">
        <v>17</v>
      </c>
      <c r="I1395" s="1">
        <v>45204</v>
      </c>
      <c r="J1395" t="s">
        <v>74</v>
      </c>
      <c r="K1395" t="s">
        <v>75</v>
      </c>
      <c r="L1395">
        <v>4</v>
      </c>
      <c r="M1395" t="s">
        <v>45</v>
      </c>
      <c r="N1395" t="s">
        <v>64</v>
      </c>
      <c r="O1395" t="s">
        <v>22</v>
      </c>
    </row>
    <row r="1396" spans="1:15" x14ac:dyDescent="0.35">
      <c r="A1396" t="s">
        <v>1457</v>
      </c>
      <c r="B1396" t="str">
        <f t="shared" si="22"/>
        <v>Tea</v>
      </c>
      <c r="C1396" t="s">
        <v>84</v>
      </c>
      <c r="D1396">
        <v>1</v>
      </c>
      <c r="E1396">
        <v>1.5</v>
      </c>
      <c r="F1396">
        <v>1.5</v>
      </c>
      <c r="G1396" t="s">
        <v>16</v>
      </c>
      <c r="H1396" t="s">
        <v>17</v>
      </c>
      <c r="I1396" s="1">
        <v>45072</v>
      </c>
      <c r="J1396" t="s">
        <v>27</v>
      </c>
      <c r="K1396" t="s">
        <v>27</v>
      </c>
      <c r="L1396">
        <v>2</v>
      </c>
      <c r="M1396" t="s">
        <v>28</v>
      </c>
      <c r="N1396" t="s">
        <v>21</v>
      </c>
      <c r="O1396" t="s">
        <v>22</v>
      </c>
    </row>
    <row r="1397" spans="1:15" x14ac:dyDescent="0.35">
      <c r="A1397" t="s">
        <v>1458</v>
      </c>
      <c r="B1397" t="str">
        <f t="shared" si="22"/>
        <v>Salad</v>
      </c>
      <c r="C1397" t="s">
        <v>42</v>
      </c>
      <c r="D1397">
        <v>4</v>
      </c>
      <c r="E1397">
        <v>5</v>
      </c>
      <c r="F1397">
        <v>20</v>
      </c>
      <c r="G1397" t="s">
        <v>25</v>
      </c>
      <c r="H1397" t="s">
        <v>26</v>
      </c>
      <c r="I1397" s="1">
        <v>45218</v>
      </c>
      <c r="J1397" t="s">
        <v>74</v>
      </c>
      <c r="K1397" t="s">
        <v>75</v>
      </c>
      <c r="L1397">
        <v>4</v>
      </c>
      <c r="M1397" t="s">
        <v>45</v>
      </c>
      <c r="N1397" t="s">
        <v>64</v>
      </c>
      <c r="O1397" t="s">
        <v>22</v>
      </c>
    </row>
    <row r="1398" spans="1:15" x14ac:dyDescent="0.35">
      <c r="A1398" t="s">
        <v>1459</v>
      </c>
      <c r="B1398" t="str">
        <f t="shared" si="22"/>
        <v>Smoothie</v>
      </c>
      <c r="C1398" t="s">
        <v>58</v>
      </c>
      <c r="D1398">
        <v>1</v>
      </c>
      <c r="E1398">
        <v>4</v>
      </c>
      <c r="F1398">
        <v>4</v>
      </c>
      <c r="G1398" t="s">
        <v>16</v>
      </c>
      <c r="H1398" t="s">
        <v>17</v>
      </c>
      <c r="I1398" s="1">
        <v>45056</v>
      </c>
      <c r="J1398" t="s">
        <v>27</v>
      </c>
      <c r="K1398" t="s">
        <v>27</v>
      </c>
      <c r="L1398">
        <v>2</v>
      </c>
      <c r="M1398" t="s">
        <v>28</v>
      </c>
      <c r="N1398" t="s">
        <v>34</v>
      </c>
      <c r="O1398" t="s">
        <v>22</v>
      </c>
    </row>
    <row r="1399" spans="1:15" x14ac:dyDescent="0.35">
      <c r="A1399" t="s">
        <v>1460</v>
      </c>
      <c r="B1399" t="str">
        <f t="shared" si="22"/>
        <v>Coffee</v>
      </c>
      <c r="C1399" t="s">
        <v>15</v>
      </c>
      <c r="D1399">
        <v>2</v>
      </c>
      <c r="E1399">
        <v>2</v>
      </c>
      <c r="F1399">
        <v>4</v>
      </c>
      <c r="G1399" t="s">
        <v>36</v>
      </c>
      <c r="H1399" t="s">
        <v>17</v>
      </c>
      <c r="I1399" s="1">
        <v>45108</v>
      </c>
      <c r="J1399" t="s">
        <v>32</v>
      </c>
      <c r="K1399" t="s">
        <v>33</v>
      </c>
      <c r="L1399">
        <v>3</v>
      </c>
      <c r="M1399" t="s">
        <v>20</v>
      </c>
      <c r="N1399" t="s">
        <v>69</v>
      </c>
      <c r="O1399" t="s">
        <v>40</v>
      </c>
    </row>
    <row r="1400" spans="1:15" x14ac:dyDescent="0.35">
      <c r="A1400" t="s">
        <v>1461</v>
      </c>
      <c r="B1400" t="str">
        <f t="shared" si="22"/>
        <v>Tea</v>
      </c>
      <c r="C1400" t="s">
        <v>84</v>
      </c>
      <c r="D1400">
        <v>1</v>
      </c>
      <c r="E1400">
        <v>1.5</v>
      </c>
      <c r="F1400">
        <v>1.5</v>
      </c>
      <c r="G1400" t="s">
        <v>36</v>
      </c>
      <c r="H1400" t="s">
        <v>17</v>
      </c>
      <c r="I1400" s="1">
        <v>45039</v>
      </c>
      <c r="J1400" t="s">
        <v>59</v>
      </c>
      <c r="K1400" t="s">
        <v>60</v>
      </c>
      <c r="L1400">
        <v>2</v>
      </c>
      <c r="M1400" t="s">
        <v>28</v>
      </c>
      <c r="N1400" t="s">
        <v>39</v>
      </c>
      <c r="O1400" t="s">
        <v>40</v>
      </c>
    </row>
    <row r="1401" spans="1:15" x14ac:dyDescent="0.35">
      <c r="A1401" t="s">
        <v>1462</v>
      </c>
      <c r="B1401" t="str">
        <f t="shared" si="22"/>
        <v>Tea</v>
      </c>
      <c r="C1401" t="s">
        <v>84</v>
      </c>
      <c r="D1401">
        <v>1</v>
      </c>
      <c r="E1401">
        <v>1.5</v>
      </c>
      <c r="F1401">
        <v>1.5</v>
      </c>
      <c r="G1401" t="s">
        <v>36</v>
      </c>
      <c r="H1401" t="s">
        <v>17</v>
      </c>
      <c r="I1401" s="1">
        <v>44954</v>
      </c>
      <c r="J1401" t="s">
        <v>55</v>
      </c>
      <c r="K1401" t="s">
        <v>56</v>
      </c>
      <c r="L1401">
        <v>1</v>
      </c>
      <c r="M1401" t="s">
        <v>53</v>
      </c>
      <c r="N1401" t="s">
        <v>69</v>
      </c>
      <c r="O1401" t="s">
        <v>40</v>
      </c>
    </row>
    <row r="1402" spans="1:15" x14ac:dyDescent="0.35">
      <c r="A1402" t="s">
        <v>1463</v>
      </c>
      <c r="B1402" t="str">
        <f t="shared" si="22"/>
        <v>Salad</v>
      </c>
      <c r="C1402" t="s">
        <v>42</v>
      </c>
      <c r="D1402">
        <v>5</v>
      </c>
      <c r="E1402">
        <v>5</v>
      </c>
      <c r="F1402">
        <v>25</v>
      </c>
      <c r="G1402" t="s">
        <v>16</v>
      </c>
      <c r="H1402" t="s">
        <v>17</v>
      </c>
      <c r="I1402" s="1">
        <v>44976</v>
      </c>
      <c r="J1402" t="s">
        <v>51</v>
      </c>
      <c r="K1402" t="s">
        <v>52</v>
      </c>
      <c r="L1402">
        <v>1</v>
      </c>
      <c r="M1402" t="s">
        <v>53</v>
      </c>
      <c r="N1402" t="s">
        <v>39</v>
      </c>
      <c r="O1402" t="s">
        <v>40</v>
      </c>
    </row>
    <row r="1403" spans="1:15" x14ac:dyDescent="0.35">
      <c r="A1403" t="s">
        <v>1464</v>
      </c>
      <c r="B1403" t="str">
        <f t="shared" si="22"/>
        <v>Tea</v>
      </c>
      <c r="C1403" t="s">
        <v>84</v>
      </c>
      <c r="D1403">
        <v>4</v>
      </c>
      <c r="E1403">
        <v>1.5</v>
      </c>
      <c r="F1403">
        <v>6</v>
      </c>
      <c r="G1403" t="s">
        <v>25</v>
      </c>
      <c r="H1403" t="s">
        <v>17</v>
      </c>
      <c r="I1403" s="1">
        <v>45038</v>
      </c>
      <c r="J1403" t="s">
        <v>59</v>
      </c>
      <c r="K1403" t="s">
        <v>60</v>
      </c>
      <c r="L1403">
        <v>2</v>
      </c>
      <c r="M1403" t="s">
        <v>28</v>
      </c>
      <c r="N1403" t="s">
        <v>69</v>
      </c>
      <c r="O1403" t="s">
        <v>40</v>
      </c>
    </row>
    <row r="1404" spans="1:15" x14ac:dyDescent="0.35">
      <c r="A1404" t="s">
        <v>1465</v>
      </c>
      <c r="B1404" t="str">
        <f t="shared" si="22"/>
        <v>Cookie</v>
      </c>
      <c r="C1404" t="s">
        <v>31</v>
      </c>
      <c r="D1404">
        <v>3</v>
      </c>
      <c r="E1404">
        <v>1</v>
      </c>
      <c r="F1404">
        <v>3</v>
      </c>
      <c r="G1404" t="s">
        <v>16</v>
      </c>
      <c r="H1404" t="s">
        <v>26</v>
      </c>
      <c r="I1404" s="1">
        <v>45067</v>
      </c>
      <c r="J1404" t="s">
        <v>27</v>
      </c>
      <c r="K1404" t="s">
        <v>27</v>
      </c>
      <c r="L1404">
        <v>2</v>
      </c>
      <c r="M1404" t="s">
        <v>28</v>
      </c>
      <c r="N1404" t="s">
        <v>39</v>
      </c>
      <c r="O1404" t="s">
        <v>40</v>
      </c>
    </row>
    <row r="1405" spans="1:15" x14ac:dyDescent="0.35">
      <c r="A1405" t="s">
        <v>1466</v>
      </c>
      <c r="B1405" t="str">
        <f t="shared" si="22"/>
        <v>Sandwich</v>
      </c>
      <c r="C1405" t="s">
        <v>47</v>
      </c>
      <c r="D1405">
        <v>2</v>
      </c>
      <c r="E1405">
        <v>4</v>
      </c>
      <c r="F1405">
        <v>8</v>
      </c>
      <c r="G1405" t="s">
        <v>36</v>
      </c>
      <c r="H1405" t="s">
        <v>26</v>
      </c>
      <c r="I1405" s="1">
        <v>45238</v>
      </c>
      <c r="J1405" t="s">
        <v>43</v>
      </c>
      <c r="K1405" t="s">
        <v>44</v>
      </c>
      <c r="L1405">
        <v>4</v>
      </c>
      <c r="M1405" t="s">
        <v>45</v>
      </c>
      <c r="N1405" t="s">
        <v>34</v>
      </c>
      <c r="O1405" t="s">
        <v>22</v>
      </c>
    </row>
    <row r="1406" spans="1:15" x14ac:dyDescent="0.35">
      <c r="A1406" t="s">
        <v>1467</v>
      </c>
      <c r="B1406" t="str">
        <f t="shared" si="22"/>
        <v>Cookie</v>
      </c>
      <c r="C1406" t="s">
        <v>31</v>
      </c>
      <c r="D1406">
        <v>3</v>
      </c>
      <c r="E1406">
        <v>1</v>
      </c>
      <c r="F1406">
        <v>3</v>
      </c>
      <c r="G1406" t="s">
        <v>25</v>
      </c>
      <c r="H1406" t="s">
        <v>17</v>
      </c>
      <c r="I1406" s="1">
        <v>44955</v>
      </c>
      <c r="J1406" t="s">
        <v>55</v>
      </c>
      <c r="K1406" t="s">
        <v>56</v>
      </c>
      <c r="L1406">
        <v>1</v>
      </c>
      <c r="M1406" t="s">
        <v>53</v>
      </c>
      <c r="N1406" t="s">
        <v>39</v>
      </c>
      <c r="O1406" t="s">
        <v>40</v>
      </c>
    </row>
    <row r="1407" spans="1:15" x14ac:dyDescent="0.35">
      <c r="A1407" t="s">
        <v>1468</v>
      </c>
      <c r="B1407" t="str">
        <f t="shared" si="22"/>
        <v>Smoothie</v>
      </c>
      <c r="C1407" t="s">
        <v>58</v>
      </c>
      <c r="D1407">
        <v>1</v>
      </c>
      <c r="E1407">
        <v>4</v>
      </c>
      <c r="F1407">
        <v>4</v>
      </c>
      <c r="G1407" t="s">
        <v>25</v>
      </c>
      <c r="H1407" t="s">
        <v>26</v>
      </c>
      <c r="I1407" s="1">
        <v>44992</v>
      </c>
      <c r="J1407" t="s">
        <v>62</v>
      </c>
      <c r="K1407" t="s">
        <v>63</v>
      </c>
      <c r="L1407">
        <v>1</v>
      </c>
      <c r="M1407" t="s">
        <v>53</v>
      </c>
      <c r="N1407" t="s">
        <v>29</v>
      </c>
      <c r="O1407" t="s">
        <v>22</v>
      </c>
    </row>
    <row r="1408" spans="1:15" x14ac:dyDescent="0.35">
      <c r="A1408" t="s">
        <v>1469</v>
      </c>
      <c r="B1408" t="str">
        <f t="shared" si="22"/>
        <v>Salad</v>
      </c>
      <c r="C1408" t="s">
        <v>42</v>
      </c>
      <c r="D1408">
        <v>5</v>
      </c>
      <c r="E1408">
        <v>5</v>
      </c>
      <c r="F1408">
        <v>25</v>
      </c>
      <c r="G1408" t="s">
        <v>36</v>
      </c>
      <c r="H1408" t="s">
        <v>26</v>
      </c>
      <c r="I1408" s="1">
        <v>45258</v>
      </c>
      <c r="J1408" t="s">
        <v>43</v>
      </c>
      <c r="K1408" t="s">
        <v>44</v>
      </c>
      <c r="L1408">
        <v>4</v>
      </c>
      <c r="M1408" t="s">
        <v>45</v>
      </c>
      <c r="N1408" t="s">
        <v>29</v>
      </c>
      <c r="O1408" t="s">
        <v>22</v>
      </c>
    </row>
    <row r="1409" spans="1:15" x14ac:dyDescent="0.35">
      <c r="A1409" t="s">
        <v>1470</v>
      </c>
      <c r="B1409" t="str">
        <f t="shared" si="22"/>
        <v>Sandwich</v>
      </c>
      <c r="C1409" t="s">
        <v>47</v>
      </c>
      <c r="D1409">
        <v>5</v>
      </c>
      <c r="E1409">
        <v>4</v>
      </c>
      <c r="F1409">
        <v>20</v>
      </c>
      <c r="G1409" t="s">
        <v>25</v>
      </c>
      <c r="H1409" t="s">
        <v>17</v>
      </c>
      <c r="I1409" s="1">
        <v>44931</v>
      </c>
      <c r="J1409" t="s">
        <v>55</v>
      </c>
      <c r="K1409" t="s">
        <v>56</v>
      </c>
      <c r="L1409">
        <v>1</v>
      </c>
      <c r="M1409" t="s">
        <v>53</v>
      </c>
      <c r="N1409" t="s">
        <v>64</v>
      </c>
      <c r="O1409" t="s">
        <v>22</v>
      </c>
    </row>
    <row r="1410" spans="1:15" x14ac:dyDescent="0.35">
      <c r="A1410" t="s">
        <v>1471</v>
      </c>
      <c r="B1410" t="str">
        <f t="shared" ref="B1410:B1473" si="23">TRIM(CLEAN(C1410))</f>
        <v>Juice</v>
      </c>
      <c r="C1410" t="s">
        <v>50</v>
      </c>
      <c r="D1410">
        <v>3</v>
      </c>
      <c r="E1410">
        <v>3</v>
      </c>
      <c r="F1410">
        <v>9</v>
      </c>
      <c r="G1410" t="s">
        <v>16</v>
      </c>
      <c r="H1410" t="s">
        <v>17</v>
      </c>
      <c r="I1410" s="1">
        <v>45226</v>
      </c>
      <c r="J1410" t="s">
        <v>74</v>
      </c>
      <c r="K1410" t="s">
        <v>75</v>
      </c>
      <c r="L1410">
        <v>4</v>
      </c>
      <c r="M1410" t="s">
        <v>45</v>
      </c>
      <c r="N1410" t="s">
        <v>21</v>
      </c>
      <c r="O1410" t="s">
        <v>22</v>
      </c>
    </row>
    <row r="1411" spans="1:15" x14ac:dyDescent="0.35">
      <c r="A1411" t="s">
        <v>1472</v>
      </c>
      <c r="B1411" t="str">
        <f t="shared" si="23"/>
        <v>Cake</v>
      </c>
      <c r="C1411" t="s">
        <v>24</v>
      </c>
      <c r="D1411">
        <v>3</v>
      </c>
      <c r="E1411">
        <v>3</v>
      </c>
      <c r="F1411">
        <v>9</v>
      </c>
      <c r="G1411" t="s">
        <v>25</v>
      </c>
      <c r="H1411" t="s">
        <v>17</v>
      </c>
      <c r="I1411" s="1">
        <v>45256</v>
      </c>
      <c r="J1411" t="s">
        <v>43</v>
      </c>
      <c r="K1411" t="s">
        <v>44</v>
      </c>
      <c r="L1411">
        <v>4</v>
      </c>
      <c r="M1411" t="s">
        <v>45</v>
      </c>
      <c r="N1411" t="s">
        <v>39</v>
      </c>
      <c r="O1411" t="s">
        <v>40</v>
      </c>
    </row>
    <row r="1412" spans="1:15" x14ac:dyDescent="0.35">
      <c r="A1412" t="s">
        <v>1473</v>
      </c>
      <c r="B1412" t="str">
        <f t="shared" si="23"/>
        <v>Juice</v>
      </c>
      <c r="C1412" t="s">
        <v>50</v>
      </c>
      <c r="D1412">
        <v>2</v>
      </c>
      <c r="E1412">
        <v>3</v>
      </c>
      <c r="F1412">
        <v>6</v>
      </c>
      <c r="G1412" t="s">
        <v>36</v>
      </c>
      <c r="H1412" t="s">
        <v>26</v>
      </c>
      <c r="I1412" s="1">
        <v>45001</v>
      </c>
      <c r="J1412" t="s">
        <v>62</v>
      </c>
      <c r="K1412" t="s">
        <v>63</v>
      </c>
      <c r="L1412">
        <v>1</v>
      </c>
      <c r="M1412" t="s">
        <v>53</v>
      </c>
      <c r="N1412" t="s">
        <v>64</v>
      </c>
      <c r="O1412" t="s">
        <v>22</v>
      </c>
    </row>
    <row r="1413" spans="1:15" x14ac:dyDescent="0.35">
      <c r="A1413" t="s">
        <v>1474</v>
      </c>
      <c r="B1413" t="str">
        <f t="shared" si="23"/>
        <v>Cake</v>
      </c>
      <c r="C1413" t="s">
        <v>24</v>
      </c>
      <c r="D1413">
        <v>1</v>
      </c>
      <c r="E1413">
        <v>3</v>
      </c>
      <c r="F1413">
        <v>3</v>
      </c>
      <c r="G1413" t="s">
        <v>36</v>
      </c>
      <c r="H1413" t="s">
        <v>17</v>
      </c>
      <c r="I1413" s="1">
        <v>45125</v>
      </c>
      <c r="J1413" t="s">
        <v>32</v>
      </c>
      <c r="K1413" t="s">
        <v>33</v>
      </c>
      <c r="L1413">
        <v>3</v>
      </c>
      <c r="M1413" t="s">
        <v>20</v>
      </c>
      <c r="N1413" t="s">
        <v>29</v>
      </c>
      <c r="O1413" t="s">
        <v>22</v>
      </c>
    </row>
    <row r="1414" spans="1:15" x14ac:dyDescent="0.35">
      <c r="A1414" t="s">
        <v>1475</v>
      </c>
      <c r="B1414" t="str">
        <f t="shared" si="23"/>
        <v>Cake</v>
      </c>
      <c r="C1414" t="s">
        <v>24</v>
      </c>
      <c r="D1414">
        <v>1</v>
      </c>
      <c r="E1414">
        <v>3</v>
      </c>
      <c r="F1414">
        <v>3</v>
      </c>
      <c r="G1414" t="s">
        <v>25</v>
      </c>
      <c r="H1414" t="s">
        <v>26</v>
      </c>
      <c r="I1414" s="1">
        <v>45253</v>
      </c>
      <c r="J1414" t="s">
        <v>43</v>
      </c>
      <c r="K1414" t="s">
        <v>44</v>
      </c>
      <c r="L1414">
        <v>4</v>
      </c>
      <c r="M1414" t="s">
        <v>45</v>
      </c>
      <c r="N1414" t="s">
        <v>64</v>
      </c>
      <c r="O1414" t="s">
        <v>22</v>
      </c>
    </row>
    <row r="1415" spans="1:15" x14ac:dyDescent="0.35">
      <c r="A1415" t="s">
        <v>1476</v>
      </c>
      <c r="B1415" t="str">
        <f t="shared" si="23"/>
        <v>Cake</v>
      </c>
      <c r="C1415" t="s">
        <v>24</v>
      </c>
      <c r="D1415">
        <v>4</v>
      </c>
      <c r="E1415">
        <v>3</v>
      </c>
      <c r="F1415">
        <v>12</v>
      </c>
      <c r="G1415" t="s">
        <v>16</v>
      </c>
      <c r="H1415" t="s">
        <v>17</v>
      </c>
      <c r="I1415" s="1">
        <v>45229</v>
      </c>
      <c r="J1415" t="s">
        <v>74</v>
      </c>
      <c r="K1415" t="s">
        <v>75</v>
      </c>
      <c r="L1415">
        <v>4</v>
      </c>
      <c r="M1415" t="s">
        <v>45</v>
      </c>
      <c r="N1415" t="s">
        <v>72</v>
      </c>
      <c r="O1415" t="s">
        <v>22</v>
      </c>
    </row>
    <row r="1416" spans="1:15" x14ac:dyDescent="0.35">
      <c r="A1416" t="s">
        <v>1477</v>
      </c>
      <c r="B1416" t="str">
        <f t="shared" si="23"/>
        <v>Juice</v>
      </c>
      <c r="C1416" t="s">
        <v>50</v>
      </c>
      <c r="D1416">
        <v>1</v>
      </c>
      <c r="E1416">
        <v>3</v>
      </c>
      <c r="F1416">
        <v>3</v>
      </c>
      <c r="G1416" t="s">
        <v>16</v>
      </c>
      <c r="H1416" t="s">
        <v>26</v>
      </c>
      <c r="I1416" s="1">
        <v>44955</v>
      </c>
      <c r="J1416" t="s">
        <v>55</v>
      </c>
      <c r="K1416" t="s">
        <v>56</v>
      </c>
      <c r="L1416">
        <v>1</v>
      </c>
      <c r="M1416" t="s">
        <v>53</v>
      </c>
      <c r="N1416" t="s">
        <v>39</v>
      </c>
      <c r="O1416" t="s">
        <v>40</v>
      </c>
    </row>
    <row r="1417" spans="1:15" x14ac:dyDescent="0.35">
      <c r="A1417" t="s">
        <v>1478</v>
      </c>
      <c r="B1417" t="str">
        <f t="shared" si="23"/>
        <v>Smoothie</v>
      </c>
      <c r="C1417" t="s">
        <v>58</v>
      </c>
      <c r="D1417">
        <v>2</v>
      </c>
      <c r="E1417">
        <v>4</v>
      </c>
      <c r="F1417">
        <v>8</v>
      </c>
      <c r="G1417" t="s">
        <v>36</v>
      </c>
      <c r="H1417" t="s">
        <v>26</v>
      </c>
      <c r="I1417" s="1">
        <v>44945</v>
      </c>
      <c r="J1417" t="s">
        <v>55</v>
      </c>
      <c r="K1417" t="s">
        <v>56</v>
      </c>
      <c r="L1417">
        <v>1</v>
      </c>
      <c r="M1417" t="s">
        <v>53</v>
      </c>
      <c r="N1417" t="s">
        <v>64</v>
      </c>
      <c r="O1417" t="s">
        <v>22</v>
      </c>
    </row>
    <row r="1418" spans="1:15" x14ac:dyDescent="0.35">
      <c r="A1418" t="s">
        <v>1479</v>
      </c>
      <c r="B1418" t="str">
        <f t="shared" si="23"/>
        <v>Sandwich</v>
      </c>
      <c r="C1418" t="s">
        <v>47</v>
      </c>
      <c r="D1418">
        <v>2</v>
      </c>
      <c r="E1418">
        <v>4</v>
      </c>
      <c r="F1418">
        <v>8</v>
      </c>
      <c r="G1418" t="s">
        <v>16</v>
      </c>
      <c r="H1418" t="s">
        <v>17</v>
      </c>
      <c r="I1418" s="1">
        <v>45214</v>
      </c>
      <c r="J1418" t="s">
        <v>74</v>
      </c>
      <c r="K1418" t="s">
        <v>75</v>
      </c>
      <c r="L1418">
        <v>4</v>
      </c>
      <c r="M1418" t="s">
        <v>45</v>
      </c>
      <c r="N1418" t="s">
        <v>39</v>
      </c>
      <c r="O1418" t="s">
        <v>40</v>
      </c>
    </row>
    <row r="1419" spans="1:15" x14ac:dyDescent="0.35">
      <c r="A1419" t="s">
        <v>1480</v>
      </c>
      <c r="B1419" t="str">
        <f t="shared" si="23"/>
        <v>Coffee</v>
      </c>
      <c r="C1419" t="s">
        <v>15</v>
      </c>
      <c r="D1419">
        <v>5</v>
      </c>
      <c r="E1419">
        <v>2</v>
      </c>
      <c r="F1419">
        <v>10</v>
      </c>
      <c r="G1419" t="s">
        <v>36</v>
      </c>
      <c r="H1419" t="s">
        <v>17</v>
      </c>
      <c r="I1419" s="1">
        <v>45139</v>
      </c>
      <c r="J1419" t="s">
        <v>93</v>
      </c>
      <c r="K1419" t="s">
        <v>94</v>
      </c>
      <c r="L1419">
        <v>3</v>
      </c>
      <c r="M1419" t="s">
        <v>20</v>
      </c>
      <c r="N1419" t="s">
        <v>29</v>
      </c>
      <c r="O1419" t="s">
        <v>22</v>
      </c>
    </row>
    <row r="1420" spans="1:15" x14ac:dyDescent="0.35">
      <c r="A1420" t="s">
        <v>1481</v>
      </c>
      <c r="B1420" t="str">
        <f t="shared" si="23"/>
        <v>Salad</v>
      </c>
      <c r="C1420" t="s">
        <v>42</v>
      </c>
      <c r="D1420">
        <v>4</v>
      </c>
      <c r="E1420">
        <v>5</v>
      </c>
      <c r="F1420">
        <v>20</v>
      </c>
      <c r="G1420" t="s">
        <v>25</v>
      </c>
      <c r="H1420" t="s">
        <v>17</v>
      </c>
      <c r="I1420" s="1">
        <v>45004</v>
      </c>
      <c r="J1420" t="s">
        <v>62</v>
      </c>
      <c r="K1420" t="s">
        <v>63</v>
      </c>
      <c r="L1420">
        <v>1</v>
      </c>
      <c r="M1420" t="s">
        <v>53</v>
      </c>
      <c r="N1420" t="s">
        <v>39</v>
      </c>
      <c r="O1420" t="s">
        <v>40</v>
      </c>
    </row>
    <row r="1421" spans="1:15" x14ac:dyDescent="0.35">
      <c r="A1421" t="s">
        <v>1482</v>
      </c>
      <c r="B1421" t="str">
        <f t="shared" si="23"/>
        <v>Tea</v>
      </c>
      <c r="C1421" t="s">
        <v>84</v>
      </c>
      <c r="D1421">
        <v>3</v>
      </c>
      <c r="E1421">
        <v>1.5</v>
      </c>
      <c r="F1421">
        <v>4.5</v>
      </c>
      <c r="G1421" t="s">
        <v>36</v>
      </c>
      <c r="H1421" t="s">
        <v>17</v>
      </c>
      <c r="I1421" s="1">
        <v>45089</v>
      </c>
      <c r="J1421" t="s">
        <v>37</v>
      </c>
      <c r="K1421" t="s">
        <v>38</v>
      </c>
      <c r="L1421">
        <v>2</v>
      </c>
      <c r="M1421" t="s">
        <v>28</v>
      </c>
      <c r="N1421" t="s">
        <v>72</v>
      </c>
      <c r="O1421" t="s">
        <v>22</v>
      </c>
    </row>
    <row r="1422" spans="1:15" x14ac:dyDescent="0.35">
      <c r="A1422" t="s">
        <v>1483</v>
      </c>
      <c r="B1422" t="str">
        <f t="shared" si="23"/>
        <v>Tea</v>
      </c>
      <c r="C1422" t="s">
        <v>84</v>
      </c>
      <c r="D1422">
        <v>5</v>
      </c>
      <c r="E1422">
        <v>1.5</v>
      </c>
      <c r="F1422">
        <v>7.5</v>
      </c>
      <c r="G1422" t="s">
        <v>16</v>
      </c>
      <c r="H1422" t="s">
        <v>26</v>
      </c>
      <c r="I1422" s="1">
        <v>45276</v>
      </c>
      <c r="J1422" t="s">
        <v>66</v>
      </c>
      <c r="K1422" t="s">
        <v>67</v>
      </c>
      <c r="L1422">
        <v>4</v>
      </c>
      <c r="M1422" t="s">
        <v>45</v>
      </c>
      <c r="N1422" t="s">
        <v>69</v>
      </c>
      <c r="O1422" t="s">
        <v>40</v>
      </c>
    </row>
    <row r="1423" spans="1:15" x14ac:dyDescent="0.35">
      <c r="A1423" t="s">
        <v>1484</v>
      </c>
      <c r="B1423" t="str">
        <f t="shared" si="23"/>
        <v>Tea</v>
      </c>
      <c r="C1423" t="s">
        <v>84</v>
      </c>
      <c r="D1423">
        <v>4</v>
      </c>
      <c r="E1423">
        <v>1.5</v>
      </c>
      <c r="F1423">
        <v>6</v>
      </c>
      <c r="G1423" t="s">
        <v>36</v>
      </c>
      <c r="H1423" t="s">
        <v>17</v>
      </c>
      <c r="I1423" s="1">
        <v>45070</v>
      </c>
      <c r="J1423" t="s">
        <v>27</v>
      </c>
      <c r="K1423" t="s">
        <v>27</v>
      </c>
      <c r="L1423">
        <v>2</v>
      </c>
      <c r="M1423" t="s">
        <v>28</v>
      </c>
      <c r="N1423" t="s">
        <v>34</v>
      </c>
      <c r="O1423" t="s">
        <v>22</v>
      </c>
    </row>
    <row r="1424" spans="1:15" x14ac:dyDescent="0.35">
      <c r="A1424" t="s">
        <v>1485</v>
      </c>
      <c r="B1424" t="str">
        <f t="shared" si="23"/>
        <v>Juice</v>
      </c>
      <c r="C1424" t="s">
        <v>50</v>
      </c>
      <c r="D1424">
        <v>3</v>
      </c>
      <c r="E1424">
        <v>3</v>
      </c>
      <c r="F1424">
        <v>9</v>
      </c>
      <c r="G1424" t="s">
        <v>16</v>
      </c>
      <c r="H1424" t="s">
        <v>17</v>
      </c>
      <c r="I1424" s="1">
        <v>44998</v>
      </c>
      <c r="J1424" t="s">
        <v>62</v>
      </c>
      <c r="K1424" t="s">
        <v>63</v>
      </c>
      <c r="L1424">
        <v>1</v>
      </c>
      <c r="M1424" t="s">
        <v>53</v>
      </c>
      <c r="N1424" t="s">
        <v>72</v>
      </c>
      <c r="O1424" t="s">
        <v>22</v>
      </c>
    </row>
    <row r="1425" spans="1:15" x14ac:dyDescent="0.35">
      <c r="A1425" t="s">
        <v>1486</v>
      </c>
      <c r="B1425" t="str">
        <f t="shared" si="23"/>
        <v>Salad</v>
      </c>
      <c r="C1425" t="s">
        <v>42</v>
      </c>
      <c r="D1425">
        <v>4</v>
      </c>
      <c r="E1425">
        <v>5</v>
      </c>
      <c r="F1425">
        <v>20</v>
      </c>
      <c r="G1425" t="s">
        <v>16</v>
      </c>
      <c r="H1425" t="s">
        <v>26</v>
      </c>
      <c r="I1425" s="1">
        <v>44989</v>
      </c>
      <c r="J1425" t="s">
        <v>62</v>
      </c>
      <c r="K1425" t="s">
        <v>63</v>
      </c>
      <c r="L1425">
        <v>1</v>
      </c>
      <c r="M1425" t="s">
        <v>53</v>
      </c>
      <c r="N1425" t="s">
        <v>69</v>
      </c>
      <c r="O1425" t="s">
        <v>40</v>
      </c>
    </row>
    <row r="1426" spans="1:15" x14ac:dyDescent="0.35">
      <c r="A1426" t="s">
        <v>1487</v>
      </c>
      <c r="B1426" t="str">
        <f t="shared" si="23"/>
        <v>Salad</v>
      </c>
      <c r="C1426" t="s">
        <v>42</v>
      </c>
      <c r="D1426">
        <v>5</v>
      </c>
      <c r="E1426">
        <v>5</v>
      </c>
      <c r="F1426">
        <v>25</v>
      </c>
      <c r="G1426" t="s">
        <v>36</v>
      </c>
      <c r="H1426" t="s">
        <v>26</v>
      </c>
      <c r="I1426" s="1">
        <v>45239</v>
      </c>
      <c r="J1426" t="s">
        <v>43</v>
      </c>
      <c r="K1426" t="s">
        <v>44</v>
      </c>
      <c r="L1426">
        <v>4</v>
      </c>
      <c r="M1426" t="s">
        <v>45</v>
      </c>
      <c r="N1426" t="s">
        <v>64</v>
      </c>
      <c r="O1426" t="s">
        <v>22</v>
      </c>
    </row>
    <row r="1427" spans="1:15" x14ac:dyDescent="0.35">
      <c r="A1427" t="s">
        <v>1488</v>
      </c>
      <c r="B1427" t="str">
        <f t="shared" si="23"/>
        <v>Cake</v>
      </c>
      <c r="C1427" t="s">
        <v>24</v>
      </c>
      <c r="D1427">
        <v>3</v>
      </c>
      <c r="E1427">
        <v>3</v>
      </c>
      <c r="F1427">
        <v>9</v>
      </c>
      <c r="G1427" t="s">
        <v>36</v>
      </c>
      <c r="H1427" t="s">
        <v>17</v>
      </c>
      <c r="I1427" s="1">
        <v>44956</v>
      </c>
      <c r="J1427" t="s">
        <v>55</v>
      </c>
      <c r="K1427" t="s">
        <v>56</v>
      </c>
      <c r="L1427">
        <v>1</v>
      </c>
      <c r="M1427" t="s">
        <v>53</v>
      </c>
      <c r="N1427" t="s">
        <v>72</v>
      </c>
      <c r="O1427" t="s">
        <v>22</v>
      </c>
    </row>
    <row r="1428" spans="1:15" x14ac:dyDescent="0.35">
      <c r="A1428" t="s">
        <v>1489</v>
      </c>
      <c r="B1428" t="str">
        <f t="shared" si="23"/>
        <v>Salad</v>
      </c>
      <c r="C1428" t="s">
        <v>42</v>
      </c>
      <c r="D1428">
        <v>5</v>
      </c>
      <c r="E1428">
        <v>5</v>
      </c>
      <c r="F1428">
        <v>25</v>
      </c>
      <c r="G1428" t="s">
        <v>16</v>
      </c>
      <c r="H1428" t="s">
        <v>26</v>
      </c>
      <c r="I1428" s="1">
        <v>45182</v>
      </c>
      <c r="J1428" t="s">
        <v>18</v>
      </c>
      <c r="K1428" t="s">
        <v>19</v>
      </c>
      <c r="L1428">
        <v>3</v>
      </c>
      <c r="M1428" t="s">
        <v>20</v>
      </c>
      <c r="N1428" t="s">
        <v>34</v>
      </c>
      <c r="O1428" t="s">
        <v>22</v>
      </c>
    </row>
    <row r="1429" spans="1:15" x14ac:dyDescent="0.35">
      <c r="A1429" t="s">
        <v>1490</v>
      </c>
      <c r="B1429" t="str">
        <f t="shared" si="23"/>
        <v>Juice</v>
      </c>
      <c r="C1429" t="s">
        <v>50</v>
      </c>
      <c r="D1429">
        <v>4</v>
      </c>
      <c r="E1429">
        <v>3</v>
      </c>
      <c r="F1429">
        <v>12</v>
      </c>
      <c r="G1429" t="s">
        <v>36</v>
      </c>
      <c r="H1429" t="s">
        <v>26</v>
      </c>
      <c r="I1429" s="1">
        <v>45249</v>
      </c>
      <c r="J1429" t="s">
        <v>43</v>
      </c>
      <c r="K1429" t="s">
        <v>44</v>
      </c>
      <c r="L1429">
        <v>4</v>
      </c>
      <c r="M1429" t="s">
        <v>45</v>
      </c>
      <c r="N1429" t="s">
        <v>39</v>
      </c>
      <c r="O1429" t="s">
        <v>40</v>
      </c>
    </row>
    <row r="1430" spans="1:15" x14ac:dyDescent="0.35">
      <c r="A1430" t="s">
        <v>1491</v>
      </c>
      <c r="B1430" t="str">
        <f t="shared" si="23"/>
        <v>Salad</v>
      </c>
      <c r="C1430" t="s">
        <v>42</v>
      </c>
      <c r="D1430">
        <v>4</v>
      </c>
      <c r="E1430">
        <v>5</v>
      </c>
      <c r="F1430">
        <v>20</v>
      </c>
      <c r="G1430" t="s">
        <v>36</v>
      </c>
      <c r="H1430" t="s">
        <v>17</v>
      </c>
      <c r="I1430" s="1">
        <v>45018</v>
      </c>
      <c r="J1430" t="s">
        <v>59</v>
      </c>
      <c r="K1430" t="s">
        <v>60</v>
      </c>
      <c r="L1430">
        <v>2</v>
      </c>
      <c r="M1430" t="s">
        <v>28</v>
      </c>
      <c r="N1430" t="s">
        <v>39</v>
      </c>
      <c r="O1430" t="s">
        <v>40</v>
      </c>
    </row>
    <row r="1431" spans="1:15" x14ac:dyDescent="0.35">
      <c r="A1431" t="s">
        <v>1492</v>
      </c>
      <c r="B1431" t="str">
        <f t="shared" si="23"/>
        <v>Smoothie</v>
      </c>
      <c r="C1431" t="s">
        <v>58</v>
      </c>
      <c r="D1431">
        <v>1</v>
      </c>
      <c r="E1431">
        <v>4</v>
      </c>
      <c r="F1431">
        <v>4</v>
      </c>
      <c r="G1431" t="s">
        <v>36</v>
      </c>
      <c r="H1431" t="s">
        <v>26</v>
      </c>
      <c r="I1431" s="1">
        <v>45002</v>
      </c>
      <c r="J1431" t="s">
        <v>62</v>
      </c>
      <c r="K1431" t="s">
        <v>63</v>
      </c>
      <c r="L1431">
        <v>1</v>
      </c>
      <c r="M1431" t="s">
        <v>53</v>
      </c>
      <c r="N1431" t="s">
        <v>21</v>
      </c>
      <c r="O1431" t="s">
        <v>22</v>
      </c>
    </row>
    <row r="1432" spans="1:15" x14ac:dyDescent="0.35">
      <c r="A1432" t="s">
        <v>1493</v>
      </c>
      <c r="B1432" t="str">
        <f t="shared" si="23"/>
        <v>Cookie</v>
      </c>
      <c r="C1432" t="s">
        <v>31</v>
      </c>
      <c r="D1432">
        <v>4</v>
      </c>
      <c r="E1432">
        <v>1</v>
      </c>
      <c r="F1432">
        <v>4</v>
      </c>
      <c r="G1432" t="s">
        <v>36</v>
      </c>
      <c r="H1432" t="s">
        <v>17</v>
      </c>
      <c r="I1432" s="1">
        <v>45107</v>
      </c>
      <c r="J1432" t="s">
        <v>37</v>
      </c>
      <c r="K1432" t="s">
        <v>38</v>
      </c>
      <c r="L1432">
        <v>2</v>
      </c>
      <c r="M1432" t="s">
        <v>28</v>
      </c>
      <c r="N1432" t="s">
        <v>21</v>
      </c>
      <c r="O1432" t="s">
        <v>22</v>
      </c>
    </row>
    <row r="1433" spans="1:15" x14ac:dyDescent="0.35">
      <c r="A1433" t="s">
        <v>1494</v>
      </c>
      <c r="B1433" t="str">
        <f t="shared" si="23"/>
        <v>Tea</v>
      </c>
      <c r="C1433" t="s">
        <v>84</v>
      </c>
      <c r="D1433">
        <v>2</v>
      </c>
      <c r="E1433">
        <v>1.5</v>
      </c>
      <c r="F1433">
        <v>3</v>
      </c>
      <c r="G1433" t="s">
        <v>16</v>
      </c>
      <c r="H1433" t="s">
        <v>17</v>
      </c>
      <c r="I1433" s="1">
        <v>45016</v>
      </c>
      <c r="J1433" t="s">
        <v>62</v>
      </c>
      <c r="K1433" t="s">
        <v>63</v>
      </c>
      <c r="L1433">
        <v>1</v>
      </c>
      <c r="M1433" t="s">
        <v>53</v>
      </c>
      <c r="N1433" t="s">
        <v>21</v>
      </c>
      <c r="O1433" t="s">
        <v>22</v>
      </c>
    </row>
    <row r="1434" spans="1:15" x14ac:dyDescent="0.35">
      <c r="A1434" t="s">
        <v>1495</v>
      </c>
      <c r="B1434" t="str">
        <f t="shared" si="23"/>
        <v>Smoothie</v>
      </c>
      <c r="C1434" t="s">
        <v>58</v>
      </c>
      <c r="D1434">
        <v>2</v>
      </c>
      <c r="E1434">
        <v>4</v>
      </c>
      <c r="F1434">
        <v>8</v>
      </c>
      <c r="G1434" t="s">
        <v>16</v>
      </c>
      <c r="H1434" t="s">
        <v>26</v>
      </c>
      <c r="I1434" s="1">
        <v>45191</v>
      </c>
      <c r="J1434" t="s">
        <v>18</v>
      </c>
      <c r="K1434" t="s">
        <v>19</v>
      </c>
      <c r="L1434">
        <v>3</v>
      </c>
      <c r="M1434" t="s">
        <v>20</v>
      </c>
      <c r="N1434" t="s">
        <v>21</v>
      </c>
      <c r="O1434" t="s">
        <v>22</v>
      </c>
    </row>
    <row r="1435" spans="1:15" x14ac:dyDescent="0.35">
      <c r="A1435" t="s">
        <v>1496</v>
      </c>
      <c r="B1435" t="str">
        <f t="shared" si="23"/>
        <v>Cookie</v>
      </c>
      <c r="C1435" t="s">
        <v>31</v>
      </c>
      <c r="D1435">
        <v>1</v>
      </c>
      <c r="E1435">
        <v>1</v>
      </c>
      <c r="F1435">
        <v>1</v>
      </c>
      <c r="G1435" t="s">
        <v>36</v>
      </c>
      <c r="H1435" t="s">
        <v>26</v>
      </c>
      <c r="I1435" s="1">
        <v>45084</v>
      </c>
      <c r="J1435" t="s">
        <v>37</v>
      </c>
      <c r="K1435" t="s">
        <v>38</v>
      </c>
      <c r="L1435">
        <v>2</v>
      </c>
      <c r="M1435" t="s">
        <v>28</v>
      </c>
      <c r="N1435" t="s">
        <v>34</v>
      </c>
      <c r="O1435" t="s">
        <v>22</v>
      </c>
    </row>
    <row r="1436" spans="1:15" x14ac:dyDescent="0.35">
      <c r="A1436" t="s">
        <v>1497</v>
      </c>
      <c r="B1436" t="str">
        <f t="shared" si="23"/>
        <v>Cookie</v>
      </c>
      <c r="C1436" t="s">
        <v>31</v>
      </c>
      <c r="D1436">
        <v>3</v>
      </c>
      <c r="E1436">
        <v>1</v>
      </c>
      <c r="F1436">
        <v>3</v>
      </c>
      <c r="G1436" t="s">
        <v>16</v>
      </c>
      <c r="H1436" t="s">
        <v>26</v>
      </c>
      <c r="I1436" s="1">
        <v>45138</v>
      </c>
      <c r="J1436" t="s">
        <v>32</v>
      </c>
      <c r="K1436" t="s">
        <v>33</v>
      </c>
      <c r="L1436">
        <v>3</v>
      </c>
      <c r="M1436" t="s">
        <v>20</v>
      </c>
      <c r="N1436" t="s">
        <v>72</v>
      </c>
      <c r="O1436" t="s">
        <v>22</v>
      </c>
    </row>
    <row r="1437" spans="1:15" x14ac:dyDescent="0.35">
      <c r="A1437" t="s">
        <v>1498</v>
      </c>
      <c r="B1437" t="str">
        <f t="shared" si="23"/>
        <v>Coffee</v>
      </c>
      <c r="C1437" t="s">
        <v>15</v>
      </c>
      <c r="D1437">
        <v>2</v>
      </c>
      <c r="E1437">
        <v>2</v>
      </c>
      <c r="F1437">
        <v>4</v>
      </c>
      <c r="G1437" t="s">
        <v>36</v>
      </c>
      <c r="H1437" t="s">
        <v>26</v>
      </c>
      <c r="I1437" s="1">
        <v>45259</v>
      </c>
      <c r="J1437" t="s">
        <v>43</v>
      </c>
      <c r="K1437" t="s">
        <v>44</v>
      </c>
      <c r="L1437">
        <v>4</v>
      </c>
      <c r="M1437" t="s">
        <v>45</v>
      </c>
      <c r="N1437" t="s">
        <v>34</v>
      </c>
      <c r="O1437" t="s">
        <v>22</v>
      </c>
    </row>
    <row r="1438" spans="1:15" x14ac:dyDescent="0.35">
      <c r="A1438" t="s">
        <v>1499</v>
      </c>
      <c r="B1438" t="str">
        <f t="shared" si="23"/>
        <v>Coffee</v>
      </c>
      <c r="C1438" t="s">
        <v>15</v>
      </c>
      <c r="D1438">
        <v>2</v>
      </c>
      <c r="E1438">
        <v>2</v>
      </c>
      <c r="F1438">
        <v>4</v>
      </c>
      <c r="G1438" t="s">
        <v>16</v>
      </c>
      <c r="H1438" t="s">
        <v>17</v>
      </c>
      <c r="I1438" s="1">
        <v>45003</v>
      </c>
      <c r="J1438" t="s">
        <v>62</v>
      </c>
      <c r="K1438" t="s">
        <v>63</v>
      </c>
      <c r="L1438">
        <v>1</v>
      </c>
      <c r="M1438" t="s">
        <v>53</v>
      </c>
      <c r="N1438" t="s">
        <v>69</v>
      </c>
      <c r="O1438" t="s">
        <v>40</v>
      </c>
    </row>
    <row r="1439" spans="1:15" x14ac:dyDescent="0.35">
      <c r="A1439" t="s">
        <v>1500</v>
      </c>
      <c r="B1439" t="str">
        <f t="shared" si="23"/>
        <v>Sandwich</v>
      </c>
      <c r="C1439" t="s">
        <v>47</v>
      </c>
      <c r="D1439">
        <v>1</v>
      </c>
      <c r="E1439">
        <v>4</v>
      </c>
      <c r="F1439">
        <v>4</v>
      </c>
      <c r="G1439" t="s">
        <v>36</v>
      </c>
      <c r="H1439" t="s">
        <v>17</v>
      </c>
      <c r="I1439" s="1">
        <v>45126</v>
      </c>
      <c r="J1439" t="s">
        <v>32</v>
      </c>
      <c r="K1439" t="s">
        <v>33</v>
      </c>
      <c r="L1439">
        <v>3</v>
      </c>
      <c r="M1439" t="s">
        <v>20</v>
      </c>
      <c r="N1439" t="s">
        <v>34</v>
      </c>
      <c r="O1439" t="s">
        <v>22</v>
      </c>
    </row>
    <row r="1440" spans="1:15" x14ac:dyDescent="0.35">
      <c r="A1440" t="s">
        <v>1501</v>
      </c>
      <c r="B1440" t="str">
        <f t="shared" si="23"/>
        <v>Juice</v>
      </c>
      <c r="C1440" t="s">
        <v>50</v>
      </c>
      <c r="D1440">
        <v>2</v>
      </c>
      <c r="E1440">
        <v>3</v>
      </c>
      <c r="F1440">
        <v>6</v>
      </c>
      <c r="G1440" t="s">
        <v>36</v>
      </c>
      <c r="H1440" t="s">
        <v>17</v>
      </c>
      <c r="I1440" s="1">
        <v>45057</v>
      </c>
      <c r="J1440" t="s">
        <v>27</v>
      </c>
      <c r="K1440" t="s">
        <v>27</v>
      </c>
      <c r="L1440">
        <v>2</v>
      </c>
      <c r="M1440" t="s">
        <v>28</v>
      </c>
      <c r="N1440" t="s">
        <v>64</v>
      </c>
      <c r="O1440" t="s">
        <v>22</v>
      </c>
    </row>
    <row r="1441" spans="1:15" x14ac:dyDescent="0.35">
      <c r="A1441" t="s">
        <v>1502</v>
      </c>
      <c r="B1441" t="str">
        <f t="shared" si="23"/>
        <v>Sandwich</v>
      </c>
      <c r="C1441" t="s">
        <v>47</v>
      </c>
      <c r="D1441">
        <v>4</v>
      </c>
      <c r="E1441">
        <v>4</v>
      </c>
      <c r="F1441">
        <v>16</v>
      </c>
      <c r="G1441" t="s">
        <v>16</v>
      </c>
      <c r="H1441" t="s">
        <v>26</v>
      </c>
      <c r="I1441" s="1">
        <v>45134</v>
      </c>
      <c r="J1441" t="s">
        <v>32</v>
      </c>
      <c r="K1441" t="s">
        <v>33</v>
      </c>
      <c r="L1441">
        <v>3</v>
      </c>
      <c r="M1441" t="s">
        <v>20</v>
      </c>
      <c r="N1441" t="s">
        <v>64</v>
      </c>
      <c r="O1441" t="s">
        <v>22</v>
      </c>
    </row>
    <row r="1442" spans="1:15" x14ac:dyDescent="0.35">
      <c r="A1442" t="s">
        <v>1503</v>
      </c>
      <c r="B1442" t="str">
        <f t="shared" si="23"/>
        <v>Coffee</v>
      </c>
      <c r="C1442" t="s">
        <v>15</v>
      </c>
      <c r="D1442">
        <v>1</v>
      </c>
      <c r="E1442">
        <v>2</v>
      </c>
      <c r="F1442">
        <v>2</v>
      </c>
      <c r="G1442" t="s">
        <v>16</v>
      </c>
      <c r="H1442" t="s">
        <v>26</v>
      </c>
      <c r="I1442" s="1">
        <v>45266</v>
      </c>
      <c r="J1442" t="s">
        <v>66</v>
      </c>
      <c r="K1442" t="s">
        <v>67</v>
      </c>
      <c r="L1442">
        <v>4</v>
      </c>
      <c r="M1442" t="s">
        <v>45</v>
      </c>
      <c r="N1442" t="s">
        <v>34</v>
      </c>
      <c r="O1442" t="s">
        <v>22</v>
      </c>
    </row>
    <row r="1443" spans="1:15" x14ac:dyDescent="0.35">
      <c r="A1443" t="s">
        <v>1504</v>
      </c>
      <c r="B1443" t="str">
        <f t="shared" si="23"/>
        <v>Cookie</v>
      </c>
      <c r="C1443" t="s">
        <v>31</v>
      </c>
      <c r="D1443">
        <v>5</v>
      </c>
      <c r="E1443">
        <v>1</v>
      </c>
      <c r="F1443">
        <v>5</v>
      </c>
      <c r="G1443" t="s">
        <v>25</v>
      </c>
      <c r="H1443" t="s">
        <v>26</v>
      </c>
      <c r="I1443" s="1">
        <v>45275</v>
      </c>
      <c r="J1443" t="s">
        <v>66</v>
      </c>
      <c r="K1443" t="s">
        <v>67</v>
      </c>
      <c r="L1443">
        <v>4</v>
      </c>
      <c r="M1443" t="s">
        <v>45</v>
      </c>
      <c r="N1443" t="s">
        <v>21</v>
      </c>
      <c r="O1443" t="s">
        <v>22</v>
      </c>
    </row>
    <row r="1444" spans="1:15" x14ac:dyDescent="0.35">
      <c r="A1444" t="s">
        <v>1505</v>
      </c>
      <c r="B1444" t="str">
        <f t="shared" si="23"/>
        <v>Coffee</v>
      </c>
      <c r="C1444" t="s">
        <v>15</v>
      </c>
      <c r="D1444">
        <v>4</v>
      </c>
      <c r="E1444">
        <v>2</v>
      </c>
      <c r="F1444">
        <v>8</v>
      </c>
      <c r="G1444" t="s">
        <v>16</v>
      </c>
      <c r="H1444" t="s">
        <v>17</v>
      </c>
      <c r="I1444" s="1">
        <v>45023</v>
      </c>
      <c r="J1444" t="s">
        <v>59</v>
      </c>
      <c r="K1444" t="s">
        <v>60</v>
      </c>
      <c r="L1444">
        <v>2</v>
      </c>
      <c r="M1444" t="s">
        <v>28</v>
      </c>
      <c r="N1444" t="s">
        <v>21</v>
      </c>
      <c r="O1444" t="s">
        <v>22</v>
      </c>
    </row>
    <row r="1445" spans="1:15" x14ac:dyDescent="0.35">
      <c r="A1445" t="s">
        <v>1506</v>
      </c>
      <c r="B1445" t="str">
        <f t="shared" si="23"/>
        <v>Cookie</v>
      </c>
      <c r="C1445" t="s">
        <v>31</v>
      </c>
      <c r="D1445">
        <v>5</v>
      </c>
      <c r="E1445">
        <v>1</v>
      </c>
      <c r="F1445">
        <v>5</v>
      </c>
      <c r="G1445" t="s">
        <v>36</v>
      </c>
      <c r="H1445" t="s">
        <v>17</v>
      </c>
      <c r="I1445" s="1">
        <v>45050</v>
      </c>
      <c r="J1445" t="s">
        <v>27</v>
      </c>
      <c r="K1445" t="s">
        <v>27</v>
      </c>
      <c r="L1445">
        <v>2</v>
      </c>
      <c r="M1445" t="s">
        <v>28</v>
      </c>
      <c r="N1445" t="s">
        <v>64</v>
      </c>
      <c r="O1445" t="s">
        <v>22</v>
      </c>
    </row>
    <row r="1446" spans="1:15" x14ac:dyDescent="0.35">
      <c r="A1446" t="s">
        <v>1507</v>
      </c>
      <c r="B1446" t="str">
        <f t="shared" si="23"/>
        <v>Smoothie</v>
      </c>
      <c r="C1446" t="s">
        <v>58</v>
      </c>
      <c r="D1446">
        <v>3</v>
      </c>
      <c r="E1446">
        <v>4</v>
      </c>
      <c r="F1446">
        <v>12</v>
      </c>
      <c r="G1446" t="s">
        <v>36</v>
      </c>
      <c r="H1446" t="s">
        <v>17</v>
      </c>
      <c r="I1446" s="1">
        <v>44957</v>
      </c>
      <c r="J1446" t="s">
        <v>55</v>
      </c>
      <c r="K1446" t="s">
        <v>56</v>
      </c>
      <c r="L1446">
        <v>1</v>
      </c>
      <c r="M1446" t="s">
        <v>53</v>
      </c>
      <c r="N1446" t="s">
        <v>29</v>
      </c>
      <c r="O1446" t="s">
        <v>22</v>
      </c>
    </row>
    <row r="1447" spans="1:15" x14ac:dyDescent="0.35">
      <c r="A1447" t="s">
        <v>1508</v>
      </c>
      <c r="B1447" t="str">
        <f t="shared" si="23"/>
        <v>Cake</v>
      </c>
      <c r="C1447" t="s">
        <v>24</v>
      </c>
      <c r="D1447">
        <v>5</v>
      </c>
      <c r="E1447">
        <v>3</v>
      </c>
      <c r="F1447">
        <v>15</v>
      </c>
      <c r="G1447" t="s">
        <v>36</v>
      </c>
      <c r="H1447" t="s">
        <v>17</v>
      </c>
      <c r="I1447" s="1">
        <v>44933</v>
      </c>
      <c r="J1447" t="s">
        <v>55</v>
      </c>
      <c r="K1447" t="s">
        <v>56</v>
      </c>
      <c r="L1447">
        <v>1</v>
      </c>
      <c r="M1447" t="s">
        <v>53</v>
      </c>
      <c r="N1447" t="s">
        <v>69</v>
      </c>
      <c r="O1447" t="s">
        <v>40</v>
      </c>
    </row>
    <row r="1448" spans="1:15" x14ac:dyDescent="0.35">
      <c r="A1448" t="s">
        <v>1509</v>
      </c>
      <c r="B1448" t="str">
        <f t="shared" si="23"/>
        <v>Cookie</v>
      </c>
      <c r="C1448" t="s">
        <v>31</v>
      </c>
      <c r="D1448">
        <v>4</v>
      </c>
      <c r="E1448">
        <v>1</v>
      </c>
      <c r="F1448">
        <v>4</v>
      </c>
      <c r="G1448" t="s">
        <v>16</v>
      </c>
      <c r="H1448" t="s">
        <v>26</v>
      </c>
      <c r="I1448" s="1">
        <v>45277</v>
      </c>
      <c r="J1448" t="s">
        <v>66</v>
      </c>
      <c r="K1448" t="s">
        <v>67</v>
      </c>
      <c r="L1448">
        <v>4</v>
      </c>
      <c r="M1448" t="s">
        <v>45</v>
      </c>
      <c r="N1448" t="s">
        <v>39</v>
      </c>
      <c r="O1448" t="s">
        <v>40</v>
      </c>
    </row>
    <row r="1449" spans="1:15" x14ac:dyDescent="0.35">
      <c r="A1449" t="s">
        <v>1510</v>
      </c>
      <c r="B1449" t="str">
        <f t="shared" si="23"/>
        <v>Salad</v>
      </c>
      <c r="C1449" t="s">
        <v>42</v>
      </c>
      <c r="D1449">
        <v>1</v>
      </c>
      <c r="E1449">
        <v>5</v>
      </c>
      <c r="F1449">
        <v>5</v>
      </c>
      <c r="G1449" t="s">
        <v>16</v>
      </c>
      <c r="H1449" t="s">
        <v>26</v>
      </c>
      <c r="I1449" s="1">
        <v>44998</v>
      </c>
      <c r="J1449" t="s">
        <v>62</v>
      </c>
      <c r="K1449" t="s">
        <v>63</v>
      </c>
      <c r="L1449">
        <v>1</v>
      </c>
      <c r="M1449" t="s">
        <v>53</v>
      </c>
      <c r="N1449" t="s">
        <v>72</v>
      </c>
      <c r="O1449" t="s">
        <v>22</v>
      </c>
    </row>
    <row r="1450" spans="1:15" x14ac:dyDescent="0.35">
      <c r="A1450" t="s">
        <v>1511</v>
      </c>
      <c r="B1450" t="str">
        <f t="shared" si="23"/>
        <v>Cookie</v>
      </c>
      <c r="C1450" t="s">
        <v>31</v>
      </c>
      <c r="D1450">
        <v>2</v>
      </c>
      <c r="E1450">
        <v>1</v>
      </c>
      <c r="F1450">
        <v>2</v>
      </c>
      <c r="G1450" t="s">
        <v>25</v>
      </c>
      <c r="H1450" t="s">
        <v>17</v>
      </c>
      <c r="I1450" s="1">
        <v>44986</v>
      </c>
      <c r="J1450" t="s">
        <v>62</v>
      </c>
      <c r="K1450" t="s">
        <v>63</v>
      </c>
      <c r="L1450">
        <v>1</v>
      </c>
      <c r="M1450" t="s">
        <v>53</v>
      </c>
      <c r="N1450" t="s">
        <v>34</v>
      </c>
      <c r="O1450" t="s">
        <v>22</v>
      </c>
    </row>
    <row r="1451" spans="1:15" x14ac:dyDescent="0.35">
      <c r="A1451" t="s">
        <v>1512</v>
      </c>
      <c r="B1451" t="str">
        <f t="shared" si="23"/>
        <v>Cake</v>
      </c>
      <c r="C1451" t="s">
        <v>24</v>
      </c>
      <c r="D1451">
        <v>4</v>
      </c>
      <c r="E1451">
        <v>3</v>
      </c>
      <c r="F1451">
        <v>12</v>
      </c>
      <c r="G1451" t="s">
        <v>25</v>
      </c>
      <c r="H1451" t="s">
        <v>17</v>
      </c>
      <c r="I1451" s="1">
        <v>44963</v>
      </c>
      <c r="J1451" t="s">
        <v>51</v>
      </c>
      <c r="K1451" t="s">
        <v>52</v>
      </c>
      <c r="L1451">
        <v>1</v>
      </c>
      <c r="M1451" t="s">
        <v>53</v>
      </c>
      <c r="N1451" t="s">
        <v>72</v>
      </c>
      <c r="O1451" t="s">
        <v>22</v>
      </c>
    </row>
    <row r="1452" spans="1:15" x14ac:dyDescent="0.35">
      <c r="A1452" t="s">
        <v>1513</v>
      </c>
      <c r="B1452" t="str">
        <f t="shared" si="23"/>
        <v>Smoothie</v>
      </c>
      <c r="C1452" t="s">
        <v>58</v>
      </c>
      <c r="D1452">
        <v>5</v>
      </c>
      <c r="E1452">
        <v>4</v>
      </c>
      <c r="F1452">
        <v>20</v>
      </c>
      <c r="G1452" t="s">
        <v>36</v>
      </c>
      <c r="H1452" t="s">
        <v>17</v>
      </c>
      <c r="I1452" s="1">
        <v>45084</v>
      </c>
      <c r="J1452" t="s">
        <v>37</v>
      </c>
      <c r="K1452" t="s">
        <v>38</v>
      </c>
      <c r="L1452">
        <v>2</v>
      </c>
      <c r="M1452" t="s">
        <v>28</v>
      </c>
      <c r="N1452" t="s">
        <v>34</v>
      </c>
      <c r="O1452" t="s">
        <v>22</v>
      </c>
    </row>
    <row r="1453" spans="1:15" x14ac:dyDescent="0.35">
      <c r="A1453" t="s">
        <v>1514</v>
      </c>
      <c r="B1453" t="str">
        <f t="shared" si="23"/>
        <v>Coffee</v>
      </c>
      <c r="C1453" t="s">
        <v>15</v>
      </c>
      <c r="D1453">
        <v>1</v>
      </c>
      <c r="E1453">
        <v>2</v>
      </c>
      <c r="F1453">
        <v>2</v>
      </c>
      <c r="G1453" t="s">
        <v>36</v>
      </c>
      <c r="H1453" t="s">
        <v>26</v>
      </c>
      <c r="I1453" s="1">
        <v>45022</v>
      </c>
      <c r="J1453" t="s">
        <v>59</v>
      </c>
      <c r="K1453" t="s">
        <v>60</v>
      </c>
      <c r="L1453">
        <v>2</v>
      </c>
      <c r="M1453" t="s">
        <v>28</v>
      </c>
      <c r="N1453" t="s">
        <v>64</v>
      </c>
      <c r="O1453" t="s">
        <v>22</v>
      </c>
    </row>
    <row r="1454" spans="1:15" x14ac:dyDescent="0.35">
      <c r="A1454" t="s">
        <v>1515</v>
      </c>
      <c r="B1454" t="str">
        <f t="shared" si="23"/>
        <v>Sandwich</v>
      </c>
      <c r="C1454" t="s">
        <v>47</v>
      </c>
      <c r="D1454">
        <v>5</v>
      </c>
      <c r="E1454">
        <v>4</v>
      </c>
      <c r="F1454">
        <v>20</v>
      </c>
      <c r="G1454" t="s">
        <v>16</v>
      </c>
      <c r="H1454" t="s">
        <v>26</v>
      </c>
      <c r="I1454" s="1">
        <v>44977</v>
      </c>
      <c r="J1454" t="s">
        <v>51</v>
      </c>
      <c r="K1454" t="s">
        <v>52</v>
      </c>
      <c r="L1454">
        <v>1</v>
      </c>
      <c r="M1454" t="s">
        <v>53</v>
      </c>
      <c r="N1454" t="s">
        <v>72</v>
      </c>
      <c r="O1454" t="s">
        <v>22</v>
      </c>
    </row>
    <row r="1455" spans="1:15" x14ac:dyDescent="0.35">
      <c r="A1455" t="s">
        <v>1516</v>
      </c>
      <c r="B1455" t="str">
        <f t="shared" si="23"/>
        <v>Tea</v>
      </c>
      <c r="C1455" t="s">
        <v>84</v>
      </c>
      <c r="D1455">
        <v>2</v>
      </c>
      <c r="E1455">
        <v>1.5</v>
      </c>
      <c r="F1455">
        <v>3</v>
      </c>
      <c r="G1455" t="s">
        <v>36</v>
      </c>
      <c r="H1455" t="s">
        <v>17</v>
      </c>
      <c r="I1455" s="1">
        <v>45244</v>
      </c>
      <c r="J1455" t="s">
        <v>43</v>
      </c>
      <c r="K1455" t="s">
        <v>44</v>
      </c>
      <c r="L1455">
        <v>4</v>
      </c>
      <c r="M1455" t="s">
        <v>45</v>
      </c>
      <c r="N1455" t="s">
        <v>29</v>
      </c>
      <c r="O1455" t="s">
        <v>22</v>
      </c>
    </row>
    <row r="1456" spans="1:15" x14ac:dyDescent="0.35">
      <c r="A1456" t="s">
        <v>1517</v>
      </c>
      <c r="B1456" t="str">
        <f t="shared" si="23"/>
        <v>Tea</v>
      </c>
      <c r="C1456" t="s">
        <v>84</v>
      </c>
      <c r="D1456">
        <v>3</v>
      </c>
      <c r="E1456">
        <v>1.5</v>
      </c>
      <c r="F1456">
        <v>4.5</v>
      </c>
      <c r="G1456" t="s">
        <v>16</v>
      </c>
      <c r="H1456" t="s">
        <v>26</v>
      </c>
      <c r="I1456" s="1">
        <v>45007</v>
      </c>
      <c r="J1456" t="s">
        <v>62</v>
      </c>
      <c r="K1456" t="s">
        <v>63</v>
      </c>
      <c r="L1456">
        <v>1</v>
      </c>
      <c r="M1456" t="s">
        <v>53</v>
      </c>
      <c r="N1456" t="s">
        <v>34</v>
      </c>
      <c r="O1456" t="s">
        <v>22</v>
      </c>
    </row>
    <row r="1457" spans="1:15" x14ac:dyDescent="0.35">
      <c r="A1457" t="s">
        <v>1518</v>
      </c>
      <c r="B1457" t="str">
        <f t="shared" si="23"/>
        <v>Juice</v>
      </c>
      <c r="C1457" t="s">
        <v>50</v>
      </c>
      <c r="D1457">
        <v>4</v>
      </c>
      <c r="E1457">
        <v>3</v>
      </c>
      <c r="F1457">
        <v>12</v>
      </c>
      <c r="G1457" t="s">
        <v>36</v>
      </c>
      <c r="H1457" t="s">
        <v>17</v>
      </c>
      <c r="I1457" s="1">
        <v>44968</v>
      </c>
      <c r="J1457" t="s">
        <v>51</v>
      </c>
      <c r="K1457" t="s">
        <v>52</v>
      </c>
      <c r="L1457">
        <v>1</v>
      </c>
      <c r="M1457" t="s">
        <v>53</v>
      </c>
      <c r="N1457" t="s">
        <v>69</v>
      </c>
      <c r="O1457" t="s">
        <v>40</v>
      </c>
    </row>
    <row r="1458" spans="1:15" x14ac:dyDescent="0.35">
      <c r="A1458" t="s">
        <v>1519</v>
      </c>
      <c r="B1458" t="str">
        <f t="shared" si="23"/>
        <v>Cake</v>
      </c>
      <c r="C1458" t="s">
        <v>24</v>
      </c>
      <c r="D1458">
        <v>4</v>
      </c>
      <c r="E1458">
        <v>3</v>
      </c>
      <c r="F1458">
        <v>12</v>
      </c>
      <c r="G1458" t="s">
        <v>16</v>
      </c>
      <c r="H1458" t="s">
        <v>17</v>
      </c>
      <c r="I1458" s="1">
        <v>45221</v>
      </c>
      <c r="J1458" t="s">
        <v>74</v>
      </c>
      <c r="K1458" t="s">
        <v>75</v>
      </c>
      <c r="L1458">
        <v>4</v>
      </c>
      <c r="M1458" t="s">
        <v>45</v>
      </c>
      <c r="N1458" t="s">
        <v>39</v>
      </c>
      <c r="O1458" t="s">
        <v>40</v>
      </c>
    </row>
    <row r="1459" spans="1:15" x14ac:dyDescent="0.35">
      <c r="A1459" t="s">
        <v>1520</v>
      </c>
      <c r="B1459" t="str">
        <f t="shared" si="23"/>
        <v>Cookie</v>
      </c>
      <c r="C1459" t="s">
        <v>31</v>
      </c>
      <c r="D1459">
        <v>1</v>
      </c>
      <c r="E1459">
        <v>1</v>
      </c>
      <c r="F1459">
        <v>1</v>
      </c>
      <c r="G1459" t="s">
        <v>36</v>
      </c>
      <c r="H1459" t="s">
        <v>17</v>
      </c>
      <c r="I1459" s="1">
        <v>45170</v>
      </c>
      <c r="J1459" t="s">
        <v>18</v>
      </c>
      <c r="K1459" t="s">
        <v>19</v>
      </c>
      <c r="L1459">
        <v>3</v>
      </c>
      <c r="M1459" t="s">
        <v>20</v>
      </c>
      <c r="N1459" t="s">
        <v>21</v>
      </c>
      <c r="O1459" t="s">
        <v>22</v>
      </c>
    </row>
    <row r="1460" spans="1:15" x14ac:dyDescent="0.35">
      <c r="A1460" t="s">
        <v>1521</v>
      </c>
      <c r="B1460" t="str">
        <f t="shared" si="23"/>
        <v>Cake</v>
      </c>
      <c r="C1460" t="s">
        <v>24</v>
      </c>
      <c r="D1460">
        <v>1</v>
      </c>
      <c r="E1460">
        <v>3</v>
      </c>
      <c r="F1460">
        <v>3</v>
      </c>
      <c r="G1460" t="s">
        <v>25</v>
      </c>
      <c r="H1460" t="s">
        <v>26</v>
      </c>
      <c r="I1460" s="1">
        <v>45185</v>
      </c>
      <c r="J1460" t="s">
        <v>18</v>
      </c>
      <c r="K1460" t="s">
        <v>19</v>
      </c>
      <c r="L1460">
        <v>3</v>
      </c>
      <c r="M1460" t="s">
        <v>20</v>
      </c>
      <c r="N1460" t="s">
        <v>69</v>
      </c>
      <c r="O1460" t="s">
        <v>40</v>
      </c>
    </row>
    <row r="1461" spans="1:15" x14ac:dyDescent="0.35">
      <c r="A1461" t="s">
        <v>1522</v>
      </c>
      <c r="B1461" t="str">
        <f t="shared" si="23"/>
        <v>Cake</v>
      </c>
      <c r="C1461" t="s">
        <v>24</v>
      </c>
      <c r="D1461">
        <v>1</v>
      </c>
      <c r="E1461">
        <v>3</v>
      </c>
      <c r="F1461">
        <v>3</v>
      </c>
      <c r="G1461" t="s">
        <v>25</v>
      </c>
      <c r="H1461" t="s">
        <v>17</v>
      </c>
      <c r="I1461" s="1">
        <v>45233</v>
      </c>
      <c r="J1461" t="s">
        <v>43</v>
      </c>
      <c r="K1461" t="s">
        <v>44</v>
      </c>
      <c r="L1461">
        <v>4</v>
      </c>
      <c r="M1461" t="s">
        <v>45</v>
      </c>
      <c r="N1461" t="s">
        <v>21</v>
      </c>
      <c r="O1461" t="s">
        <v>22</v>
      </c>
    </row>
    <row r="1462" spans="1:15" x14ac:dyDescent="0.35">
      <c r="A1462" t="s">
        <v>1523</v>
      </c>
      <c r="B1462" t="str">
        <f t="shared" si="23"/>
        <v>Coffee</v>
      </c>
      <c r="C1462" t="s">
        <v>15</v>
      </c>
      <c r="D1462">
        <v>1</v>
      </c>
      <c r="E1462">
        <v>2</v>
      </c>
      <c r="F1462">
        <v>2</v>
      </c>
      <c r="G1462" t="s">
        <v>16</v>
      </c>
      <c r="H1462" t="s">
        <v>17</v>
      </c>
      <c r="I1462" s="1">
        <v>45234</v>
      </c>
      <c r="J1462" t="s">
        <v>43</v>
      </c>
      <c r="K1462" t="s">
        <v>44</v>
      </c>
      <c r="L1462">
        <v>4</v>
      </c>
      <c r="M1462" t="s">
        <v>45</v>
      </c>
      <c r="N1462" t="s">
        <v>69</v>
      </c>
      <c r="O1462" t="s">
        <v>40</v>
      </c>
    </row>
    <row r="1463" spans="1:15" x14ac:dyDescent="0.35">
      <c r="A1463" t="s">
        <v>1524</v>
      </c>
      <c r="B1463" t="str">
        <f t="shared" si="23"/>
        <v>Cookie</v>
      </c>
      <c r="C1463" t="s">
        <v>31</v>
      </c>
      <c r="D1463">
        <v>3</v>
      </c>
      <c r="E1463">
        <v>1</v>
      </c>
      <c r="F1463">
        <v>3</v>
      </c>
      <c r="G1463" t="s">
        <v>25</v>
      </c>
      <c r="H1463" t="s">
        <v>26</v>
      </c>
      <c r="I1463" s="1">
        <v>44958</v>
      </c>
      <c r="J1463" t="s">
        <v>51</v>
      </c>
      <c r="K1463" t="s">
        <v>52</v>
      </c>
      <c r="L1463">
        <v>1</v>
      </c>
      <c r="M1463" t="s">
        <v>53</v>
      </c>
      <c r="N1463" t="s">
        <v>34</v>
      </c>
      <c r="O1463" t="s">
        <v>22</v>
      </c>
    </row>
    <row r="1464" spans="1:15" x14ac:dyDescent="0.35">
      <c r="A1464" t="s">
        <v>1525</v>
      </c>
      <c r="B1464" t="str">
        <f t="shared" si="23"/>
        <v>Coffee</v>
      </c>
      <c r="C1464" t="s">
        <v>15</v>
      </c>
      <c r="D1464">
        <v>5</v>
      </c>
      <c r="E1464">
        <v>2</v>
      </c>
      <c r="F1464">
        <v>10</v>
      </c>
      <c r="G1464" t="s">
        <v>36</v>
      </c>
      <c r="H1464" t="s">
        <v>17</v>
      </c>
      <c r="I1464" s="1">
        <v>45085</v>
      </c>
      <c r="J1464" t="s">
        <v>37</v>
      </c>
      <c r="K1464" t="s">
        <v>38</v>
      </c>
      <c r="L1464">
        <v>2</v>
      </c>
      <c r="M1464" t="s">
        <v>28</v>
      </c>
      <c r="N1464" t="s">
        <v>64</v>
      </c>
      <c r="O1464" t="s">
        <v>22</v>
      </c>
    </row>
    <row r="1465" spans="1:15" x14ac:dyDescent="0.35">
      <c r="A1465" t="s">
        <v>1526</v>
      </c>
      <c r="B1465" t="str">
        <f t="shared" si="23"/>
        <v>Tea</v>
      </c>
      <c r="C1465" t="s">
        <v>84</v>
      </c>
      <c r="D1465">
        <v>4</v>
      </c>
      <c r="E1465">
        <v>1.5</v>
      </c>
      <c r="F1465">
        <v>6</v>
      </c>
      <c r="G1465" t="s">
        <v>25</v>
      </c>
      <c r="H1465" t="s">
        <v>17</v>
      </c>
      <c r="I1465" s="1">
        <v>44976</v>
      </c>
      <c r="J1465" t="s">
        <v>51</v>
      </c>
      <c r="K1465" t="s">
        <v>52</v>
      </c>
      <c r="L1465">
        <v>1</v>
      </c>
      <c r="M1465" t="s">
        <v>53</v>
      </c>
      <c r="N1465" t="s">
        <v>39</v>
      </c>
      <c r="O1465" t="s">
        <v>40</v>
      </c>
    </row>
    <row r="1466" spans="1:15" x14ac:dyDescent="0.35">
      <c r="A1466" t="s">
        <v>1527</v>
      </c>
      <c r="B1466" t="str">
        <f t="shared" si="23"/>
        <v>Cookie</v>
      </c>
      <c r="C1466" t="s">
        <v>31</v>
      </c>
      <c r="D1466">
        <v>4</v>
      </c>
      <c r="E1466">
        <v>1</v>
      </c>
      <c r="F1466">
        <v>4</v>
      </c>
      <c r="G1466" t="s">
        <v>25</v>
      </c>
      <c r="H1466" t="s">
        <v>26</v>
      </c>
      <c r="I1466" s="1">
        <v>44952</v>
      </c>
      <c r="J1466" t="s">
        <v>55</v>
      </c>
      <c r="K1466" t="s">
        <v>56</v>
      </c>
      <c r="L1466">
        <v>1</v>
      </c>
      <c r="M1466" t="s">
        <v>53</v>
      </c>
      <c r="N1466" t="s">
        <v>64</v>
      </c>
      <c r="O1466" t="s">
        <v>22</v>
      </c>
    </row>
    <row r="1467" spans="1:15" x14ac:dyDescent="0.35">
      <c r="A1467" t="s">
        <v>1528</v>
      </c>
      <c r="B1467" t="str">
        <f t="shared" si="23"/>
        <v>Juice</v>
      </c>
      <c r="C1467" t="s">
        <v>50</v>
      </c>
      <c r="D1467">
        <v>4</v>
      </c>
      <c r="E1467">
        <v>3</v>
      </c>
      <c r="F1467">
        <v>12</v>
      </c>
      <c r="G1467" t="s">
        <v>25</v>
      </c>
      <c r="H1467" t="s">
        <v>26</v>
      </c>
      <c r="I1467" s="1">
        <v>45027</v>
      </c>
      <c r="J1467" t="s">
        <v>59</v>
      </c>
      <c r="K1467" t="s">
        <v>60</v>
      </c>
      <c r="L1467">
        <v>2</v>
      </c>
      <c r="M1467" t="s">
        <v>28</v>
      </c>
      <c r="N1467" t="s">
        <v>29</v>
      </c>
      <c r="O1467" t="s">
        <v>22</v>
      </c>
    </row>
    <row r="1468" spans="1:15" x14ac:dyDescent="0.35">
      <c r="A1468" t="s">
        <v>1529</v>
      </c>
      <c r="B1468" t="str">
        <f t="shared" si="23"/>
        <v>Cookie</v>
      </c>
      <c r="C1468" t="s">
        <v>31</v>
      </c>
      <c r="D1468">
        <v>1</v>
      </c>
      <c r="E1468">
        <v>1</v>
      </c>
      <c r="F1468">
        <v>1</v>
      </c>
      <c r="G1468" t="s">
        <v>16</v>
      </c>
      <c r="H1468" t="s">
        <v>17</v>
      </c>
      <c r="I1468" s="1">
        <v>45185</v>
      </c>
      <c r="J1468" t="s">
        <v>18</v>
      </c>
      <c r="K1468" t="s">
        <v>19</v>
      </c>
      <c r="L1468">
        <v>3</v>
      </c>
      <c r="M1468" t="s">
        <v>20</v>
      </c>
      <c r="N1468" t="s">
        <v>69</v>
      </c>
      <c r="O1468" t="s">
        <v>40</v>
      </c>
    </row>
    <row r="1469" spans="1:15" x14ac:dyDescent="0.35">
      <c r="A1469" t="s">
        <v>1530</v>
      </c>
      <c r="B1469" t="str">
        <f t="shared" si="23"/>
        <v>Juice</v>
      </c>
      <c r="C1469" t="s">
        <v>50</v>
      </c>
      <c r="D1469">
        <v>4</v>
      </c>
      <c r="E1469">
        <v>3</v>
      </c>
      <c r="F1469">
        <v>12</v>
      </c>
      <c r="G1469" t="s">
        <v>25</v>
      </c>
      <c r="H1469" t="s">
        <v>26</v>
      </c>
      <c r="I1469" s="1">
        <v>44956</v>
      </c>
      <c r="J1469" t="s">
        <v>55</v>
      </c>
      <c r="K1469" t="s">
        <v>56</v>
      </c>
      <c r="L1469">
        <v>1</v>
      </c>
      <c r="M1469" t="s">
        <v>53</v>
      </c>
      <c r="N1469" t="s">
        <v>72</v>
      </c>
      <c r="O1469" t="s">
        <v>22</v>
      </c>
    </row>
    <row r="1470" spans="1:15" x14ac:dyDescent="0.35">
      <c r="A1470" t="s">
        <v>1531</v>
      </c>
      <c r="B1470" t="str">
        <f t="shared" si="23"/>
        <v>Coffee</v>
      </c>
      <c r="C1470" t="s">
        <v>15</v>
      </c>
      <c r="D1470">
        <v>4</v>
      </c>
      <c r="E1470">
        <v>2</v>
      </c>
      <c r="F1470">
        <v>8</v>
      </c>
      <c r="G1470" t="s">
        <v>16</v>
      </c>
      <c r="H1470" t="s">
        <v>17</v>
      </c>
      <c r="I1470" s="1">
        <v>45131</v>
      </c>
      <c r="J1470" t="s">
        <v>32</v>
      </c>
      <c r="K1470" t="s">
        <v>33</v>
      </c>
      <c r="L1470">
        <v>3</v>
      </c>
      <c r="M1470" t="s">
        <v>20</v>
      </c>
      <c r="N1470" t="s">
        <v>72</v>
      </c>
      <c r="O1470" t="s">
        <v>22</v>
      </c>
    </row>
    <row r="1471" spans="1:15" x14ac:dyDescent="0.35">
      <c r="A1471" t="s">
        <v>1532</v>
      </c>
      <c r="B1471" t="str">
        <f t="shared" si="23"/>
        <v>Cake</v>
      </c>
      <c r="C1471" t="s">
        <v>24</v>
      </c>
      <c r="D1471">
        <v>3</v>
      </c>
      <c r="E1471">
        <v>3</v>
      </c>
      <c r="F1471">
        <v>9</v>
      </c>
      <c r="G1471" t="s">
        <v>25</v>
      </c>
      <c r="H1471" t="s">
        <v>26</v>
      </c>
      <c r="I1471" s="1">
        <v>45143</v>
      </c>
      <c r="J1471" t="s">
        <v>93</v>
      </c>
      <c r="K1471" t="s">
        <v>94</v>
      </c>
      <c r="L1471">
        <v>3</v>
      </c>
      <c r="M1471" t="s">
        <v>20</v>
      </c>
      <c r="N1471" t="s">
        <v>69</v>
      </c>
      <c r="O1471" t="s">
        <v>40</v>
      </c>
    </row>
    <row r="1472" spans="1:15" x14ac:dyDescent="0.35">
      <c r="A1472" t="s">
        <v>1533</v>
      </c>
      <c r="B1472" t="str">
        <f t="shared" si="23"/>
        <v>Tea</v>
      </c>
      <c r="C1472" t="s">
        <v>84</v>
      </c>
      <c r="D1472">
        <v>4</v>
      </c>
      <c r="E1472">
        <v>1.5</v>
      </c>
      <c r="F1472">
        <v>6</v>
      </c>
      <c r="G1472" t="s">
        <v>25</v>
      </c>
      <c r="H1472" t="s">
        <v>17</v>
      </c>
      <c r="I1472" s="1">
        <v>45253</v>
      </c>
      <c r="J1472" t="s">
        <v>43</v>
      </c>
      <c r="K1472" t="s">
        <v>44</v>
      </c>
      <c r="L1472">
        <v>4</v>
      </c>
      <c r="M1472" t="s">
        <v>45</v>
      </c>
      <c r="N1472" t="s">
        <v>64</v>
      </c>
      <c r="O1472" t="s">
        <v>22</v>
      </c>
    </row>
    <row r="1473" spans="1:15" x14ac:dyDescent="0.35">
      <c r="A1473" t="s">
        <v>1534</v>
      </c>
      <c r="B1473" t="str">
        <f t="shared" si="23"/>
        <v>Cookie</v>
      </c>
      <c r="C1473" t="s">
        <v>31</v>
      </c>
      <c r="D1473">
        <v>4</v>
      </c>
      <c r="E1473">
        <v>1</v>
      </c>
      <c r="F1473">
        <v>4</v>
      </c>
      <c r="G1473" t="s">
        <v>16</v>
      </c>
      <c r="H1473" t="s">
        <v>26</v>
      </c>
      <c r="I1473" s="1">
        <v>44940</v>
      </c>
      <c r="J1473" t="s">
        <v>55</v>
      </c>
      <c r="K1473" t="s">
        <v>56</v>
      </c>
      <c r="L1473">
        <v>1</v>
      </c>
      <c r="M1473" t="s">
        <v>53</v>
      </c>
      <c r="N1473" t="s">
        <v>69</v>
      </c>
      <c r="O1473" t="s">
        <v>40</v>
      </c>
    </row>
    <row r="1474" spans="1:15" x14ac:dyDescent="0.35">
      <c r="A1474" t="s">
        <v>1535</v>
      </c>
      <c r="B1474" t="str">
        <f t="shared" ref="B1474:B1537" si="24">TRIM(CLEAN(C1474))</f>
        <v>Coffee</v>
      </c>
      <c r="C1474" t="s">
        <v>15</v>
      </c>
      <c r="D1474">
        <v>4</v>
      </c>
      <c r="E1474">
        <v>2</v>
      </c>
      <c r="F1474">
        <v>8</v>
      </c>
      <c r="G1474" t="s">
        <v>36</v>
      </c>
      <c r="H1474" t="s">
        <v>17</v>
      </c>
      <c r="I1474" s="1">
        <v>45134</v>
      </c>
      <c r="J1474" t="s">
        <v>32</v>
      </c>
      <c r="K1474" t="s">
        <v>33</v>
      </c>
      <c r="L1474">
        <v>3</v>
      </c>
      <c r="M1474" t="s">
        <v>20</v>
      </c>
      <c r="N1474" t="s">
        <v>64</v>
      </c>
      <c r="O1474" t="s">
        <v>22</v>
      </c>
    </row>
    <row r="1475" spans="1:15" x14ac:dyDescent="0.35">
      <c r="A1475" t="s">
        <v>1536</v>
      </c>
      <c r="B1475" t="str">
        <f t="shared" si="24"/>
        <v>Cookie</v>
      </c>
      <c r="C1475" t="s">
        <v>31</v>
      </c>
      <c r="D1475">
        <v>1</v>
      </c>
      <c r="E1475">
        <v>1</v>
      </c>
      <c r="F1475">
        <v>1</v>
      </c>
      <c r="G1475" t="s">
        <v>16</v>
      </c>
      <c r="H1475" t="s">
        <v>26</v>
      </c>
      <c r="I1475" s="1">
        <v>45109</v>
      </c>
      <c r="J1475" t="s">
        <v>32</v>
      </c>
      <c r="K1475" t="s">
        <v>33</v>
      </c>
      <c r="L1475">
        <v>3</v>
      </c>
      <c r="M1475" t="s">
        <v>20</v>
      </c>
      <c r="N1475" t="s">
        <v>39</v>
      </c>
      <c r="O1475" t="s">
        <v>40</v>
      </c>
    </row>
    <row r="1476" spans="1:15" x14ac:dyDescent="0.35">
      <c r="A1476" t="s">
        <v>1537</v>
      </c>
      <c r="B1476" t="str">
        <f t="shared" si="24"/>
        <v>Salad</v>
      </c>
      <c r="C1476" t="s">
        <v>42</v>
      </c>
      <c r="D1476">
        <v>2</v>
      </c>
      <c r="E1476">
        <v>5</v>
      </c>
      <c r="F1476">
        <v>10</v>
      </c>
      <c r="G1476" t="s">
        <v>25</v>
      </c>
      <c r="H1476" t="s">
        <v>17</v>
      </c>
      <c r="I1476" s="1">
        <v>44941</v>
      </c>
      <c r="J1476" t="s">
        <v>55</v>
      </c>
      <c r="K1476" t="s">
        <v>56</v>
      </c>
      <c r="L1476">
        <v>1</v>
      </c>
      <c r="M1476" t="s">
        <v>53</v>
      </c>
      <c r="N1476" t="s">
        <v>39</v>
      </c>
      <c r="O1476" t="s">
        <v>40</v>
      </c>
    </row>
    <row r="1477" spans="1:15" x14ac:dyDescent="0.35">
      <c r="A1477" t="s">
        <v>1538</v>
      </c>
      <c r="B1477" t="str">
        <f t="shared" si="24"/>
        <v>Sandwich</v>
      </c>
      <c r="C1477" t="s">
        <v>47</v>
      </c>
      <c r="D1477">
        <v>1</v>
      </c>
      <c r="E1477">
        <v>4</v>
      </c>
      <c r="F1477">
        <v>4</v>
      </c>
      <c r="G1477" t="s">
        <v>16</v>
      </c>
      <c r="H1477" t="s">
        <v>26</v>
      </c>
      <c r="I1477" s="1">
        <v>45158</v>
      </c>
      <c r="J1477" t="s">
        <v>93</v>
      </c>
      <c r="K1477" t="s">
        <v>94</v>
      </c>
      <c r="L1477">
        <v>3</v>
      </c>
      <c r="M1477" t="s">
        <v>20</v>
      </c>
      <c r="N1477" t="s">
        <v>39</v>
      </c>
      <c r="O1477" t="s">
        <v>40</v>
      </c>
    </row>
    <row r="1478" spans="1:15" x14ac:dyDescent="0.35">
      <c r="A1478" t="s">
        <v>1539</v>
      </c>
      <c r="B1478" t="str">
        <f t="shared" si="24"/>
        <v>Juice</v>
      </c>
      <c r="C1478" t="s">
        <v>50</v>
      </c>
      <c r="D1478">
        <v>3</v>
      </c>
      <c r="E1478">
        <v>3</v>
      </c>
      <c r="F1478">
        <v>9</v>
      </c>
      <c r="G1478" t="s">
        <v>36</v>
      </c>
      <c r="H1478" t="s">
        <v>26</v>
      </c>
      <c r="I1478" s="1">
        <v>45188</v>
      </c>
      <c r="J1478" t="s">
        <v>18</v>
      </c>
      <c r="K1478" t="s">
        <v>19</v>
      </c>
      <c r="L1478">
        <v>3</v>
      </c>
      <c r="M1478" t="s">
        <v>20</v>
      </c>
      <c r="N1478" t="s">
        <v>29</v>
      </c>
      <c r="O1478" t="s">
        <v>22</v>
      </c>
    </row>
    <row r="1479" spans="1:15" x14ac:dyDescent="0.35">
      <c r="A1479" t="s">
        <v>1540</v>
      </c>
      <c r="B1479" t="str">
        <f t="shared" si="24"/>
        <v>Salad</v>
      </c>
      <c r="C1479" t="s">
        <v>42</v>
      </c>
      <c r="D1479">
        <v>3</v>
      </c>
      <c r="E1479">
        <v>5</v>
      </c>
      <c r="F1479">
        <v>15</v>
      </c>
      <c r="G1479" t="s">
        <v>36</v>
      </c>
      <c r="H1479" t="s">
        <v>26</v>
      </c>
      <c r="I1479" s="1">
        <v>45116</v>
      </c>
      <c r="J1479" t="s">
        <v>32</v>
      </c>
      <c r="K1479" t="s">
        <v>33</v>
      </c>
      <c r="L1479">
        <v>3</v>
      </c>
      <c r="M1479" t="s">
        <v>20</v>
      </c>
      <c r="N1479" t="s">
        <v>39</v>
      </c>
      <c r="O1479" t="s">
        <v>40</v>
      </c>
    </row>
    <row r="1480" spans="1:15" x14ac:dyDescent="0.35">
      <c r="A1480" t="s">
        <v>1541</v>
      </c>
      <c r="B1480" t="str">
        <f t="shared" si="24"/>
        <v>Coffee</v>
      </c>
      <c r="C1480" t="s">
        <v>15</v>
      </c>
      <c r="D1480">
        <v>1</v>
      </c>
      <c r="E1480">
        <v>2</v>
      </c>
      <c r="F1480">
        <v>2</v>
      </c>
      <c r="G1480" t="s">
        <v>36</v>
      </c>
      <c r="H1480" t="s">
        <v>17</v>
      </c>
      <c r="I1480" s="1">
        <v>45225</v>
      </c>
      <c r="J1480" t="s">
        <v>74</v>
      </c>
      <c r="K1480" t="s">
        <v>75</v>
      </c>
      <c r="L1480">
        <v>4</v>
      </c>
      <c r="M1480" t="s">
        <v>45</v>
      </c>
      <c r="N1480" t="s">
        <v>64</v>
      </c>
      <c r="O1480" t="s">
        <v>22</v>
      </c>
    </row>
    <row r="1481" spans="1:15" x14ac:dyDescent="0.35">
      <c r="A1481" t="s">
        <v>1542</v>
      </c>
      <c r="B1481" t="str">
        <f t="shared" si="24"/>
        <v>Cake</v>
      </c>
      <c r="C1481" t="s">
        <v>24</v>
      </c>
      <c r="D1481">
        <v>5</v>
      </c>
      <c r="E1481">
        <v>3</v>
      </c>
      <c r="F1481">
        <v>15</v>
      </c>
      <c r="G1481" t="s">
        <v>25</v>
      </c>
      <c r="H1481" t="s">
        <v>26</v>
      </c>
      <c r="I1481" s="1">
        <v>45068</v>
      </c>
      <c r="J1481" t="s">
        <v>27</v>
      </c>
      <c r="K1481" t="s">
        <v>27</v>
      </c>
      <c r="L1481">
        <v>2</v>
      </c>
      <c r="M1481" t="s">
        <v>28</v>
      </c>
      <c r="N1481" t="s">
        <v>72</v>
      </c>
      <c r="O1481" t="s">
        <v>22</v>
      </c>
    </row>
    <row r="1482" spans="1:15" x14ac:dyDescent="0.35">
      <c r="A1482" t="s">
        <v>1543</v>
      </c>
      <c r="B1482" t="str">
        <f t="shared" si="24"/>
        <v>Salad</v>
      </c>
      <c r="C1482" t="s">
        <v>42</v>
      </c>
      <c r="D1482">
        <v>2</v>
      </c>
      <c r="E1482">
        <v>5</v>
      </c>
      <c r="F1482">
        <v>10</v>
      </c>
      <c r="G1482" t="s">
        <v>25</v>
      </c>
      <c r="H1482" t="s">
        <v>26</v>
      </c>
      <c r="I1482" s="1">
        <v>44965</v>
      </c>
      <c r="J1482" t="s">
        <v>51</v>
      </c>
      <c r="K1482" t="s">
        <v>52</v>
      </c>
      <c r="L1482">
        <v>1</v>
      </c>
      <c r="M1482" t="s">
        <v>53</v>
      </c>
      <c r="N1482" t="s">
        <v>34</v>
      </c>
      <c r="O1482" t="s">
        <v>22</v>
      </c>
    </row>
    <row r="1483" spans="1:15" x14ac:dyDescent="0.35">
      <c r="A1483" t="s">
        <v>1544</v>
      </c>
      <c r="B1483" t="str">
        <f t="shared" si="24"/>
        <v>Coffee</v>
      </c>
      <c r="C1483" t="s">
        <v>15</v>
      </c>
      <c r="D1483">
        <v>3</v>
      </c>
      <c r="E1483">
        <v>2</v>
      </c>
      <c r="F1483">
        <v>6</v>
      </c>
      <c r="G1483" t="s">
        <v>36</v>
      </c>
      <c r="H1483" t="s">
        <v>17</v>
      </c>
      <c r="I1483" s="1">
        <v>45163</v>
      </c>
      <c r="J1483" t="s">
        <v>93</v>
      </c>
      <c r="K1483" t="s">
        <v>94</v>
      </c>
      <c r="L1483">
        <v>3</v>
      </c>
      <c r="M1483" t="s">
        <v>20</v>
      </c>
      <c r="N1483" t="s">
        <v>21</v>
      </c>
      <c r="O1483" t="s">
        <v>22</v>
      </c>
    </row>
    <row r="1484" spans="1:15" x14ac:dyDescent="0.35">
      <c r="A1484" t="s">
        <v>1545</v>
      </c>
      <c r="B1484" t="str">
        <f t="shared" si="24"/>
        <v>Cake</v>
      </c>
      <c r="C1484" t="s">
        <v>24</v>
      </c>
      <c r="D1484">
        <v>5</v>
      </c>
      <c r="E1484">
        <v>3</v>
      </c>
      <c r="F1484">
        <v>15</v>
      </c>
      <c r="G1484" t="s">
        <v>36</v>
      </c>
      <c r="H1484" t="s">
        <v>26</v>
      </c>
      <c r="I1484" s="1">
        <v>44954</v>
      </c>
      <c r="J1484" t="s">
        <v>55</v>
      </c>
      <c r="K1484" t="s">
        <v>56</v>
      </c>
      <c r="L1484">
        <v>1</v>
      </c>
      <c r="M1484" t="s">
        <v>53</v>
      </c>
      <c r="N1484" t="s">
        <v>69</v>
      </c>
      <c r="O1484" t="s">
        <v>40</v>
      </c>
    </row>
    <row r="1485" spans="1:15" x14ac:dyDescent="0.35">
      <c r="A1485" t="s">
        <v>1546</v>
      </c>
      <c r="B1485" t="str">
        <f t="shared" si="24"/>
        <v>Cake</v>
      </c>
      <c r="C1485" t="s">
        <v>24</v>
      </c>
      <c r="D1485">
        <v>2</v>
      </c>
      <c r="E1485">
        <v>3</v>
      </c>
      <c r="F1485">
        <v>6</v>
      </c>
      <c r="G1485" t="s">
        <v>36</v>
      </c>
      <c r="H1485" t="s">
        <v>26</v>
      </c>
      <c r="I1485" s="1">
        <v>45022</v>
      </c>
      <c r="J1485" t="s">
        <v>59</v>
      </c>
      <c r="K1485" t="s">
        <v>60</v>
      </c>
      <c r="L1485">
        <v>2</v>
      </c>
      <c r="M1485" t="s">
        <v>28</v>
      </c>
      <c r="N1485" t="s">
        <v>64</v>
      </c>
      <c r="O1485" t="s">
        <v>22</v>
      </c>
    </row>
    <row r="1486" spans="1:15" x14ac:dyDescent="0.35">
      <c r="A1486" t="s">
        <v>1547</v>
      </c>
      <c r="B1486" t="str">
        <f t="shared" si="24"/>
        <v>Salad</v>
      </c>
      <c r="C1486" t="s">
        <v>42</v>
      </c>
      <c r="D1486">
        <v>4</v>
      </c>
      <c r="E1486">
        <v>5</v>
      </c>
      <c r="F1486">
        <v>20</v>
      </c>
      <c r="G1486" t="s">
        <v>36</v>
      </c>
      <c r="H1486" t="s">
        <v>17</v>
      </c>
      <c r="I1486" s="1">
        <v>45042</v>
      </c>
      <c r="J1486" t="s">
        <v>59</v>
      </c>
      <c r="K1486" t="s">
        <v>60</v>
      </c>
      <c r="L1486">
        <v>2</v>
      </c>
      <c r="M1486" t="s">
        <v>28</v>
      </c>
      <c r="N1486" t="s">
        <v>34</v>
      </c>
      <c r="O1486" t="s">
        <v>22</v>
      </c>
    </row>
    <row r="1487" spans="1:15" x14ac:dyDescent="0.35">
      <c r="A1487" t="s">
        <v>1548</v>
      </c>
      <c r="B1487" t="str">
        <f t="shared" si="24"/>
        <v>Tea</v>
      </c>
      <c r="C1487" t="s">
        <v>84</v>
      </c>
      <c r="D1487">
        <v>5</v>
      </c>
      <c r="E1487">
        <v>1.5</v>
      </c>
      <c r="F1487">
        <v>7.5</v>
      </c>
      <c r="G1487" t="s">
        <v>25</v>
      </c>
      <c r="H1487" t="s">
        <v>17</v>
      </c>
      <c r="I1487" s="1">
        <v>45229</v>
      </c>
      <c r="J1487" t="s">
        <v>74</v>
      </c>
      <c r="K1487" t="s">
        <v>75</v>
      </c>
      <c r="L1487">
        <v>4</v>
      </c>
      <c r="M1487" t="s">
        <v>45</v>
      </c>
      <c r="N1487" t="s">
        <v>72</v>
      </c>
      <c r="O1487" t="s">
        <v>22</v>
      </c>
    </row>
    <row r="1488" spans="1:15" x14ac:dyDescent="0.35">
      <c r="A1488" t="s">
        <v>1549</v>
      </c>
      <c r="B1488" t="str">
        <f t="shared" si="24"/>
        <v>Cookie</v>
      </c>
      <c r="C1488" t="s">
        <v>31</v>
      </c>
      <c r="D1488">
        <v>3</v>
      </c>
      <c r="E1488">
        <v>1</v>
      </c>
      <c r="F1488">
        <v>3</v>
      </c>
      <c r="G1488" t="s">
        <v>36</v>
      </c>
      <c r="H1488" t="s">
        <v>26</v>
      </c>
      <c r="I1488" s="1">
        <v>45278</v>
      </c>
      <c r="J1488" t="s">
        <v>66</v>
      </c>
      <c r="K1488" t="s">
        <v>67</v>
      </c>
      <c r="L1488">
        <v>4</v>
      </c>
      <c r="M1488" t="s">
        <v>45</v>
      </c>
      <c r="N1488" t="s">
        <v>72</v>
      </c>
      <c r="O1488" t="s">
        <v>22</v>
      </c>
    </row>
    <row r="1489" spans="1:15" x14ac:dyDescent="0.35">
      <c r="A1489" t="s">
        <v>1550</v>
      </c>
      <c r="B1489" t="str">
        <f t="shared" si="24"/>
        <v>Tea</v>
      </c>
      <c r="C1489" t="s">
        <v>84</v>
      </c>
      <c r="D1489">
        <v>5</v>
      </c>
      <c r="E1489">
        <v>1.5</v>
      </c>
      <c r="F1489">
        <v>7.5</v>
      </c>
      <c r="G1489" t="s">
        <v>16</v>
      </c>
      <c r="H1489" t="s">
        <v>17</v>
      </c>
      <c r="I1489" s="1">
        <v>45208</v>
      </c>
      <c r="J1489" t="s">
        <v>74</v>
      </c>
      <c r="K1489" t="s">
        <v>75</v>
      </c>
      <c r="L1489">
        <v>4</v>
      </c>
      <c r="M1489" t="s">
        <v>45</v>
      </c>
      <c r="N1489" t="s">
        <v>72</v>
      </c>
      <c r="O1489" t="s">
        <v>22</v>
      </c>
    </row>
    <row r="1490" spans="1:15" x14ac:dyDescent="0.35">
      <c r="A1490" t="s">
        <v>1551</v>
      </c>
      <c r="B1490" t="str">
        <f t="shared" si="24"/>
        <v>Smoothie</v>
      </c>
      <c r="C1490" t="s">
        <v>58</v>
      </c>
      <c r="D1490">
        <v>1</v>
      </c>
      <c r="E1490">
        <v>4</v>
      </c>
      <c r="F1490">
        <v>4</v>
      </c>
      <c r="G1490" t="s">
        <v>25</v>
      </c>
      <c r="H1490" t="s">
        <v>17</v>
      </c>
      <c r="I1490" s="1">
        <v>45124</v>
      </c>
      <c r="J1490" t="s">
        <v>32</v>
      </c>
      <c r="K1490" t="s">
        <v>33</v>
      </c>
      <c r="L1490">
        <v>3</v>
      </c>
      <c r="M1490" t="s">
        <v>20</v>
      </c>
      <c r="N1490" t="s">
        <v>72</v>
      </c>
      <c r="O1490" t="s">
        <v>22</v>
      </c>
    </row>
    <row r="1491" spans="1:15" x14ac:dyDescent="0.35">
      <c r="A1491" t="s">
        <v>1552</v>
      </c>
      <c r="B1491" t="str">
        <f t="shared" si="24"/>
        <v>Juice</v>
      </c>
      <c r="C1491" t="s">
        <v>50</v>
      </c>
      <c r="D1491">
        <v>4</v>
      </c>
      <c r="E1491">
        <v>3</v>
      </c>
      <c r="F1491">
        <v>12</v>
      </c>
      <c r="G1491" t="s">
        <v>36</v>
      </c>
      <c r="H1491" t="s">
        <v>17</v>
      </c>
      <c r="I1491" s="1">
        <v>45143</v>
      </c>
      <c r="J1491" t="s">
        <v>93</v>
      </c>
      <c r="K1491" t="s">
        <v>94</v>
      </c>
      <c r="L1491">
        <v>3</v>
      </c>
      <c r="M1491" t="s">
        <v>20</v>
      </c>
      <c r="N1491" t="s">
        <v>69</v>
      </c>
      <c r="O1491" t="s">
        <v>40</v>
      </c>
    </row>
    <row r="1492" spans="1:15" x14ac:dyDescent="0.35">
      <c r="A1492" t="s">
        <v>1553</v>
      </c>
      <c r="B1492" t="str">
        <f t="shared" si="24"/>
        <v>Juice</v>
      </c>
      <c r="C1492" t="s">
        <v>50</v>
      </c>
      <c r="D1492">
        <v>3</v>
      </c>
      <c r="E1492">
        <v>3</v>
      </c>
      <c r="F1492">
        <v>9</v>
      </c>
      <c r="G1492" t="s">
        <v>25</v>
      </c>
      <c r="H1492" t="s">
        <v>26</v>
      </c>
      <c r="I1492" s="1">
        <v>45249</v>
      </c>
      <c r="J1492" t="s">
        <v>43</v>
      </c>
      <c r="K1492" t="s">
        <v>44</v>
      </c>
      <c r="L1492">
        <v>4</v>
      </c>
      <c r="M1492" t="s">
        <v>45</v>
      </c>
      <c r="N1492" t="s">
        <v>39</v>
      </c>
      <c r="O1492" t="s">
        <v>40</v>
      </c>
    </row>
    <row r="1493" spans="1:15" x14ac:dyDescent="0.35">
      <c r="A1493" t="s">
        <v>1554</v>
      </c>
      <c r="B1493" t="str">
        <f t="shared" si="24"/>
        <v>Cookie</v>
      </c>
      <c r="C1493" t="s">
        <v>31</v>
      </c>
      <c r="D1493">
        <v>5</v>
      </c>
      <c r="E1493">
        <v>1</v>
      </c>
      <c r="F1493">
        <v>5</v>
      </c>
      <c r="G1493" t="s">
        <v>16</v>
      </c>
      <c r="H1493" t="s">
        <v>26</v>
      </c>
      <c r="I1493" s="1">
        <v>45202</v>
      </c>
      <c r="J1493" t="s">
        <v>74</v>
      </c>
      <c r="K1493" t="s">
        <v>75</v>
      </c>
      <c r="L1493">
        <v>4</v>
      </c>
      <c r="M1493" t="s">
        <v>45</v>
      </c>
      <c r="N1493" t="s">
        <v>29</v>
      </c>
      <c r="O1493" t="s">
        <v>22</v>
      </c>
    </row>
    <row r="1494" spans="1:15" x14ac:dyDescent="0.35">
      <c r="A1494" t="s">
        <v>1555</v>
      </c>
      <c r="B1494" t="str">
        <f t="shared" si="24"/>
        <v>Cake</v>
      </c>
      <c r="C1494" t="s">
        <v>24</v>
      </c>
      <c r="D1494">
        <v>4</v>
      </c>
      <c r="E1494">
        <v>3</v>
      </c>
      <c r="F1494">
        <v>12</v>
      </c>
      <c r="G1494" t="s">
        <v>36</v>
      </c>
      <c r="H1494" t="s">
        <v>17</v>
      </c>
      <c r="I1494" s="1">
        <v>44949</v>
      </c>
      <c r="J1494" t="s">
        <v>55</v>
      </c>
      <c r="K1494" t="s">
        <v>56</v>
      </c>
      <c r="L1494">
        <v>1</v>
      </c>
      <c r="M1494" t="s">
        <v>53</v>
      </c>
      <c r="N1494" t="s">
        <v>72</v>
      </c>
      <c r="O1494" t="s">
        <v>22</v>
      </c>
    </row>
    <row r="1495" spans="1:15" x14ac:dyDescent="0.35">
      <c r="A1495" t="s">
        <v>1556</v>
      </c>
      <c r="B1495" t="str">
        <f t="shared" si="24"/>
        <v>Salad</v>
      </c>
      <c r="C1495" t="s">
        <v>42</v>
      </c>
      <c r="D1495">
        <v>1</v>
      </c>
      <c r="E1495">
        <v>5</v>
      </c>
      <c r="F1495">
        <v>5</v>
      </c>
      <c r="G1495" t="s">
        <v>25</v>
      </c>
      <c r="H1495" t="s">
        <v>26</v>
      </c>
      <c r="I1495" s="1">
        <v>45225</v>
      </c>
      <c r="J1495" t="s">
        <v>74</v>
      </c>
      <c r="K1495" t="s">
        <v>75</v>
      </c>
      <c r="L1495">
        <v>4</v>
      </c>
      <c r="M1495" t="s">
        <v>45</v>
      </c>
      <c r="N1495" t="s">
        <v>64</v>
      </c>
      <c r="O1495" t="s">
        <v>22</v>
      </c>
    </row>
    <row r="1496" spans="1:15" x14ac:dyDescent="0.35">
      <c r="A1496" t="s">
        <v>1557</v>
      </c>
      <c r="B1496" t="str">
        <f t="shared" si="24"/>
        <v>Coffee</v>
      </c>
      <c r="C1496" t="s">
        <v>15</v>
      </c>
      <c r="D1496">
        <v>5</v>
      </c>
      <c r="E1496">
        <v>2</v>
      </c>
      <c r="F1496">
        <v>10</v>
      </c>
      <c r="G1496" t="s">
        <v>36</v>
      </c>
      <c r="H1496" t="s">
        <v>17</v>
      </c>
      <c r="I1496" s="1">
        <v>45085</v>
      </c>
      <c r="J1496" t="s">
        <v>37</v>
      </c>
      <c r="K1496" t="s">
        <v>38</v>
      </c>
      <c r="L1496">
        <v>2</v>
      </c>
      <c r="M1496" t="s">
        <v>28</v>
      </c>
      <c r="N1496" t="s">
        <v>64</v>
      </c>
      <c r="O1496" t="s">
        <v>22</v>
      </c>
    </row>
    <row r="1497" spans="1:15" x14ac:dyDescent="0.35">
      <c r="A1497" t="s">
        <v>1558</v>
      </c>
      <c r="B1497" t="str">
        <f t="shared" si="24"/>
        <v>Sandwich</v>
      </c>
      <c r="C1497" t="s">
        <v>47</v>
      </c>
      <c r="D1497">
        <v>3</v>
      </c>
      <c r="E1497">
        <v>4</v>
      </c>
      <c r="F1497">
        <v>12</v>
      </c>
      <c r="G1497" t="s">
        <v>16</v>
      </c>
      <c r="H1497" t="s">
        <v>26</v>
      </c>
      <c r="I1497" s="1">
        <v>44985</v>
      </c>
      <c r="J1497" t="s">
        <v>51</v>
      </c>
      <c r="K1497" t="s">
        <v>52</v>
      </c>
      <c r="L1497">
        <v>1</v>
      </c>
      <c r="M1497" t="s">
        <v>53</v>
      </c>
      <c r="N1497" t="s">
        <v>29</v>
      </c>
      <c r="O1497" t="s">
        <v>22</v>
      </c>
    </row>
    <row r="1498" spans="1:15" x14ac:dyDescent="0.35">
      <c r="A1498" t="s">
        <v>1559</v>
      </c>
      <c r="B1498" t="str">
        <f t="shared" si="24"/>
        <v>Cake</v>
      </c>
      <c r="C1498" t="s">
        <v>24</v>
      </c>
      <c r="D1498">
        <v>2</v>
      </c>
      <c r="E1498">
        <v>3</v>
      </c>
      <c r="F1498">
        <v>6</v>
      </c>
      <c r="G1498" t="s">
        <v>16</v>
      </c>
      <c r="H1498" t="s">
        <v>17</v>
      </c>
      <c r="I1498" s="1">
        <v>44991</v>
      </c>
      <c r="J1498" t="s">
        <v>62</v>
      </c>
      <c r="K1498" t="s">
        <v>63</v>
      </c>
      <c r="L1498">
        <v>1</v>
      </c>
      <c r="M1498" t="s">
        <v>53</v>
      </c>
      <c r="N1498" t="s">
        <v>72</v>
      </c>
      <c r="O1498" t="s">
        <v>22</v>
      </c>
    </row>
    <row r="1499" spans="1:15" x14ac:dyDescent="0.35">
      <c r="A1499" t="s">
        <v>1560</v>
      </c>
      <c r="B1499" t="str">
        <f t="shared" si="24"/>
        <v>Salad</v>
      </c>
      <c r="C1499" t="s">
        <v>42</v>
      </c>
      <c r="D1499">
        <v>2</v>
      </c>
      <c r="E1499">
        <v>5</v>
      </c>
      <c r="F1499">
        <v>10</v>
      </c>
      <c r="G1499" t="s">
        <v>25</v>
      </c>
      <c r="H1499" t="s">
        <v>17</v>
      </c>
      <c r="I1499" s="1">
        <v>45133</v>
      </c>
      <c r="J1499" t="s">
        <v>32</v>
      </c>
      <c r="K1499" t="s">
        <v>33</v>
      </c>
      <c r="L1499">
        <v>3</v>
      </c>
      <c r="M1499" t="s">
        <v>20</v>
      </c>
      <c r="N1499" t="s">
        <v>34</v>
      </c>
      <c r="O1499" t="s">
        <v>22</v>
      </c>
    </row>
    <row r="1500" spans="1:15" x14ac:dyDescent="0.35">
      <c r="A1500" t="s">
        <v>1561</v>
      </c>
      <c r="B1500" t="str">
        <f t="shared" si="24"/>
        <v>Smoothie</v>
      </c>
      <c r="C1500" t="s">
        <v>58</v>
      </c>
      <c r="D1500">
        <v>4</v>
      </c>
      <c r="E1500">
        <v>4</v>
      </c>
      <c r="F1500">
        <v>16</v>
      </c>
      <c r="G1500" t="s">
        <v>25</v>
      </c>
      <c r="H1500" t="s">
        <v>17</v>
      </c>
      <c r="I1500" s="1">
        <v>45063</v>
      </c>
      <c r="J1500" t="s">
        <v>27</v>
      </c>
      <c r="K1500" t="s">
        <v>27</v>
      </c>
      <c r="L1500">
        <v>2</v>
      </c>
      <c r="M1500" t="s">
        <v>28</v>
      </c>
      <c r="N1500" t="s">
        <v>34</v>
      </c>
      <c r="O1500" t="s">
        <v>22</v>
      </c>
    </row>
    <row r="1501" spans="1:15" x14ac:dyDescent="0.35">
      <c r="A1501" t="s">
        <v>1562</v>
      </c>
      <c r="B1501" t="str">
        <f t="shared" si="24"/>
        <v>Cookie</v>
      </c>
      <c r="C1501" t="s">
        <v>31</v>
      </c>
      <c r="D1501">
        <v>4</v>
      </c>
      <c r="E1501">
        <v>1</v>
      </c>
      <c r="F1501">
        <v>4</v>
      </c>
      <c r="G1501" t="s">
        <v>25</v>
      </c>
      <c r="H1501" t="s">
        <v>26</v>
      </c>
      <c r="I1501" s="1">
        <v>45100</v>
      </c>
      <c r="J1501" t="s">
        <v>37</v>
      </c>
      <c r="K1501" t="s">
        <v>38</v>
      </c>
      <c r="L1501">
        <v>2</v>
      </c>
      <c r="M1501" t="s">
        <v>28</v>
      </c>
      <c r="N1501" t="s">
        <v>21</v>
      </c>
      <c r="O1501" t="s">
        <v>22</v>
      </c>
    </row>
    <row r="1502" spans="1:15" x14ac:dyDescent="0.35">
      <c r="A1502" t="s">
        <v>1563</v>
      </c>
      <c r="B1502" t="str">
        <f t="shared" si="24"/>
        <v>Juice</v>
      </c>
      <c r="C1502" t="s">
        <v>50</v>
      </c>
      <c r="D1502">
        <v>4</v>
      </c>
      <c r="E1502">
        <v>3</v>
      </c>
      <c r="F1502">
        <v>12</v>
      </c>
      <c r="G1502" t="s">
        <v>16</v>
      </c>
      <c r="H1502" t="s">
        <v>26</v>
      </c>
      <c r="I1502" s="1">
        <v>45067</v>
      </c>
      <c r="J1502" t="s">
        <v>27</v>
      </c>
      <c r="K1502" t="s">
        <v>27</v>
      </c>
      <c r="L1502">
        <v>2</v>
      </c>
      <c r="M1502" t="s">
        <v>28</v>
      </c>
      <c r="N1502" t="s">
        <v>39</v>
      </c>
      <c r="O1502" t="s">
        <v>40</v>
      </c>
    </row>
    <row r="1503" spans="1:15" x14ac:dyDescent="0.35">
      <c r="A1503" t="s">
        <v>1564</v>
      </c>
      <c r="B1503" t="str">
        <f t="shared" si="24"/>
        <v>Tea</v>
      </c>
      <c r="C1503" t="s">
        <v>84</v>
      </c>
      <c r="D1503">
        <v>5</v>
      </c>
      <c r="E1503">
        <v>1.5</v>
      </c>
      <c r="F1503">
        <v>7.5</v>
      </c>
      <c r="G1503" t="s">
        <v>36</v>
      </c>
      <c r="H1503" t="s">
        <v>17</v>
      </c>
      <c r="I1503" s="1">
        <v>45198</v>
      </c>
      <c r="J1503" t="s">
        <v>18</v>
      </c>
      <c r="K1503" t="s">
        <v>19</v>
      </c>
      <c r="L1503">
        <v>3</v>
      </c>
      <c r="M1503" t="s">
        <v>20</v>
      </c>
      <c r="N1503" t="s">
        <v>21</v>
      </c>
      <c r="O1503" t="s">
        <v>22</v>
      </c>
    </row>
    <row r="1504" spans="1:15" x14ac:dyDescent="0.35">
      <c r="A1504" t="s">
        <v>1565</v>
      </c>
      <c r="B1504" t="str">
        <f t="shared" si="24"/>
        <v>Cake</v>
      </c>
      <c r="C1504" t="s">
        <v>24</v>
      </c>
      <c r="D1504">
        <v>3</v>
      </c>
      <c r="E1504">
        <v>3</v>
      </c>
      <c r="F1504">
        <v>9</v>
      </c>
      <c r="G1504" t="s">
        <v>36</v>
      </c>
      <c r="H1504" t="s">
        <v>26</v>
      </c>
      <c r="I1504" s="1">
        <v>44999</v>
      </c>
      <c r="J1504" t="s">
        <v>62</v>
      </c>
      <c r="K1504" t="s">
        <v>63</v>
      </c>
      <c r="L1504">
        <v>1</v>
      </c>
      <c r="M1504" t="s">
        <v>53</v>
      </c>
      <c r="N1504" t="s">
        <v>29</v>
      </c>
      <c r="O1504" t="s">
        <v>22</v>
      </c>
    </row>
    <row r="1505" spans="1:15" x14ac:dyDescent="0.35">
      <c r="A1505" t="s">
        <v>1566</v>
      </c>
      <c r="B1505" t="str">
        <f t="shared" si="24"/>
        <v>Coffee</v>
      </c>
      <c r="C1505" t="s">
        <v>15</v>
      </c>
      <c r="D1505">
        <v>3</v>
      </c>
      <c r="E1505">
        <v>2</v>
      </c>
      <c r="F1505">
        <v>6</v>
      </c>
      <c r="G1505" t="s">
        <v>36</v>
      </c>
      <c r="H1505" t="s">
        <v>17</v>
      </c>
      <c r="I1505" s="1">
        <v>45271</v>
      </c>
      <c r="J1505" t="s">
        <v>66</v>
      </c>
      <c r="K1505" t="s">
        <v>67</v>
      </c>
      <c r="L1505">
        <v>4</v>
      </c>
      <c r="M1505" t="s">
        <v>45</v>
      </c>
      <c r="N1505" t="s">
        <v>72</v>
      </c>
      <c r="O1505" t="s">
        <v>22</v>
      </c>
    </row>
    <row r="1506" spans="1:15" x14ac:dyDescent="0.35">
      <c r="A1506" t="s">
        <v>1567</v>
      </c>
      <c r="B1506" t="str">
        <f t="shared" si="24"/>
        <v>Sandwich</v>
      </c>
      <c r="C1506" t="s">
        <v>47</v>
      </c>
      <c r="D1506">
        <v>4</v>
      </c>
      <c r="E1506">
        <v>4</v>
      </c>
      <c r="F1506">
        <v>16</v>
      </c>
      <c r="G1506" t="s">
        <v>25</v>
      </c>
      <c r="H1506" t="s">
        <v>17</v>
      </c>
      <c r="I1506" s="1">
        <v>45003</v>
      </c>
      <c r="J1506" t="s">
        <v>62</v>
      </c>
      <c r="K1506" t="s">
        <v>63</v>
      </c>
      <c r="L1506">
        <v>1</v>
      </c>
      <c r="M1506" t="s">
        <v>53</v>
      </c>
      <c r="N1506" t="s">
        <v>69</v>
      </c>
      <c r="O1506" t="s">
        <v>40</v>
      </c>
    </row>
    <row r="1507" spans="1:15" x14ac:dyDescent="0.35">
      <c r="A1507" t="s">
        <v>1568</v>
      </c>
      <c r="B1507" t="str">
        <f t="shared" si="24"/>
        <v>Cake</v>
      </c>
      <c r="C1507" t="s">
        <v>24</v>
      </c>
      <c r="D1507">
        <v>4</v>
      </c>
      <c r="E1507">
        <v>3</v>
      </c>
      <c r="F1507">
        <v>12</v>
      </c>
      <c r="G1507" t="s">
        <v>16</v>
      </c>
      <c r="H1507" t="s">
        <v>17</v>
      </c>
      <c r="I1507" s="1">
        <v>45239</v>
      </c>
      <c r="J1507" t="s">
        <v>43</v>
      </c>
      <c r="K1507" t="s">
        <v>44</v>
      </c>
      <c r="L1507">
        <v>4</v>
      </c>
      <c r="M1507" t="s">
        <v>45</v>
      </c>
      <c r="N1507" t="s">
        <v>64</v>
      </c>
      <c r="O1507" t="s">
        <v>22</v>
      </c>
    </row>
    <row r="1508" spans="1:15" x14ac:dyDescent="0.35">
      <c r="A1508" t="s">
        <v>1569</v>
      </c>
      <c r="B1508" t="str">
        <f t="shared" si="24"/>
        <v>Salad</v>
      </c>
      <c r="C1508" t="s">
        <v>42</v>
      </c>
      <c r="D1508">
        <v>3</v>
      </c>
      <c r="E1508">
        <v>5</v>
      </c>
      <c r="F1508">
        <v>15</v>
      </c>
      <c r="G1508" t="s">
        <v>16</v>
      </c>
      <c r="H1508" t="s">
        <v>17</v>
      </c>
      <c r="I1508" s="1">
        <v>45133</v>
      </c>
      <c r="J1508" t="s">
        <v>32</v>
      </c>
      <c r="K1508" t="s">
        <v>33</v>
      </c>
      <c r="L1508">
        <v>3</v>
      </c>
      <c r="M1508" t="s">
        <v>20</v>
      </c>
      <c r="N1508" t="s">
        <v>34</v>
      </c>
      <c r="O1508" t="s">
        <v>22</v>
      </c>
    </row>
    <row r="1509" spans="1:15" x14ac:dyDescent="0.35">
      <c r="A1509" t="s">
        <v>1570</v>
      </c>
      <c r="B1509" t="str">
        <f t="shared" si="24"/>
        <v>Sandwich</v>
      </c>
      <c r="C1509" t="s">
        <v>47</v>
      </c>
      <c r="D1509">
        <v>1</v>
      </c>
      <c r="E1509">
        <v>4</v>
      </c>
      <c r="F1509">
        <v>4</v>
      </c>
      <c r="G1509" t="s">
        <v>36</v>
      </c>
      <c r="H1509" t="s">
        <v>17</v>
      </c>
      <c r="I1509" s="1">
        <v>45273</v>
      </c>
      <c r="J1509" t="s">
        <v>66</v>
      </c>
      <c r="K1509" t="s">
        <v>67</v>
      </c>
      <c r="L1509">
        <v>4</v>
      </c>
      <c r="M1509" t="s">
        <v>45</v>
      </c>
      <c r="N1509" t="s">
        <v>34</v>
      </c>
      <c r="O1509" t="s">
        <v>22</v>
      </c>
    </row>
    <row r="1510" spans="1:15" x14ac:dyDescent="0.35">
      <c r="A1510" t="s">
        <v>1571</v>
      </c>
      <c r="B1510" t="str">
        <f t="shared" si="24"/>
        <v>Cake</v>
      </c>
      <c r="C1510" t="s">
        <v>24</v>
      </c>
      <c r="D1510">
        <v>5</v>
      </c>
      <c r="E1510">
        <v>3</v>
      </c>
      <c r="F1510">
        <v>15</v>
      </c>
      <c r="G1510" t="s">
        <v>36</v>
      </c>
      <c r="H1510" t="s">
        <v>26</v>
      </c>
      <c r="I1510" s="1">
        <v>45223</v>
      </c>
      <c r="J1510" t="s">
        <v>74</v>
      </c>
      <c r="K1510" t="s">
        <v>75</v>
      </c>
      <c r="L1510">
        <v>4</v>
      </c>
      <c r="M1510" t="s">
        <v>45</v>
      </c>
      <c r="N1510" t="s">
        <v>29</v>
      </c>
      <c r="O1510" t="s">
        <v>22</v>
      </c>
    </row>
    <row r="1511" spans="1:15" x14ac:dyDescent="0.35">
      <c r="A1511" t="s">
        <v>1572</v>
      </c>
      <c r="B1511" t="str">
        <f t="shared" si="24"/>
        <v>Sandwich</v>
      </c>
      <c r="C1511" t="s">
        <v>47</v>
      </c>
      <c r="D1511">
        <v>1</v>
      </c>
      <c r="E1511">
        <v>4</v>
      </c>
      <c r="F1511">
        <v>4</v>
      </c>
      <c r="G1511" t="s">
        <v>16</v>
      </c>
      <c r="H1511" t="s">
        <v>17</v>
      </c>
      <c r="I1511" s="1">
        <v>45022</v>
      </c>
      <c r="J1511" t="s">
        <v>59</v>
      </c>
      <c r="K1511" t="s">
        <v>60</v>
      </c>
      <c r="L1511">
        <v>2</v>
      </c>
      <c r="M1511" t="s">
        <v>28</v>
      </c>
      <c r="N1511" t="s">
        <v>64</v>
      </c>
      <c r="O1511" t="s">
        <v>22</v>
      </c>
    </row>
    <row r="1512" spans="1:15" x14ac:dyDescent="0.35">
      <c r="A1512" t="s">
        <v>1573</v>
      </c>
      <c r="B1512" t="str">
        <f t="shared" si="24"/>
        <v>Coffee</v>
      </c>
      <c r="C1512" t="s">
        <v>15</v>
      </c>
      <c r="D1512">
        <v>4</v>
      </c>
      <c r="E1512">
        <v>2</v>
      </c>
      <c r="F1512">
        <v>8</v>
      </c>
      <c r="G1512" t="s">
        <v>25</v>
      </c>
      <c r="H1512" t="s">
        <v>17</v>
      </c>
      <c r="I1512" s="1">
        <v>45093</v>
      </c>
      <c r="J1512" t="s">
        <v>37</v>
      </c>
      <c r="K1512" t="s">
        <v>38</v>
      </c>
      <c r="L1512">
        <v>2</v>
      </c>
      <c r="M1512" t="s">
        <v>28</v>
      </c>
      <c r="N1512" t="s">
        <v>21</v>
      </c>
      <c r="O1512" t="s">
        <v>22</v>
      </c>
    </row>
    <row r="1513" spans="1:15" x14ac:dyDescent="0.35">
      <c r="A1513" t="s">
        <v>1574</v>
      </c>
      <c r="B1513" t="str">
        <f t="shared" si="24"/>
        <v>Tea</v>
      </c>
      <c r="C1513" t="s">
        <v>84</v>
      </c>
      <c r="D1513">
        <v>5</v>
      </c>
      <c r="E1513">
        <v>1.5</v>
      </c>
      <c r="F1513">
        <v>7.5</v>
      </c>
      <c r="G1513" t="s">
        <v>16</v>
      </c>
      <c r="H1513" t="s">
        <v>26</v>
      </c>
      <c r="I1513" s="1">
        <v>45227</v>
      </c>
      <c r="J1513" t="s">
        <v>74</v>
      </c>
      <c r="K1513" t="s">
        <v>75</v>
      </c>
      <c r="L1513">
        <v>4</v>
      </c>
      <c r="M1513" t="s">
        <v>45</v>
      </c>
      <c r="N1513" t="s">
        <v>69</v>
      </c>
      <c r="O1513" t="s">
        <v>40</v>
      </c>
    </row>
    <row r="1514" spans="1:15" x14ac:dyDescent="0.35">
      <c r="A1514" t="s">
        <v>1575</v>
      </c>
      <c r="B1514" t="str">
        <f t="shared" si="24"/>
        <v>Cookie</v>
      </c>
      <c r="C1514" t="s">
        <v>31</v>
      </c>
      <c r="D1514">
        <v>1</v>
      </c>
      <c r="E1514">
        <v>1</v>
      </c>
      <c r="F1514">
        <v>1</v>
      </c>
      <c r="G1514" t="s">
        <v>16</v>
      </c>
      <c r="H1514" t="s">
        <v>26</v>
      </c>
      <c r="I1514" s="1">
        <v>44964</v>
      </c>
      <c r="J1514" t="s">
        <v>51</v>
      </c>
      <c r="K1514" t="s">
        <v>52</v>
      </c>
      <c r="L1514">
        <v>1</v>
      </c>
      <c r="M1514" t="s">
        <v>53</v>
      </c>
      <c r="N1514" t="s">
        <v>29</v>
      </c>
      <c r="O1514" t="s">
        <v>22</v>
      </c>
    </row>
    <row r="1515" spans="1:15" x14ac:dyDescent="0.35">
      <c r="A1515" t="s">
        <v>1576</v>
      </c>
      <c r="B1515" t="str">
        <f t="shared" si="24"/>
        <v>Cookie</v>
      </c>
      <c r="C1515" t="s">
        <v>31</v>
      </c>
      <c r="D1515">
        <v>5</v>
      </c>
      <c r="E1515">
        <v>1</v>
      </c>
      <c r="F1515">
        <v>5</v>
      </c>
      <c r="G1515" t="s">
        <v>25</v>
      </c>
      <c r="H1515" t="s">
        <v>26</v>
      </c>
      <c r="I1515" s="1">
        <v>44976</v>
      </c>
      <c r="J1515" t="s">
        <v>51</v>
      </c>
      <c r="K1515" t="s">
        <v>52</v>
      </c>
      <c r="L1515">
        <v>1</v>
      </c>
      <c r="M1515" t="s">
        <v>53</v>
      </c>
      <c r="N1515" t="s">
        <v>39</v>
      </c>
      <c r="O1515" t="s">
        <v>40</v>
      </c>
    </row>
    <row r="1516" spans="1:15" x14ac:dyDescent="0.35">
      <c r="A1516" t="s">
        <v>1577</v>
      </c>
      <c r="B1516" t="str">
        <f t="shared" si="24"/>
        <v>Cookie</v>
      </c>
      <c r="C1516" t="s">
        <v>31</v>
      </c>
      <c r="D1516">
        <v>1</v>
      </c>
      <c r="E1516">
        <v>1</v>
      </c>
      <c r="F1516">
        <v>1</v>
      </c>
      <c r="G1516" t="s">
        <v>16</v>
      </c>
      <c r="H1516" t="s">
        <v>26</v>
      </c>
      <c r="I1516" s="1">
        <v>44998</v>
      </c>
      <c r="J1516" t="s">
        <v>62</v>
      </c>
      <c r="K1516" t="s">
        <v>63</v>
      </c>
      <c r="L1516">
        <v>1</v>
      </c>
      <c r="M1516" t="s">
        <v>53</v>
      </c>
      <c r="N1516" t="s">
        <v>72</v>
      </c>
      <c r="O1516" t="s">
        <v>22</v>
      </c>
    </row>
    <row r="1517" spans="1:15" x14ac:dyDescent="0.35">
      <c r="A1517" t="s">
        <v>1578</v>
      </c>
      <c r="B1517" t="str">
        <f t="shared" si="24"/>
        <v>Cake</v>
      </c>
      <c r="C1517" t="s">
        <v>24</v>
      </c>
      <c r="D1517">
        <v>4</v>
      </c>
      <c r="E1517">
        <v>3</v>
      </c>
      <c r="F1517">
        <v>12</v>
      </c>
      <c r="G1517" t="s">
        <v>16</v>
      </c>
      <c r="H1517" t="s">
        <v>26</v>
      </c>
      <c r="I1517" s="1">
        <v>45103</v>
      </c>
      <c r="J1517" t="s">
        <v>37</v>
      </c>
      <c r="K1517" t="s">
        <v>38</v>
      </c>
      <c r="L1517">
        <v>2</v>
      </c>
      <c r="M1517" t="s">
        <v>28</v>
      </c>
      <c r="N1517" t="s">
        <v>72</v>
      </c>
      <c r="O1517" t="s">
        <v>22</v>
      </c>
    </row>
    <row r="1518" spans="1:15" x14ac:dyDescent="0.35">
      <c r="A1518" t="s">
        <v>1579</v>
      </c>
      <c r="B1518" t="str">
        <f t="shared" si="24"/>
        <v>Juice</v>
      </c>
      <c r="C1518" t="s">
        <v>50</v>
      </c>
      <c r="D1518">
        <v>3</v>
      </c>
      <c r="E1518">
        <v>3</v>
      </c>
      <c r="F1518">
        <v>9</v>
      </c>
      <c r="G1518" t="s">
        <v>36</v>
      </c>
      <c r="H1518" t="s">
        <v>26</v>
      </c>
      <c r="I1518" s="1">
        <v>45140</v>
      </c>
      <c r="J1518" t="s">
        <v>93</v>
      </c>
      <c r="K1518" t="s">
        <v>94</v>
      </c>
      <c r="L1518">
        <v>3</v>
      </c>
      <c r="M1518" t="s">
        <v>20</v>
      </c>
      <c r="N1518" t="s">
        <v>34</v>
      </c>
      <c r="O1518" t="s">
        <v>22</v>
      </c>
    </row>
    <row r="1519" spans="1:15" x14ac:dyDescent="0.35">
      <c r="A1519" t="s">
        <v>1580</v>
      </c>
      <c r="B1519" t="str">
        <f t="shared" si="24"/>
        <v>Salad</v>
      </c>
      <c r="C1519" t="s">
        <v>42</v>
      </c>
      <c r="D1519">
        <v>2</v>
      </c>
      <c r="E1519">
        <v>5</v>
      </c>
      <c r="F1519">
        <v>10</v>
      </c>
      <c r="G1519" t="s">
        <v>25</v>
      </c>
      <c r="H1519" t="s">
        <v>26</v>
      </c>
      <c r="I1519" s="1">
        <v>45120</v>
      </c>
      <c r="J1519" t="s">
        <v>32</v>
      </c>
      <c r="K1519" t="s">
        <v>33</v>
      </c>
      <c r="L1519">
        <v>3</v>
      </c>
      <c r="M1519" t="s">
        <v>20</v>
      </c>
      <c r="N1519" t="s">
        <v>64</v>
      </c>
      <c r="O1519" t="s">
        <v>22</v>
      </c>
    </row>
    <row r="1520" spans="1:15" x14ac:dyDescent="0.35">
      <c r="A1520" t="s">
        <v>1581</v>
      </c>
      <c r="B1520" t="str">
        <f t="shared" si="24"/>
        <v>Tea</v>
      </c>
      <c r="C1520" t="s">
        <v>84</v>
      </c>
      <c r="D1520">
        <v>2</v>
      </c>
      <c r="E1520">
        <v>1.5</v>
      </c>
      <c r="F1520">
        <v>3</v>
      </c>
      <c r="G1520" t="s">
        <v>16</v>
      </c>
      <c r="H1520" t="s">
        <v>17</v>
      </c>
      <c r="I1520" s="1">
        <v>45148</v>
      </c>
      <c r="J1520" t="s">
        <v>93</v>
      </c>
      <c r="K1520" t="s">
        <v>94</v>
      </c>
      <c r="L1520">
        <v>3</v>
      </c>
      <c r="M1520" t="s">
        <v>20</v>
      </c>
      <c r="N1520" t="s">
        <v>64</v>
      </c>
      <c r="O1520" t="s">
        <v>22</v>
      </c>
    </row>
    <row r="1521" spans="1:15" x14ac:dyDescent="0.35">
      <c r="A1521" t="s">
        <v>1582</v>
      </c>
      <c r="B1521" t="str">
        <f t="shared" si="24"/>
        <v>Coffee</v>
      </c>
      <c r="C1521" t="s">
        <v>15</v>
      </c>
      <c r="D1521">
        <v>5</v>
      </c>
      <c r="E1521">
        <v>2</v>
      </c>
      <c r="F1521">
        <v>10</v>
      </c>
      <c r="G1521" t="s">
        <v>36</v>
      </c>
      <c r="H1521" t="s">
        <v>17</v>
      </c>
      <c r="I1521" s="1">
        <v>45005</v>
      </c>
      <c r="J1521" t="s">
        <v>62</v>
      </c>
      <c r="K1521" t="s">
        <v>63</v>
      </c>
      <c r="L1521">
        <v>1</v>
      </c>
      <c r="M1521" t="s">
        <v>53</v>
      </c>
      <c r="N1521" t="s">
        <v>72</v>
      </c>
      <c r="O1521" t="s">
        <v>22</v>
      </c>
    </row>
    <row r="1522" spans="1:15" x14ac:dyDescent="0.35">
      <c r="A1522" t="s">
        <v>1583</v>
      </c>
      <c r="B1522" t="str">
        <f t="shared" si="24"/>
        <v>Smoothie</v>
      </c>
      <c r="C1522" t="s">
        <v>58</v>
      </c>
      <c r="D1522">
        <v>5</v>
      </c>
      <c r="E1522">
        <v>4</v>
      </c>
      <c r="F1522">
        <v>20</v>
      </c>
      <c r="G1522" t="s">
        <v>36</v>
      </c>
      <c r="H1522" t="s">
        <v>17</v>
      </c>
      <c r="I1522" s="1">
        <v>45234</v>
      </c>
      <c r="J1522" t="s">
        <v>43</v>
      </c>
      <c r="K1522" t="s">
        <v>44</v>
      </c>
      <c r="L1522">
        <v>4</v>
      </c>
      <c r="M1522" t="s">
        <v>45</v>
      </c>
      <c r="N1522" t="s">
        <v>69</v>
      </c>
      <c r="O1522" t="s">
        <v>40</v>
      </c>
    </row>
    <row r="1523" spans="1:15" x14ac:dyDescent="0.35">
      <c r="A1523" t="s">
        <v>1584</v>
      </c>
      <c r="B1523" t="str">
        <f t="shared" si="24"/>
        <v>Salad</v>
      </c>
      <c r="C1523" t="s">
        <v>42</v>
      </c>
      <c r="D1523">
        <v>5</v>
      </c>
      <c r="E1523">
        <v>5</v>
      </c>
      <c r="F1523">
        <v>25</v>
      </c>
      <c r="G1523" t="s">
        <v>16</v>
      </c>
      <c r="H1523" t="s">
        <v>26</v>
      </c>
      <c r="I1523" s="1">
        <v>45017</v>
      </c>
      <c r="J1523" t="s">
        <v>59</v>
      </c>
      <c r="K1523" t="s">
        <v>60</v>
      </c>
      <c r="L1523">
        <v>2</v>
      </c>
      <c r="M1523" t="s">
        <v>28</v>
      </c>
      <c r="N1523" t="s">
        <v>69</v>
      </c>
      <c r="O1523" t="s">
        <v>40</v>
      </c>
    </row>
    <row r="1524" spans="1:15" x14ac:dyDescent="0.35">
      <c r="A1524" t="s">
        <v>1585</v>
      </c>
      <c r="B1524" t="str">
        <f t="shared" si="24"/>
        <v>Juice</v>
      </c>
      <c r="C1524" t="s">
        <v>50</v>
      </c>
      <c r="D1524">
        <v>1</v>
      </c>
      <c r="E1524">
        <v>3</v>
      </c>
      <c r="F1524">
        <v>3</v>
      </c>
      <c r="G1524" t="s">
        <v>16</v>
      </c>
      <c r="H1524" t="s">
        <v>26</v>
      </c>
      <c r="I1524" s="1">
        <v>45213</v>
      </c>
      <c r="J1524" t="s">
        <v>74</v>
      </c>
      <c r="K1524" t="s">
        <v>75</v>
      </c>
      <c r="L1524">
        <v>4</v>
      </c>
      <c r="M1524" t="s">
        <v>45</v>
      </c>
      <c r="N1524" t="s">
        <v>69</v>
      </c>
      <c r="O1524" t="s">
        <v>40</v>
      </c>
    </row>
    <row r="1525" spans="1:15" x14ac:dyDescent="0.35">
      <c r="A1525" t="s">
        <v>1586</v>
      </c>
      <c r="B1525" t="str">
        <f t="shared" si="24"/>
        <v>Cookie</v>
      </c>
      <c r="C1525" t="s">
        <v>31</v>
      </c>
      <c r="D1525">
        <v>3</v>
      </c>
      <c r="E1525">
        <v>1</v>
      </c>
      <c r="F1525">
        <v>3</v>
      </c>
      <c r="G1525" t="s">
        <v>25</v>
      </c>
      <c r="H1525" t="s">
        <v>26</v>
      </c>
      <c r="I1525" s="1">
        <v>45290</v>
      </c>
      <c r="J1525" t="s">
        <v>66</v>
      </c>
      <c r="K1525" t="s">
        <v>67</v>
      </c>
      <c r="L1525">
        <v>4</v>
      </c>
      <c r="M1525" t="s">
        <v>45</v>
      </c>
      <c r="N1525" t="s">
        <v>69</v>
      </c>
      <c r="O1525" t="s">
        <v>40</v>
      </c>
    </row>
    <row r="1526" spans="1:15" x14ac:dyDescent="0.35">
      <c r="A1526" t="s">
        <v>1587</v>
      </c>
      <c r="B1526" t="str">
        <f t="shared" si="24"/>
        <v>Coffee</v>
      </c>
      <c r="C1526" t="s">
        <v>15</v>
      </c>
      <c r="D1526">
        <v>1</v>
      </c>
      <c r="E1526">
        <v>2</v>
      </c>
      <c r="F1526">
        <v>2</v>
      </c>
      <c r="G1526" t="s">
        <v>36</v>
      </c>
      <c r="H1526" t="s">
        <v>17</v>
      </c>
      <c r="I1526" s="1">
        <v>45103</v>
      </c>
      <c r="J1526" t="s">
        <v>37</v>
      </c>
      <c r="K1526" t="s">
        <v>38</v>
      </c>
      <c r="L1526">
        <v>2</v>
      </c>
      <c r="M1526" t="s">
        <v>28</v>
      </c>
      <c r="N1526" t="s">
        <v>72</v>
      </c>
      <c r="O1526" t="s">
        <v>22</v>
      </c>
    </row>
    <row r="1527" spans="1:15" x14ac:dyDescent="0.35">
      <c r="A1527" t="s">
        <v>1588</v>
      </c>
      <c r="B1527" t="str">
        <f t="shared" si="24"/>
        <v>Salad</v>
      </c>
      <c r="C1527" t="s">
        <v>42</v>
      </c>
      <c r="D1527">
        <v>1</v>
      </c>
      <c r="E1527">
        <v>5</v>
      </c>
      <c r="F1527">
        <v>5</v>
      </c>
      <c r="G1527" t="s">
        <v>25</v>
      </c>
      <c r="H1527" t="s">
        <v>17</v>
      </c>
      <c r="I1527" s="1">
        <v>45065</v>
      </c>
      <c r="J1527" t="s">
        <v>27</v>
      </c>
      <c r="K1527" t="s">
        <v>27</v>
      </c>
      <c r="L1527">
        <v>2</v>
      </c>
      <c r="M1527" t="s">
        <v>28</v>
      </c>
      <c r="N1527" t="s">
        <v>21</v>
      </c>
      <c r="O1527" t="s">
        <v>22</v>
      </c>
    </row>
    <row r="1528" spans="1:15" x14ac:dyDescent="0.35">
      <c r="A1528" t="s">
        <v>1589</v>
      </c>
      <c r="B1528" t="str">
        <f t="shared" si="24"/>
        <v>Coffee</v>
      </c>
      <c r="C1528" t="s">
        <v>15</v>
      </c>
      <c r="D1528">
        <v>2</v>
      </c>
      <c r="E1528">
        <v>2</v>
      </c>
      <c r="F1528">
        <v>4</v>
      </c>
      <c r="G1528" t="s">
        <v>25</v>
      </c>
      <c r="H1528" t="s">
        <v>26</v>
      </c>
      <c r="I1528" s="1">
        <v>44956</v>
      </c>
      <c r="J1528" t="s">
        <v>55</v>
      </c>
      <c r="K1528" t="s">
        <v>56</v>
      </c>
      <c r="L1528">
        <v>1</v>
      </c>
      <c r="M1528" t="s">
        <v>53</v>
      </c>
      <c r="N1528" t="s">
        <v>72</v>
      </c>
      <c r="O1528" t="s">
        <v>22</v>
      </c>
    </row>
    <row r="1529" spans="1:15" x14ac:dyDescent="0.35">
      <c r="A1529" t="s">
        <v>1590</v>
      </c>
      <c r="B1529" t="str">
        <f t="shared" si="24"/>
        <v>Salad</v>
      </c>
      <c r="C1529" t="s">
        <v>42</v>
      </c>
      <c r="D1529">
        <v>5</v>
      </c>
      <c r="E1529">
        <v>5</v>
      </c>
      <c r="F1529">
        <v>25</v>
      </c>
      <c r="G1529" t="s">
        <v>25</v>
      </c>
      <c r="H1529" t="s">
        <v>26</v>
      </c>
      <c r="I1529" s="1">
        <v>44943</v>
      </c>
      <c r="J1529" t="s">
        <v>55</v>
      </c>
      <c r="K1529" t="s">
        <v>56</v>
      </c>
      <c r="L1529">
        <v>1</v>
      </c>
      <c r="M1529" t="s">
        <v>53</v>
      </c>
      <c r="N1529" t="s">
        <v>29</v>
      </c>
      <c r="O1529" t="s">
        <v>22</v>
      </c>
    </row>
    <row r="1530" spans="1:15" x14ac:dyDescent="0.35">
      <c r="A1530" t="s">
        <v>1591</v>
      </c>
      <c r="B1530" t="str">
        <f t="shared" si="24"/>
        <v>Coffee</v>
      </c>
      <c r="C1530" t="s">
        <v>15</v>
      </c>
      <c r="D1530">
        <v>2</v>
      </c>
      <c r="E1530">
        <v>2</v>
      </c>
      <c r="F1530">
        <v>4</v>
      </c>
      <c r="G1530" t="s">
        <v>16</v>
      </c>
      <c r="H1530" t="s">
        <v>26</v>
      </c>
      <c r="I1530" s="1">
        <v>45279</v>
      </c>
      <c r="J1530" t="s">
        <v>66</v>
      </c>
      <c r="K1530" t="s">
        <v>67</v>
      </c>
      <c r="L1530">
        <v>4</v>
      </c>
      <c r="M1530" t="s">
        <v>45</v>
      </c>
      <c r="N1530" t="s">
        <v>29</v>
      </c>
      <c r="O1530" t="s">
        <v>22</v>
      </c>
    </row>
    <row r="1531" spans="1:15" x14ac:dyDescent="0.35">
      <c r="A1531" t="s">
        <v>1592</v>
      </c>
      <c r="B1531" t="str">
        <f t="shared" si="24"/>
        <v>Cookie</v>
      </c>
      <c r="C1531" t="s">
        <v>31</v>
      </c>
      <c r="D1531">
        <v>4</v>
      </c>
      <c r="E1531">
        <v>1</v>
      </c>
      <c r="F1531">
        <v>4</v>
      </c>
      <c r="G1531" t="s">
        <v>16</v>
      </c>
      <c r="H1531" t="s">
        <v>26</v>
      </c>
      <c r="I1531" s="1">
        <v>44940</v>
      </c>
      <c r="J1531" t="s">
        <v>55</v>
      </c>
      <c r="K1531" t="s">
        <v>56</v>
      </c>
      <c r="L1531">
        <v>1</v>
      </c>
      <c r="M1531" t="s">
        <v>53</v>
      </c>
      <c r="N1531" t="s">
        <v>69</v>
      </c>
      <c r="O1531" t="s">
        <v>40</v>
      </c>
    </row>
    <row r="1532" spans="1:15" x14ac:dyDescent="0.35">
      <c r="A1532" t="s">
        <v>1593</v>
      </c>
      <c r="B1532" t="str">
        <f t="shared" si="24"/>
        <v>Tea</v>
      </c>
      <c r="C1532" t="s">
        <v>84</v>
      </c>
      <c r="D1532">
        <v>5</v>
      </c>
      <c r="E1532">
        <v>1.5</v>
      </c>
      <c r="F1532">
        <v>7.5</v>
      </c>
      <c r="G1532" t="s">
        <v>36</v>
      </c>
      <c r="H1532" t="s">
        <v>17</v>
      </c>
      <c r="I1532" s="1">
        <v>44988</v>
      </c>
      <c r="J1532" t="s">
        <v>62</v>
      </c>
      <c r="K1532" t="s">
        <v>63</v>
      </c>
      <c r="L1532">
        <v>1</v>
      </c>
      <c r="M1532" t="s">
        <v>53</v>
      </c>
      <c r="N1532" t="s">
        <v>21</v>
      </c>
      <c r="O1532" t="s">
        <v>22</v>
      </c>
    </row>
    <row r="1533" spans="1:15" x14ac:dyDescent="0.35">
      <c r="A1533" t="s">
        <v>1594</v>
      </c>
      <c r="B1533" t="str">
        <f t="shared" si="24"/>
        <v>Salad</v>
      </c>
      <c r="C1533" t="s">
        <v>42</v>
      </c>
      <c r="D1533">
        <v>2</v>
      </c>
      <c r="E1533">
        <v>5</v>
      </c>
      <c r="F1533">
        <v>10</v>
      </c>
      <c r="G1533" t="s">
        <v>16</v>
      </c>
      <c r="H1533" t="s">
        <v>26</v>
      </c>
      <c r="I1533" s="1">
        <v>45290</v>
      </c>
      <c r="J1533" t="s">
        <v>66</v>
      </c>
      <c r="K1533" t="s">
        <v>67</v>
      </c>
      <c r="L1533">
        <v>4</v>
      </c>
      <c r="M1533" t="s">
        <v>45</v>
      </c>
      <c r="N1533" t="s">
        <v>69</v>
      </c>
      <c r="O1533" t="s">
        <v>40</v>
      </c>
    </row>
    <row r="1534" spans="1:15" x14ac:dyDescent="0.35">
      <c r="A1534" t="s">
        <v>1595</v>
      </c>
      <c r="B1534" t="str">
        <f t="shared" si="24"/>
        <v>Tea</v>
      </c>
      <c r="C1534" t="s">
        <v>84</v>
      </c>
      <c r="D1534">
        <v>5</v>
      </c>
      <c r="E1534">
        <v>1.5</v>
      </c>
      <c r="F1534">
        <v>7.5</v>
      </c>
      <c r="G1534" t="s">
        <v>16</v>
      </c>
      <c r="H1534" t="s">
        <v>26</v>
      </c>
      <c r="I1534" s="1">
        <v>44945</v>
      </c>
      <c r="J1534" t="s">
        <v>55</v>
      </c>
      <c r="K1534" t="s">
        <v>56</v>
      </c>
      <c r="L1534">
        <v>1</v>
      </c>
      <c r="M1534" t="s">
        <v>53</v>
      </c>
      <c r="N1534" t="s">
        <v>64</v>
      </c>
      <c r="O1534" t="s">
        <v>22</v>
      </c>
    </row>
    <row r="1535" spans="1:15" x14ac:dyDescent="0.35">
      <c r="A1535" t="s">
        <v>1596</v>
      </c>
      <c r="B1535" t="str">
        <f t="shared" si="24"/>
        <v>Cookie</v>
      </c>
      <c r="C1535" t="s">
        <v>31</v>
      </c>
      <c r="D1535">
        <v>2</v>
      </c>
      <c r="E1535">
        <v>1</v>
      </c>
      <c r="F1535">
        <v>2</v>
      </c>
      <c r="G1535" t="s">
        <v>36</v>
      </c>
      <c r="H1535" t="s">
        <v>17</v>
      </c>
      <c r="I1535" s="1">
        <v>45036</v>
      </c>
      <c r="J1535" t="s">
        <v>59</v>
      </c>
      <c r="K1535" t="s">
        <v>60</v>
      </c>
      <c r="L1535">
        <v>2</v>
      </c>
      <c r="M1535" t="s">
        <v>28</v>
      </c>
      <c r="N1535" t="s">
        <v>64</v>
      </c>
      <c r="O1535" t="s">
        <v>22</v>
      </c>
    </row>
    <row r="1536" spans="1:15" x14ac:dyDescent="0.35">
      <c r="A1536" t="s">
        <v>1597</v>
      </c>
      <c r="B1536" t="str">
        <f t="shared" si="24"/>
        <v>Smoothie</v>
      </c>
      <c r="C1536" t="s">
        <v>58</v>
      </c>
      <c r="D1536">
        <v>5</v>
      </c>
      <c r="E1536">
        <v>4</v>
      </c>
      <c r="F1536">
        <v>20</v>
      </c>
      <c r="G1536" t="s">
        <v>36</v>
      </c>
      <c r="H1536" t="s">
        <v>26</v>
      </c>
      <c r="I1536" s="1">
        <v>44976</v>
      </c>
      <c r="J1536" t="s">
        <v>51</v>
      </c>
      <c r="K1536" t="s">
        <v>52</v>
      </c>
      <c r="L1536">
        <v>1</v>
      </c>
      <c r="M1536" t="s">
        <v>53</v>
      </c>
      <c r="N1536" t="s">
        <v>39</v>
      </c>
      <c r="O1536" t="s">
        <v>40</v>
      </c>
    </row>
    <row r="1537" spans="1:15" x14ac:dyDescent="0.35">
      <c r="A1537" t="s">
        <v>1598</v>
      </c>
      <c r="B1537" t="str">
        <f t="shared" si="24"/>
        <v>Juice</v>
      </c>
      <c r="C1537" t="s">
        <v>50</v>
      </c>
      <c r="D1537">
        <v>4</v>
      </c>
      <c r="E1537">
        <v>3</v>
      </c>
      <c r="F1537">
        <v>12</v>
      </c>
      <c r="G1537" t="s">
        <v>36</v>
      </c>
      <c r="H1537" t="s">
        <v>26</v>
      </c>
      <c r="I1537" s="1">
        <v>45144</v>
      </c>
      <c r="J1537" t="s">
        <v>93</v>
      </c>
      <c r="K1537" t="s">
        <v>94</v>
      </c>
      <c r="L1537">
        <v>3</v>
      </c>
      <c r="M1537" t="s">
        <v>20</v>
      </c>
      <c r="N1537" t="s">
        <v>39</v>
      </c>
      <c r="O1537" t="s">
        <v>40</v>
      </c>
    </row>
    <row r="1538" spans="1:15" x14ac:dyDescent="0.35">
      <c r="A1538" t="s">
        <v>1599</v>
      </c>
      <c r="B1538" t="str">
        <f t="shared" ref="B1538:B1601" si="25">TRIM(CLEAN(C1538))</f>
        <v>Juice</v>
      </c>
      <c r="C1538" t="s">
        <v>50</v>
      </c>
      <c r="D1538">
        <v>1</v>
      </c>
      <c r="E1538">
        <v>3</v>
      </c>
      <c r="F1538">
        <v>3</v>
      </c>
      <c r="G1538" t="s">
        <v>16</v>
      </c>
      <c r="H1538" t="s">
        <v>26</v>
      </c>
      <c r="I1538" s="1">
        <v>44995</v>
      </c>
      <c r="J1538" t="s">
        <v>62</v>
      </c>
      <c r="K1538" t="s">
        <v>63</v>
      </c>
      <c r="L1538">
        <v>1</v>
      </c>
      <c r="M1538" t="s">
        <v>53</v>
      </c>
      <c r="N1538" t="s">
        <v>21</v>
      </c>
      <c r="O1538" t="s">
        <v>22</v>
      </c>
    </row>
    <row r="1539" spans="1:15" x14ac:dyDescent="0.35">
      <c r="A1539" t="s">
        <v>1600</v>
      </c>
      <c r="B1539" t="str">
        <f t="shared" si="25"/>
        <v>Cake</v>
      </c>
      <c r="C1539" t="s">
        <v>24</v>
      </c>
      <c r="D1539">
        <v>3</v>
      </c>
      <c r="E1539">
        <v>3</v>
      </c>
      <c r="F1539">
        <v>9</v>
      </c>
      <c r="G1539" t="s">
        <v>25</v>
      </c>
      <c r="H1539" t="s">
        <v>26</v>
      </c>
      <c r="I1539" s="1">
        <v>45279</v>
      </c>
      <c r="J1539" t="s">
        <v>66</v>
      </c>
      <c r="K1539" t="s">
        <v>67</v>
      </c>
      <c r="L1539">
        <v>4</v>
      </c>
      <c r="M1539" t="s">
        <v>45</v>
      </c>
      <c r="N1539" t="s">
        <v>29</v>
      </c>
      <c r="O1539" t="s">
        <v>22</v>
      </c>
    </row>
    <row r="1540" spans="1:15" x14ac:dyDescent="0.35">
      <c r="A1540" t="s">
        <v>1601</v>
      </c>
      <c r="B1540" t="str">
        <f t="shared" si="25"/>
        <v>Smoothie</v>
      </c>
      <c r="C1540" t="s">
        <v>58</v>
      </c>
      <c r="D1540">
        <v>1</v>
      </c>
      <c r="E1540">
        <v>4</v>
      </c>
      <c r="F1540">
        <v>4</v>
      </c>
      <c r="G1540" t="s">
        <v>36</v>
      </c>
      <c r="H1540" t="s">
        <v>17</v>
      </c>
      <c r="I1540" s="1">
        <v>44997</v>
      </c>
      <c r="J1540" t="s">
        <v>62</v>
      </c>
      <c r="K1540" t="s">
        <v>63</v>
      </c>
      <c r="L1540">
        <v>1</v>
      </c>
      <c r="M1540" t="s">
        <v>53</v>
      </c>
      <c r="N1540" t="s">
        <v>39</v>
      </c>
      <c r="O1540" t="s">
        <v>40</v>
      </c>
    </row>
    <row r="1541" spans="1:15" x14ac:dyDescent="0.35">
      <c r="A1541" t="s">
        <v>1602</v>
      </c>
      <c r="B1541" t="str">
        <f t="shared" si="25"/>
        <v>Tea</v>
      </c>
      <c r="C1541" t="s">
        <v>84</v>
      </c>
      <c r="D1541">
        <v>2</v>
      </c>
      <c r="E1541">
        <v>1.5</v>
      </c>
      <c r="F1541">
        <v>3</v>
      </c>
      <c r="G1541" t="s">
        <v>25</v>
      </c>
      <c r="H1541" t="s">
        <v>17</v>
      </c>
      <c r="I1541" s="1">
        <v>45128</v>
      </c>
      <c r="J1541" t="s">
        <v>32</v>
      </c>
      <c r="K1541" t="s">
        <v>33</v>
      </c>
      <c r="L1541">
        <v>3</v>
      </c>
      <c r="M1541" t="s">
        <v>20</v>
      </c>
      <c r="N1541" t="s">
        <v>21</v>
      </c>
      <c r="O1541" t="s">
        <v>22</v>
      </c>
    </row>
    <row r="1542" spans="1:15" x14ac:dyDescent="0.35">
      <c r="A1542" t="s">
        <v>1603</v>
      </c>
      <c r="B1542" t="str">
        <f t="shared" si="25"/>
        <v>Smoothie</v>
      </c>
      <c r="C1542" t="s">
        <v>58</v>
      </c>
      <c r="D1542">
        <v>1</v>
      </c>
      <c r="E1542">
        <v>4</v>
      </c>
      <c r="F1542">
        <v>4</v>
      </c>
      <c r="G1542" t="s">
        <v>36</v>
      </c>
      <c r="H1542" t="s">
        <v>26</v>
      </c>
      <c r="I1542" s="1">
        <v>45169</v>
      </c>
      <c r="J1542" t="s">
        <v>93</v>
      </c>
      <c r="K1542" t="s">
        <v>94</v>
      </c>
      <c r="L1542">
        <v>3</v>
      </c>
      <c r="M1542" t="s">
        <v>20</v>
      </c>
      <c r="N1542" t="s">
        <v>64</v>
      </c>
      <c r="O1542" t="s">
        <v>22</v>
      </c>
    </row>
    <row r="1543" spans="1:15" x14ac:dyDescent="0.35">
      <c r="A1543" t="s">
        <v>1604</v>
      </c>
      <c r="B1543" t="str">
        <f t="shared" si="25"/>
        <v>Sandwich</v>
      </c>
      <c r="C1543" t="s">
        <v>47</v>
      </c>
      <c r="D1543">
        <v>5</v>
      </c>
      <c r="E1543">
        <v>4</v>
      </c>
      <c r="F1543">
        <v>20</v>
      </c>
      <c r="G1543" t="s">
        <v>36</v>
      </c>
      <c r="H1543" t="s">
        <v>26</v>
      </c>
      <c r="I1543" s="1">
        <v>45053</v>
      </c>
      <c r="J1543" t="s">
        <v>27</v>
      </c>
      <c r="K1543" t="s">
        <v>27</v>
      </c>
      <c r="L1543">
        <v>2</v>
      </c>
      <c r="M1543" t="s">
        <v>28</v>
      </c>
      <c r="N1543" t="s">
        <v>39</v>
      </c>
      <c r="O1543" t="s">
        <v>40</v>
      </c>
    </row>
    <row r="1544" spans="1:15" x14ac:dyDescent="0.35">
      <c r="A1544" t="s">
        <v>1605</v>
      </c>
      <c r="B1544" t="str">
        <f t="shared" si="25"/>
        <v>Juice</v>
      </c>
      <c r="C1544" t="s">
        <v>50</v>
      </c>
      <c r="D1544">
        <v>3</v>
      </c>
      <c r="E1544">
        <v>3</v>
      </c>
      <c r="F1544">
        <v>9</v>
      </c>
      <c r="G1544" t="s">
        <v>16</v>
      </c>
      <c r="H1544" t="s">
        <v>26</v>
      </c>
      <c r="I1544" s="1">
        <v>44957</v>
      </c>
      <c r="J1544" t="s">
        <v>55</v>
      </c>
      <c r="K1544" t="s">
        <v>56</v>
      </c>
      <c r="L1544">
        <v>1</v>
      </c>
      <c r="M1544" t="s">
        <v>53</v>
      </c>
      <c r="N1544" t="s">
        <v>29</v>
      </c>
      <c r="O1544" t="s">
        <v>22</v>
      </c>
    </row>
    <row r="1545" spans="1:15" x14ac:dyDescent="0.35">
      <c r="A1545" t="s">
        <v>1606</v>
      </c>
      <c r="B1545" t="str">
        <f t="shared" si="25"/>
        <v>Cookie</v>
      </c>
      <c r="C1545" t="s">
        <v>31</v>
      </c>
      <c r="D1545">
        <v>1</v>
      </c>
      <c r="E1545">
        <v>1</v>
      </c>
      <c r="F1545">
        <v>1</v>
      </c>
      <c r="G1545" t="s">
        <v>16</v>
      </c>
      <c r="H1545" t="s">
        <v>26</v>
      </c>
      <c r="I1545" s="1">
        <v>45227</v>
      </c>
      <c r="J1545" t="s">
        <v>74</v>
      </c>
      <c r="K1545" t="s">
        <v>75</v>
      </c>
      <c r="L1545">
        <v>4</v>
      </c>
      <c r="M1545" t="s">
        <v>45</v>
      </c>
      <c r="N1545" t="s">
        <v>69</v>
      </c>
      <c r="O1545" t="s">
        <v>40</v>
      </c>
    </row>
    <row r="1546" spans="1:15" x14ac:dyDescent="0.35">
      <c r="A1546" t="s">
        <v>1607</v>
      </c>
      <c r="B1546" t="str">
        <f t="shared" si="25"/>
        <v>Coffee</v>
      </c>
      <c r="C1546" t="s">
        <v>15</v>
      </c>
      <c r="D1546">
        <v>2</v>
      </c>
      <c r="E1546">
        <v>2</v>
      </c>
      <c r="F1546">
        <v>4</v>
      </c>
      <c r="G1546" t="s">
        <v>36</v>
      </c>
      <c r="H1546" t="s">
        <v>26</v>
      </c>
      <c r="I1546" s="1">
        <v>44960</v>
      </c>
      <c r="J1546" t="s">
        <v>51</v>
      </c>
      <c r="K1546" t="s">
        <v>52</v>
      </c>
      <c r="L1546">
        <v>1</v>
      </c>
      <c r="M1546" t="s">
        <v>53</v>
      </c>
      <c r="N1546" t="s">
        <v>21</v>
      </c>
      <c r="O1546" t="s">
        <v>22</v>
      </c>
    </row>
    <row r="1547" spans="1:15" x14ac:dyDescent="0.35">
      <c r="A1547" t="s">
        <v>1608</v>
      </c>
      <c r="B1547" t="str">
        <f t="shared" si="25"/>
        <v>Coffee</v>
      </c>
      <c r="C1547" t="s">
        <v>15</v>
      </c>
      <c r="D1547">
        <v>2</v>
      </c>
      <c r="E1547">
        <v>2</v>
      </c>
      <c r="F1547">
        <v>4</v>
      </c>
      <c r="G1547" t="s">
        <v>36</v>
      </c>
      <c r="H1547" t="s">
        <v>17</v>
      </c>
      <c r="I1547" s="1">
        <v>45261</v>
      </c>
      <c r="J1547" t="s">
        <v>66</v>
      </c>
      <c r="K1547" t="s">
        <v>67</v>
      </c>
      <c r="L1547">
        <v>4</v>
      </c>
      <c r="M1547" t="s">
        <v>45</v>
      </c>
      <c r="N1547" t="s">
        <v>21</v>
      </c>
      <c r="O1547" t="s">
        <v>22</v>
      </c>
    </row>
    <row r="1548" spans="1:15" x14ac:dyDescent="0.35">
      <c r="A1548" t="s">
        <v>1609</v>
      </c>
      <c r="B1548" t="str">
        <f t="shared" si="25"/>
        <v>Cake</v>
      </c>
      <c r="C1548" t="s">
        <v>24</v>
      </c>
      <c r="D1548">
        <v>1</v>
      </c>
      <c r="E1548">
        <v>3</v>
      </c>
      <c r="F1548">
        <v>3</v>
      </c>
      <c r="G1548" t="s">
        <v>25</v>
      </c>
      <c r="H1548" t="s">
        <v>17</v>
      </c>
      <c r="I1548" s="1">
        <v>45161</v>
      </c>
      <c r="J1548" t="s">
        <v>93</v>
      </c>
      <c r="K1548" t="s">
        <v>94</v>
      </c>
      <c r="L1548">
        <v>3</v>
      </c>
      <c r="M1548" t="s">
        <v>20</v>
      </c>
      <c r="N1548" t="s">
        <v>34</v>
      </c>
      <c r="O1548" t="s">
        <v>22</v>
      </c>
    </row>
    <row r="1549" spans="1:15" x14ac:dyDescent="0.35">
      <c r="A1549" t="s">
        <v>1610</v>
      </c>
      <c r="B1549" t="str">
        <f t="shared" si="25"/>
        <v>Cookie</v>
      </c>
      <c r="C1549" t="s">
        <v>31</v>
      </c>
      <c r="D1549">
        <v>4</v>
      </c>
      <c r="E1549">
        <v>1</v>
      </c>
      <c r="F1549">
        <v>4</v>
      </c>
      <c r="G1549" t="s">
        <v>16</v>
      </c>
      <c r="H1549" t="s">
        <v>17</v>
      </c>
      <c r="I1549" s="1">
        <v>44941</v>
      </c>
      <c r="J1549" t="s">
        <v>55</v>
      </c>
      <c r="K1549" t="s">
        <v>56</v>
      </c>
      <c r="L1549">
        <v>1</v>
      </c>
      <c r="M1549" t="s">
        <v>53</v>
      </c>
      <c r="N1549" t="s">
        <v>39</v>
      </c>
      <c r="O1549" t="s">
        <v>40</v>
      </c>
    </row>
    <row r="1550" spans="1:15" x14ac:dyDescent="0.35">
      <c r="A1550" t="s">
        <v>1611</v>
      </c>
      <c r="B1550" t="str">
        <f t="shared" si="25"/>
        <v>Coffee</v>
      </c>
      <c r="C1550" t="s">
        <v>15</v>
      </c>
      <c r="D1550">
        <v>1</v>
      </c>
      <c r="E1550">
        <v>2</v>
      </c>
      <c r="F1550">
        <v>2</v>
      </c>
      <c r="G1550" t="s">
        <v>36</v>
      </c>
      <c r="H1550" t="s">
        <v>26</v>
      </c>
      <c r="I1550" s="1">
        <v>44947</v>
      </c>
      <c r="J1550" t="s">
        <v>55</v>
      </c>
      <c r="K1550" t="s">
        <v>56</v>
      </c>
      <c r="L1550">
        <v>1</v>
      </c>
      <c r="M1550" t="s">
        <v>53</v>
      </c>
      <c r="N1550" t="s">
        <v>69</v>
      </c>
      <c r="O1550" t="s">
        <v>40</v>
      </c>
    </row>
    <row r="1551" spans="1:15" x14ac:dyDescent="0.35">
      <c r="A1551" t="s">
        <v>1612</v>
      </c>
      <c r="B1551" t="str">
        <f t="shared" si="25"/>
        <v>Tea</v>
      </c>
      <c r="C1551" t="s">
        <v>84</v>
      </c>
      <c r="D1551">
        <v>4</v>
      </c>
      <c r="E1551">
        <v>1.5</v>
      </c>
      <c r="F1551">
        <v>6</v>
      </c>
      <c r="G1551" t="s">
        <v>36</v>
      </c>
      <c r="H1551" t="s">
        <v>17</v>
      </c>
      <c r="I1551" s="1">
        <v>45174</v>
      </c>
      <c r="J1551" t="s">
        <v>18</v>
      </c>
      <c r="K1551" t="s">
        <v>19</v>
      </c>
      <c r="L1551">
        <v>3</v>
      </c>
      <c r="M1551" t="s">
        <v>20</v>
      </c>
      <c r="N1551" t="s">
        <v>29</v>
      </c>
      <c r="O1551" t="s">
        <v>22</v>
      </c>
    </row>
    <row r="1552" spans="1:15" x14ac:dyDescent="0.35">
      <c r="A1552" t="s">
        <v>1613</v>
      </c>
      <c r="B1552" t="str">
        <f t="shared" si="25"/>
        <v>Smoothie</v>
      </c>
      <c r="C1552" t="s">
        <v>58</v>
      </c>
      <c r="D1552">
        <v>4</v>
      </c>
      <c r="E1552">
        <v>4</v>
      </c>
      <c r="F1552">
        <v>16</v>
      </c>
      <c r="G1552" t="s">
        <v>36</v>
      </c>
      <c r="H1552" t="s">
        <v>26</v>
      </c>
      <c r="I1552" s="1">
        <v>45081</v>
      </c>
      <c r="J1552" t="s">
        <v>37</v>
      </c>
      <c r="K1552" t="s">
        <v>38</v>
      </c>
      <c r="L1552">
        <v>2</v>
      </c>
      <c r="M1552" t="s">
        <v>28</v>
      </c>
      <c r="N1552" t="s">
        <v>39</v>
      </c>
      <c r="O1552" t="s">
        <v>40</v>
      </c>
    </row>
    <row r="1553" spans="1:15" x14ac:dyDescent="0.35">
      <c r="A1553" t="s">
        <v>1614</v>
      </c>
      <c r="B1553" t="str">
        <f t="shared" si="25"/>
        <v>Coffee</v>
      </c>
      <c r="C1553" t="s">
        <v>15</v>
      </c>
      <c r="D1553">
        <v>2</v>
      </c>
      <c r="E1553">
        <v>2</v>
      </c>
      <c r="F1553">
        <v>4</v>
      </c>
      <c r="G1553" t="s">
        <v>25</v>
      </c>
      <c r="H1553" t="s">
        <v>26</v>
      </c>
      <c r="I1553" s="1">
        <v>45219</v>
      </c>
      <c r="J1553" t="s">
        <v>74</v>
      </c>
      <c r="K1553" t="s">
        <v>75</v>
      </c>
      <c r="L1553">
        <v>4</v>
      </c>
      <c r="M1553" t="s">
        <v>45</v>
      </c>
      <c r="N1553" t="s">
        <v>21</v>
      </c>
      <c r="O1553" t="s">
        <v>22</v>
      </c>
    </row>
    <row r="1554" spans="1:15" x14ac:dyDescent="0.35">
      <c r="A1554" t="s">
        <v>1615</v>
      </c>
      <c r="B1554" t="str">
        <f t="shared" si="25"/>
        <v>Cookie</v>
      </c>
      <c r="C1554" t="s">
        <v>31</v>
      </c>
      <c r="D1554">
        <v>1</v>
      </c>
      <c r="E1554">
        <v>1</v>
      </c>
      <c r="F1554">
        <v>1</v>
      </c>
      <c r="G1554" t="s">
        <v>16</v>
      </c>
      <c r="H1554" t="s">
        <v>26</v>
      </c>
      <c r="I1554" s="1">
        <v>45054</v>
      </c>
      <c r="J1554" t="s">
        <v>27</v>
      </c>
      <c r="K1554" t="s">
        <v>27</v>
      </c>
      <c r="L1554">
        <v>2</v>
      </c>
      <c r="M1554" t="s">
        <v>28</v>
      </c>
      <c r="N1554" t="s">
        <v>72</v>
      </c>
      <c r="O1554" t="s">
        <v>22</v>
      </c>
    </row>
    <row r="1555" spans="1:15" x14ac:dyDescent="0.35">
      <c r="A1555" t="s">
        <v>1616</v>
      </c>
      <c r="B1555" t="str">
        <f t="shared" si="25"/>
        <v>Sandwich</v>
      </c>
      <c r="C1555" t="s">
        <v>47</v>
      </c>
      <c r="D1555">
        <v>1</v>
      </c>
      <c r="E1555">
        <v>4</v>
      </c>
      <c r="F1555">
        <v>4</v>
      </c>
      <c r="G1555" t="s">
        <v>16</v>
      </c>
      <c r="H1555" t="s">
        <v>26</v>
      </c>
      <c r="I1555" s="1">
        <v>45115</v>
      </c>
      <c r="J1555" t="s">
        <v>32</v>
      </c>
      <c r="K1555" t="s">
        <v>33</v>
      </c>
      <c r="L1555">
        <v>3</v>
      </c>
      <c r="M1555" t="s">
        <v>20</v>
      </c>
      <c r="N1555" t="s">
        <v>69</v>
      </c>
      <c r="O1555" t="s">
        <v>40</v>
      </c>
    </row>
    <row r="1556" spans="1:15" x14ac:dyDescent="0.35">
      <c r="A1556" t="s">
        <v>1617</v>
      </c>
      <c r="B1556" t="str">
        <f t="shared" si="25"/>
        <v>Tea</v>
      </c>
      <c r="C1556" t="s">
        <v>84</v>
      </c>
      <c r="D1556">
        <v>4</v>
      </c>
      <c r="E1556">
        <v>1.5</v>
      </c>
      <c r="F1556">
        <v>6</v>
      </c>
      <c r="G1556" t="s">
        <v>16</v>
      </c>
      <c r="H1556" t="s">
        <v>26</v>
      </c>
      <c r="I1556" s="1">
        <v>45261</v>
      </c>
      <c r="J1556" t="s">
        <v>66</v>
      </c>
      <c r="K1556" t="s">
        <v>67</v>
      </c>
      <c r="L1556">
        <v>4</v>
      </c>
      <c r="M1556" t="s">
        <v>45</v>
      </c>
      <c r="N1556" t="s">
        <v>21</v>
      </c>
      <c r="O1556" t="s">
        <v>22</v>
      </c>
    </row>
    <row r="1557" spans="1:15" x14ac:dyDescent="0.35">
      <c r="A1557" t="s">
        <v>1618</v>
      </c>
      <c r="B1557" t="str">
        <f t="shared" si="25"/>
        <v>Salad</v>
      </c>
      <c r="C1557" t="s">
        <v>42</v>
      </c>
      <c r="D1557">
        <v>1</v>
      </c>
      <c r="E1557">
        <v>5</v>
      </c>
      <c r="F1557">
        <v>5</v>
      </c>
      <c r="G1557" t="s">
        <v>25</v>
      </c>
      <c r="H1557" t="s">
        <v>17</v>
      </c>
      <c r="I1557" s="1">
        <v>45077</v>
      </c>
      <c r="J1557" t="s">
        <v>27</v>
      </c>
      <c r="K1557" t="s">
        <v>27</v>
      </c>
      <c r="L1557">
        <v>2</v>
      </c>
      <c r="M1557" t="s">
        <v>28</v>
      </c>
      <c r="N1557" t="s">
        <v>34</v>
      </c>
      <c r="O1557" t="s">
        <v>22</v>
      </c>
    </row>
    <row r="1558" spans="1:15" x14ac:dyDescent="0.35">
      <c r="A1558" t="s">
        <v>1619</v>
      </c>
      <c r="B1558" t="str">
        <f t="shared" si="25"/>
        <v>Cookie</v>
      </c>
      <c r="C1558" t="s">
        <v>31</v>
      </c>
      <c r="D1558">
        <v>1</v>
      </c>
      <c r="E1558">
        <v>1</v>
      </c>
      <c r="F1558">
        <v>1</v>
      </c>
      <c r="G1558" t="s">
        <v>25</v>
      </c>
      <c r="H1558" t="s">
        <v>17</v>
      </c>
      <c r="I1558" s="1">
        <v>45087</v>
      </c>
      <c r="J1558" t="s">
        <v>37</v>
      </c>
      <c r="K1558" t="s">
        <v>38</v>
      </c>
      <c r="L1558">
        <v>2</v>
      </c>
      <c r="M1558" t="s">
        <v>28</v>
      </c>
      <c r="N1558" t="s">
        <v>69</v>
      </c>
      <c r="O1558" t="s">
        <v>40</v>
      </c>
    </row>
    <row r="1559" spans="1:15" x14ac:dyDescent="0.35">
      <c r="A1559" t="s">
        <v>1620</v>
      </c>
      <c r="B1559" t="str">
        <f t="shared" si="25"/>
        <v>Smoothie</v>
      </c>
      <c r="C1559" t="s">
        <v>58</v>
      </c>
      <c r="D1559">
        <v>4</v>
      </c>
      <c r="E1559">
        <v>4</v>
      </c>
      <c r="F1559">
        <v>16</v>
      </c>
      <c r="G1559" t="s">
        <v>25</v>
      </c>
      <c r="H1559" t="s">
        <v>26</v>
      </c>
      <c r="I1559" s="1">
        <v>45181</v>
      </c>
      <c r="J1559" t="s">
        <v>18</v>
      </c>
      <c r="K1559" t="s">
        <v>19</v>
      </c>
      <c r="L1559">
        <v>3</v>
      </c>
      <c r="M1559" t="s">
        <v>20</v>
      </c>
      <c r="N1559" t="s">
        <v>29</v>
      </c>
      <c r="O1559" t="s">
        <v>22</v>
      </c>
    </row>
    <row r="1560" spans="1:15" x14ac:dyDescent="0.35">
      <c r="A1560" t="s">
        <v>1621</v>
      </c>
      <c r="B1560" t="str">
        <f t="shared" si="25"/>
        <v>Juice</v>
      </c>
      <c r="C1560" t="s">
        <v>50</v>
      </c>
      <c r="D1560">
        <v>1</v>
      </c>
      <c r="E1560">
        <v>3</v>
      </c>
      <c r="F1560">
        <v>3</v>
      </c>
      <c r="G1560" t="s">
        <v>25</v>
      </c>
      <c r="H1560" t="s">
        <v>26</v>
      </c>
      <c r="I1560" s="1">
        <v>45044</v>
      </c>
      <c r="J1560" t="s">
        <v>59</v>
      </c>
      <c r="K1560" t="s">
        <v>60</v>
      </c>
      <c r="L1560">
        <v>2</v>
      </c>
      <c r="M1560" t="s">
        <v>28</v>
      </c>
      <c r="N1560" t="s">
        <v>21</v>
      </c>
      <c r="O1560" t="s">
        <v>22</v>
      </c>
    </row>
    <row r="1561" spans="1:15" x14ac:dyDescent="0.35">
      <c r="A1561" t="s">
        <v>1622</v>
      </c>
      <c r="B1561" t="str">
        <f t="shared" si="25"/>
        <v>Coffee</v>
      </c>
      <c r="C1561" t="s">
        <v>15</v>
      </c>
      <c r="D1561">
        <v>3</v>
      </c>
      <c r="E1561">
        <v>2</v>
      </c>
      <c r="F1561">
        <v>6</v>
      </c>
      <c r="G1561" t="s">
        <v>25</v>
      </c>
      <c r="H1561" t="s">
        <v>17</v>
      </c>
      <c r="I1561" s="1">
        <v>45230</v>
      </c>
      <c r="J1561" t="s">
        <v>74</v>
      </c>
      <c r="K1561" t="s">
        <v>75</v>
      </c>
      <c r="L1561">
        <v>4</v>
      </c>
      <c r="M1561" t="s">
        <v>45</v>
      </c>
      <c r="N1561" t="s">
        <v>29</v>
      </c>
      <c r="O1561" t="s">
        <v>22</v>
      </c>
    </row>
    <row r="1562" spans="1:15" x14ac:dyDescent="0.35">
      <c r="A1562" t="s">
        <v>1623</v>
      </c>
      <c r="B1562" t="str">
        <f t="shared" si="25"/>
        <v>Salad</v>
      </c>
      <c r="C1562" t="s">
        <v>42</v>
      </c>
      <c r="D1562">
        <v>5</v>
      </c>
      <c r="E1562">
        <v>5</v>
      </c>
      <c r="F1562">
        <v>25</v>
      </c>
      <c r="G1562" t="s">
        <v>36</v>
      </c>
      <c r="H1562" t="s">
        <v>26</v>
      </c>
      <c r="I1562" s="1">
        <v>45095</v>
      </c>
      <c r="J1562" t="s">
        <v>37</v>
      </c>
      <c r="K1562" t="s">
        <v>38</v>
      </c>
      <c r="L1562">
        <v>2</v>
      </c>
      <c r="M1562" t="s">
        <v>28</v>
      </c>
      <c r="N1562" t="s">
        <v>39</v>
      </c>
      <c r="O1562" t="s">
        <v>40</v>
      </c>
    </row>
    <row r="1563" spans="1:15" x14ac:dyDescent="0.35">
      <c r="A1563" t="s">
        <v>1624</v>
      </c>
      <c r="B1563" t="str">
        <f t="shared" si="25"/>
        <v>Tea</v>
      </c>
      <c r="C1563" t="s">
        <v>84</v>
      </c>
      <c r="D1563">
        <v>5</v>
      </c>
      <c r="E1563">
        <v>1.5</v>
      </c>
      <c r="F1563">
        <v>7.5</v>
      </c>
      <c r="G1563" t="s">
        <v>16</v>
      </c>
      <c r="H1563" t="s">
        <v>17</v>
      </c>
      <c r="I1563" s="1">
        <v>44952</v>
      </c>
      <c r="J1563" t="s">
        <v>55</v>
      </c>
      <c r="K1563" t="s">
        <v>56</v>
      </c>
      <c r="L1563">
        <v>1</v>
      </c>
      <c r="M1563" t="s">
        <v>53</v>
      </c>
      <c r="N1563" t="s">
        <v>64</v>
      </c>
      <c r="O1563" t="s">
        <v>22</v>
      </c>
    </row>
    <row r="1564" spans="1:15" x14ac:dyDescent="0.35">
      <c r="A1564" t="s">
        <v>1625</v>
      </c>
      <c r="B1564" t="str">
        <f t="shared" si="25"/>
        <v>Coffee</v>
      </c>
      <c r="C1564" t="s">
        <v>15</v>
      </c>
      <c r="D1564">
        <v>2</v>
      </c>
      <c r="E1564">
        <v>2</v>
      </c>
      <c r="F1564">
        <v>4</v>
      </c>
      <c r="G1564" t="s">
        <v>16</v>
      </c>
      <c r="H1564" t="s">
        <v>17</v>
      </c>
      <c r="I1564" s="1">
        <v>45094</v>
      </c>
      <c r="J1564" t="s">
        <v>37</v>
      </c>
      <c r="K1564" t="s">
        <v>38</v>
      </c>
      <c r="L1564">
        <v>2</v>
      </c>
      <c r="M1564" t="s">
        <v>28</v>
      </c>
      <c r="N1564" t="s">
        <v>69</v>
      </c>
      <c r="O1564" t="s">
        <v>40</v>
      </c>
    </row>
    <row r="1565" spans="1:15" x14ac:dyDescent="0.35">
      <c r="A1565" t="s">
        <v>1626</v>
      </c>
      <c r="B1565" t="str">
        <f t="shared" si="25"/>
        <v>Juice</v>
      </c>
      <c r="C1565" t="s">
        <v>50</v>
      </c>
      <c r="D1565">
        <v>2</v>
      </c>
      <c r="E1565">
        <v>3</v>
      </c>
      <c r="F1565">
        <v>6</v>
      </c>
      <c r="G1565" t="s">
        <v>36</v>
      </c>
      <c r="H1565" t="s">
        <v>26</v>
      </c>
      <c r="I1565" s="1">
        <v>45241</v>
      </c>
      <c r="J1565" t="s">
        <v>43</v>
      </c>
      <c r="K1565" t="s">
        <v>44</v>
      </c>
      <c r="L1565">
        <v>4</v>
      </c>
      <c r="M1565" t="s">
        <v>45</v>
      </c>
      <c r="N1565" t="s">
        <v>69</v>
      </c>
      <c r="O1565" t="s">
        <v>40</v>
      </c>
    </row>
    <row r="1566" spans="1:15" x14ac:dyDescent="0.35">
      <c r="A1566" t="s">
        <v>1627</v>
      </c>
      <c r="B1566" t="str">
        <f t="shared" si="25"/>
        <v>Sandwich</v>
      </c>
      <c r="C1566" t="s">
        <v>47</v>
      </c>
      <c r="D1566">
        <v>3</v>
      </c>
      <c r="E1566">
        <v>4</v>
      </c>
      <c r="F1566">
        <v>12</v>
      </c>
      <c r="G1566" t="s">
        <v>16</v>
      </c>
      <c r="H1566" t="s">
        <v>17</v>
      </c>
      <c r="I1566" s="1">
        <v>45041</v>
      </c>
      <c r="J1566" t="s">
        <v>59</v>
      </c>
      <c r="K1566" t="s">
        <v>60</v>
      </c>
      <c r="L1566">
        <v>2</v>
      </c>
      <c r="M1566" t="s">
        <v>28</v>
      </c>
      <c r="N1566" t="s">
        <v>29</v>
      </c>
      <c r="O1566" t="s">
        <v>22</v>
      </c>
    </row>
    <row r="1567" spans="1:15" x14ac:dyDescent="0.35">
      <c r="A1567" t="s">
        <v>1628</v>
      </c>
      <c r="B1567" t="str">
        <f t="shared" si="25"/>
        <v>Smoothie</v>
      </c>
      <c r="C1567" t="s">
        <v>58</v>
      </c>
      <c r="D1567">
        <v>4</v>
      </c>
      <c r="E1567">
        <v>4</v>
      </c>
      <c r="F1567">
        <v>16</v>
      </c>
      <c r="G1567" t="s">
        <v>25</v>
      </c>
      <c r="H1567" t="s">
        <v>17</v>
      </c>
      <c r="I1567" s="1">
        <v>45127</v>
      </c>
      <c r="J1567" t="s">
        <v>32</v>
      </c>
      <c r="K1567" t="s">
        <v>33</v>
      </c>
      <c r="L1567">
        <v>3</v>
      </c>
      <c r="M1567" t="s">
        <v>20</v>
      </c>
      <c r="N1567" t="s">
        <v>64</v>
      </c>
      <c r="O1567" t="s">
        <v>22</v>
      </c>
    </row>
    <row r="1568" spans="1:15" x14ac:dyDescent="0.35">
      <c r="A1568" t="s">
        <v>1629</v>
      </c>
      <c r="B1568" t="str">
        <f t="shared" si="25"/>
        <v>Cookie</v>
      </c>
      <c r="C1568" t="s">
        <v>31</v>
      </c>
      <c r="D1568">
        <v>5</v>
      </c>
      <c r="E1568">
        <v>1</v>
      </c>
      <c r="F1568">
        <v>5</v>
      </c>
      <c r="G1568" t="s">
        <v>16</v>
      </c>
      <c r="H1568" t="s">
        <v>17</v>
      </c>
      <c r="I1568" s="1">
        <v>45149</v>
      </c>
      <c r="J1568" t="s">
        <v>93</v>
      </c>
      <c r="K1568" t="s">
        <v>94</v>
      </c>
      <c r="L1568">
        <v>3</v>
      </c>
      <c r="M1568" t="s">
        <v>20</v>
      </c>
      <c r="N1568" t="s">
        <v>21</v>
      </c>
      <c r="O1568" t="s">
        <v>22</v>
      </c>
    </row>
    <row r="1569" spans="1:15" x14ac:dyDescent="0.35">
      <c r="A1569" t="s">
        <v>1630</v>
      </c>
      <c r="B1569" t="str">
        <f t="shared" si="25"/>
        <v>Juice</v>
      </c>
      <c r="C1569" t="s">
        <v>50</v>
      </c>
      <c r="D1569">
        <v>2</v>
      </c>
      <c r="E1569">
        <v>3</v>
      </c>
      <c r="F1569">
        <v>6</v>
      </c>
      <c r="G1569" t="s">
        <v>25</v>
      </c>
      <c r="H1569" t="s">
        <v>26</v>
      </c>
      <c r="I1569" s="1">
        <v>45282</v>
      </c>
      <c r="J1569" t="s">
        <v>66</v>
      </c>
      <c r="K1569" t="s">
        <v>67</v>
      </c>
      <c r="L1569">
        <v>4</v>
      </c>
      <c r="M1569" t="s">
        <v>45</v>
      </c>
      <c r="N1569" t="s">
        <v>21</v>
      </c>
      <c r="O1569" t="s">
        <v>22</v>
      </c>
    </row>
    <row r="1570" spans="1:15" x14ac:dyDescent="0.35">
      <c r="A1570" t="s">
        <v>1631</v>
      </c>
      <c r="B1570" t="str">
        <f t="shared" si="25"/>
        <v>Salad</v>
      </c>
      <c r="C1570" t="s">
        <v>42</v>
      </c>
      <c r="D1570">
        <v>3</v>
      </c>
      <c r="E1570">
        <v>5</v>
      </c>
      <c r="F1570">
        <v>15</v>
      </c>
      <c r="G1570" t="s">
        <v>25</v>
      </c>
      <c r="H1570" t="s">
        <v>17</v>
      </c>
      <c r="I1570" s="1">
        <v>45104</v>
      </c>
      <c r="J1570" t="s">
        <v>37</v>
      </c>
      <c r="K1570" t="s">
        <v>38</v>
      </c>
      <c r="L1570">
        <v>2</v>
      </c>
      <c r="M1570" t="s">
        <v>28</v>
      </c>
      <c r="N1570" t="s">
        <v>29</v>
      </c>
      <c r="O1570" t="s">
        <v>22</v>
      </c>
    </row>
    <row r="1571" spans="1:15" x14ac:dyDescent="0.35">
      <c r="A1571" t="s">
        <v>1632</v>
      </c>
      <c r="B1571" t="str">
        <f t="shared" si="25"/>
        <v>Cookie</v>
      </c>
      <c r="C1571" t="s">
        <v>31</v>
      </c>
      <c r="D1571">
        <v>5</v>
      </c>
      <c r="E1571">
        <v>1</v>
      </c>
      <c r="F1571">
        <v>5</v>
      </c>
      <c r="G1571" t="s">
        <v>16</v>
      </c>
      <c r="H1571" t="s">
        <v>17</v>
      </c>
      <c r="I1571" s="1">
        <v>45056</v>
      </c>
      <c r="J1571" t="s">
        <v>27</v>
      </c>
      <c r="K1571" t="s">
        <v>27</v>
      </c>
      <c r="L1571">
        <v>2</v>
      </c>
      <c r="M1571" t="s">
        <v>28</v>
      </c>
      <c r="N1571" t="s">
        <v>34</v>
      </c>
      <c r="O1571" t="s">
        <v>22</v>
      </c>
    </row>
    <row r="1572" spans="1:15" x14ac:dyDescent="0.35">
      <c r="A1572" t="s">
        <v>1633</v>
      </c>
      <c r="B1572" t="str">
        <f t="shared" si="25"/>
        <v>Tea</v>
      </c>
      <c r="C1572" t="s">
        <v>84</v>
      </c>
      <c r="D1572">
        <v>1</v>
      </c>
      <c r="E1572">
        <v>1.5</v>
      </c>
      <c r="F1572">
        <v>1.5</v>
      </c>
      <c r="G1572" t="s">
        <v>25</v>
      </c>
      <c r="H1572" t="s">
        <v>26</v>
      </c>
      <c r="I1572" s="1">
        <v>45188</v>
      </c>
      <c r="J1572" t="s">
        <v>18</v>
      </c>
      <c r="K1572" t="s">
        <v>19</v>
      </c>
      <c r="L1572">
        <v>3</v>
      </c>
      <c r="M1572" t="s">
        <v>20</v>
      </c>
      <c r="N1572" t="s">
        <v>29</v>
      </c>
      <c r="O1572" t="s">
        <v>22</v>
      </c>
    </row>
    <row r="1573" spans="1:15" x14ac:dyDescent="0.35">
      <c r="A1573" t="s">
        <v>1634</v>
      </c>
      <c r="B1573" t="str">
        <f t="shared" si="25"/>
        <v>Coffee</v>
      </c>
      <c r="C1573" t="s">
        <v>15</v>
      </c>
      <c r="D1573">
        <v>1</v>
      </c>
      <c r="E1573">
        <v>2</v>
      </c>
      <c r="F1573">
        <v>2</v>
      </c>
      <c r="G1573" t="s">
        <v>36</v>
      </c>
      <c r="H1573" t="s">
        <v>26</v>
      </c>
      <c r="I1573" s="1">
        <v>45286</v>
      </c>
      <c r="J1573" t="s">
        <v>66</v>
      </c>
      <c r="K1573" t="s">
        <v>67</v>
      </c>
      <c r="L1573">
        <v>4</v>
      </c>
      <c r="M1573" t="s">
        <v>45</v>
      </c>
      <c r="N1573" t="s">
        <v>29</v>
      </c>
      <c r="O1573" t="s">
        <v>22</v>
      </c>
    </row>
    <row r="1574" spans="1:15" x14ac:dyDescent="0.35">
      <c r="A1574" t="s">
        <v>1635</v>
      </c>
      <c r="B1574" t="str">
        <f t="shared" si="25"/>
        <v>Salad</v>
      </c>
      <c r="C1574" t="s">
        <v>42</v>
      </c>
      <c r="D1574">
        <v>3</v>
      </c>
      <c r="E1574">
        <v>5</v>
      </c>
      <c r="F1574">
        <v>15</v>
      </c>
      <c r="G1574" t="s">
        <v>25</v>
      </c>
      <c r="H1574" t="s">
        <v>17</v>
      </c>
      <c r="I1574" s="1">
        <v>45025</v>
      </c>
      <c r="J1574" t="s">
        <v>59</v>
      </c>
      <c r="K1574" t="s">
        <v>60</v>
      </c>
      <c r="L1574">
        <v>2</v>
      </c>
      <c r="M1574" t="s">
        <v>28</v>
      </c>
      <c r="N1574" t="s">
        <v>39</v>
      </c>
      <c r="O1574" t="s">
        <v>40</v>
      </c>
    </row>
    <row r="1575" spans="1:15" x14ac:dyDescent="0.35">
      <c r="A1575" t="s">
        <v>1636</v>
      </c>
      <c r="B1575" t="str">
        <f t="shared" si="25"/>
        <v>Juice</v>
      </c>
      <c r="C1575" t="s">
        <v>50</v>
      </c>
      <c r="D1575">
        <v>1</v>
      </c>
      <c r="E1575">
        <v>3</v>
      </c>
      <c r="F1575">
        <v>3</v>
      </c>
      <c r="G1575" t="s">
        <v>36</v>
      </c>
      <c r="H1575" t="s">
        <v>26</v>
      </c>
      <c r="I1575" s="1">
        <v>45253</v>
      </c>
      <c r="J1575" t="s">
        <v>43</v>
      </c>
      <c r="K1575" t="s">
        <v>44</v>
      </c>
      <c r="L1575">
        <v>4</v>
      </c>
      <c r="M1575" t="s">
        <v>45</v>
      </c>
      <c r="N1575" t="s">
        <v>64</v>
      </c>
      <c r="O1575" t="s">
        <v>22</v>
      </c>
    </row>
    <row r="1576" spans="1:15" x14ac:dyDescent="0.35">
      <c r="A1576" t="s">
        <v>1637</v>
      </c>
      <c r="B1576" t="str">
        <f t="shared" si="25"/>
        <v>Sandwich</v>
      </c>
      <c r="C1576" t="s">
        <v>47</v>
      </c>
      <c r="D1576">
        <v>4</v>
      </c>
      <c r="E1576">
        <v>4</v>
      </c>
      <c r="F1576">
        <v>16</v>
      </c>
      <c r="G1576" t="s">
        <v>25</v>
      </c>
      <c r="H1576" t="s">
        <v>26</v>
      </c>
      <c r="I1576" s="1">
        <v>44943</v>
      </c>
      <c r="J1576" t="s">
        <v>55</v>
      </c>
      <c r="K1576" t="s">
        <v>56</v>
      </c>
      <c r="L1576">
        <v>1</v>
      </c>
      <c r="M1576" t="s">
        <v>53</v>
      </c>
      <c r="N1576" t="s">
        <v>29</v>
      </c>
      <c r="O1576" t="s">
        <v>22</v>
      </c>
    </row>
    <row r="1577" spans="1:15" x14ac:dyDescent="0.35">
      <c r="A1577" t="s">
        <v>1638</v>
      </c>
      <c r="B1577" t="str">
        <f t="shared" si="25"/>
        <v>Cake</v>
      </c>
      <c r="C1577" t="s">
        <v>24</v>
      </c>
      <c r="D1577">
        <v>2</v>
      </c>
      <c r="E1577">
        <v>3</v>
      </c>
      <c r="F1577">
        <v>6</v>
      </c>
      <c r="G1577" t="s">
        <v>25</v>
      </c>
      <c r="H1577" t="s">
        <v>17</v>
      </c>
      <c r="I1577" s="1">
        <v>45025</v>
      </c>
      <c r="J1577" t="s">
        <v>59</v>
      </c>
      <c r="K1577" t="s">
        <v>60</v>
      </c>
      <c r="L1577">
        <v>2</v>
      </c>
      <c r="M1577" t="s">
        <v>28</v>
      </c>
      <c r="N1577" t="s">
        <v>39</v>
      </c>
      <c r="O1577" t="s">
        <v>40</v>
      </c>
    </row>
    <row r="1578" spans="1:15" x14ac:dyDescent="0.35">
      <c r="A1578" t="s">
        <v>1639</v>
      </c>
      <c r="B1578" t="str">
        <f t="shared" si="25"/>
        <v>Cake</v>
      </c>
      <c r="C1578" t="s">
        <v>24</v>
      </c>
      <c r="D1578">
        <v>4</v>
      </c>
      <c r="E1578">
        <v>3</v>
      </c>
      <c r="F1578">
        <v>12</v>
      </c>
      <c r="G1578" t="s">
        <v>25</v>
      </c>
      <c r="H1578" t="s">
        <v>26</v>
      </c>
      <c r="I1578" s="1">
        <v>45093</v>
      </c>
      <c r="J1578" t="s">
        <v>37</v>
      </c>
      <c r="K1578" t="s">
        <v>38</v>
      </c>
      <c r="L1578">
        <v>2</v>
      </c>
      <c r="M1578" t="s">
        <v>28</v>
      </c>
      <c r="N1578" t="s">
        <v>21</v>
      </c>
      <c r="O1578" t="s">
        <v>22</v>
      </c>
    </row>
    <row r="1579" spans="1:15" x14ac:dyDescent="0.35">
      <c r="A1579" t="s">
        <v>1640</v>
      </c>
      <c r="B1579" t="str">
        <f t="shared" si="25"/>
        <v>Cookie</v>
      </c>
      <c r="C1579" t="s">
        <v>31</v>
      </c>
      <c r="D1579">
        <v>5</v>
      </c>
      <c r="E1579">
        <v>1</v>
      </c>
      <c r="F1579">
        <v>5</v>
      </c>
      <c r="G1579" t="s">
        <v>25</v>
      </c>
      <c r="H1579" t="s">
        <v>17</v>
      </c>
      <c r="I1579" s="1">
        <v>44964</v>
      </c>
      <c r="J1579" t="s">
        <v>51</v>
      </c>
      <c r="K1579" t="s">
        <v>52</v>
      </c>
      <c r="L1579">
        <v>1</v>
      </c>
      <c r="M1579" t="s">
        <v>53</v>
      </c>
      <c r="N1579" t="s">
        <v>29</v>
      </c>
      <c r="O1579" t="s">
        <v>22</v>
      </c>
    </row>
    <row r="1580" spans="1:15" x14ac:dyDescent="0.35">
      <c r="A1580" t="s">
        <v>1641</v>
      </c>
      <c r="B1580" t="str">
        <f t="shared" si="25"/>
        <v>Sandwich</v>
      </c>
      <c r="C1580" t="s">
        <v>47</v>
      </c>
      <c r="D1580">
        <v>2</v>
      </c>
      <c r="E1580">
        <v>4</v>
      </c>
      <c r="F1580">
        <v>8</v>
      </c>
      <c r="G1580" t="s">
        <v>25</v>
      </c>
      <c r="H1580" t="s">
        <v>26</v>
      </c>
      <c r="I1580" s="1">
        <v>45074</v>
      </c>
      <c r="J1580" t="s">
        <v>27</v>
      </c>
      <c r="K1580" t="s">
        <v>27</v>
      </c>
      <c r="L1580">
        <v>2</v>
      </c>
      <c r="M1580" t="s">
        <v>28</v>
      </c>
      <c r="N1580" t="s">
        <v>39</v>
      </c>
      <c r="O1580" t="s">
        <v>40</v>
      </c>
    </row>
    <row r="1581" spans="1:15" x14ac:dyDescent="0.35">
      <c r="A1581" t="s">
        <v>1642</v>
      </c>
      <c r="B1581" t="str">
        <f t="shared" si="25"/>
        <v>Cookie</v>
      </c>
      <c r="C1581" t="s">
        <v>31</v>
      </c>
      <c r="D1581">
        <v>4</v>
      </c>
      <c r="E1581">
        <v>1</v>
      </c>
      <c r="F1581">
        <v>4</v>
      </c>
      <c r="G1581" t="s">
        <v>25</v>
      </c>
      <c r="H1581" t="s">
        <v>17</v>
      </c>
      <c r="I1581" s="1">
        <v>45171</v>
      </c>
      <c r="J1581" t="s">
        <v>18</v>
      </c>
      <c r="K1581" t="s">
        <v>19</v>
      </c>
      <c r="L1581">
        <v>3</v>
      </c>
      <c r="M1581" t="s">
        <v>20</v>
      </c>
      <c r="N1581" t="s">
        <v>69</v>
      </c>
      <c r="O1581" t="s">
        <v>40</v>
      </c>
    </row>
    <row r="1582" spans="1:15" x14ac:dyDescent="0.35">
      <c r="A1582" t="s">
        <v>1643</v>
      </c>
      <c r="B1582" t="str">
        <f t="shared" si="25"/>
        <v>Cake</v>
      </c>
      <c r="C1582" t="s">
        <v>24</v>
      </c>
      <c r="D1582">
        <v>2</v>
      </c>
      <c r="E1582">
        <v>3</v>
      </c>
      <c r="F1582">
        <v>6</v>
      </c>
      <c r="G1582" t="s">
        <v>25</v>
      </c>
      <c r="H1582" t="s">
        <v>17</v>
      </c>
      <c r="I1582" s="1">
        <v>44928</v>
      </c>
      <c r="J1582" t="s">
        <v>55</v>
      </c>
      <c r="K1582" t="s">
        <v>56</v>
      </c>
      <c r="L1582">
        <v>1</v>
      </c>
      <c r="M1582" t="s">
        <v>53</v>
      </c>
      <c r="N1582" t="s">
        <v>72</v>
      </c>
      <c r="O1582" t="s">
        <v>22</v>
      </c>
    </row>
    <row r="1583" spans="1:15" x14ac:dyDescent="0.35">
      <c r="A1583" t="s">
        <v>1644</v>
      </c>
      <c r="B1583" t="str">
        <f t="shared" si="25"/>
        <v>Salad</v>
      </c>
      <c r="C1583" t="s">
        <v>42</v>
      </c>
      <c r="D1583">
        <v>2</v>
      </c>
      <c r="E1583">
        <v>5</v>
      </c>
      <c r="F1583">
        <v>10</v>
      </c>
      <c r="G1583" t="s">
        <v>16</v>
      </c>
      <c r="H1583" t="s">
        <v>26</v>
      </c>
      <c r="I1583" s="1">
        <v>45098</v>
      </c>
      <c r="J1583" t="s">
        <v>37</v>
      </c>
      <c r="K1583" t="s">
        <v>38</v>
      </c>
      <c r="L1583">
        <v>2</v>
      </c>
      <c r="M1583" t="s">
        <v>28</v>
      </c>
      <c r="N1583" t="s">
        <v>34</v>
      </c>
      <c r="O1583" t="s">
        <v>22</v>
      </c>
    </row>
    <row r="1584" spans="1:15" x14ac:dyDescent="0.35">
      <c r="A1584" t="s">
        <v>1645</v>
      </c>
      <c r="B1584" t="str">
        <f t="shared" si="25"/>
        <v>Salad</v>
      </c>
      <c r="C1584" t="s">
        <v>42</v>
      </c>
      <c r="D1584">
        <v>4</v>
      </c>
      <c r="E1584">
        <v>5</v>
      </c>
      <c r="F1584">
        <v>20</v>
      </c>
      <c r="G1584" t="s">
        <v>25</v>
      </c>
      <c r="H1584" t="s">
        <v>26</v>
      </c>
      <c r="I1584" s="1">
        <v>45075</v>
      </c>
      <c r="J1584" t="s">
        <v>27</v>
      </c>
      <c r="K1584" t="s">
        <v>27</v>
      </c>
      <c r="L1584">
        <v>2</v>
      </c>
      <c r="M1584" t="s">
        <v>28</v>
      </c>
      <c r="N1584" t="s">
        <v>72</v>
      </c>
      <c r="O1584" t="s">
        <v>22</v>
      </c>
    </row>
    <row r="1585" spans="1:15" x14ac:dyDescent="0.35">
      <c r="A1585" t="s">
        <v>1646</v>
      </c>
      <c r="B1585" t="str">
        <f t="shared" si="25"/>
        <v>Cake</v>
      </c>
      <c r="C1585" t="s">
        <v>24</v>
      </c>
      <c r="D1585">
        <v>1</v>
      </c>
      <c r="E1585">
        <v>3</v>
      </c>
      <c r="F1585">
        <v>3</v>
      </c>
      <c r="G1585" t="s">
        <v>16</v>
      </c>
      <c r="H1585" t="s">
        <v>17</v>
      </c>
      <c r="I1585" s="1">
        <v>45070</v>
      </c>
      <c r="J1585" t="s">
        <v>27</v>
      </c>
      <c r="K1585" t="s">
        <v>27</v>
      </c>
      <c r="L1585">
        <v>2</v>
      </c>
      <c r="M1585" t="s">
        <v>28</v>
      </c>
      <c r="N1585" t="s">
        <v>34</v>
      </c>
      <c r="O1585" t="s">
        <v>22</v>
      </c>
    </row>
    <row r="1586" spans="1:15" x14ac:dyDescent="0.35">
      <c r="A1586" t="s">
        <v>1647</v>
      </c>
      <c r="B1586" t="str">
        <f t="shared" si="25"/>
        <v>Cake</v>
      </c>
      <c r="C1586" t="s">
        <v>24</v>
      </c>
      <c r="D1586">
        <v>5</v>
      </c>
      <c r="E1586">
        <v>3</v>
      </c>
      <c r="F1586">
        <v>15</v>
      </c>
      <c r="G1586" t="s">
        <v>36</v>
      </c>
      <c r="H1586" t="s">
        <v>26</v>
      </c>
      <c r="I1586" s="1">
        <v>45068</v>
      </c>
      <c r="J1586" t="s">
        <v>27</v>
      </c>
      <c r="K1586" t="s">
        <v>27</v>
      </c>
      <c r="L1586">
        <v>2</v>
      </c>
      <c r="M1586" t="s">
        <v>28</v>
      </c>
      <c r="N1586" t="s">
        <v>72</v>
      </c>
      <c r="O1586" t="s">
        <v>22</v>
      </c>
    </row>
    <row r="1587" spans="1:15" x14ac:dyDescent="0.35">
      <c r="A1587" t="s">
        <v>1648</v>
      </c>
      <c r="B1587" t="str">
        <f t="shared" si="25"/>
        <v>Sandwich</v>
      </c>
      <c r="C1587" t="s">
        <v>47</v>
      </c>
      <c r="D1587">
        <v>5</v>
      </c>
      <c r="E1587">
        <v>4</v>
      </c>
      <c r="F1587">
        <v>20</v>
      </c>
      <c r="G1587" t="s">
        <v>36</v>
      </c>
      <c r="H1587" t="s">
        <v>26</v>
      </c>
      <c r="I1587" s="1">
        <v>44969</v>
      </c>
      <c r="J1587" t="s">
        <v>51</v>
      </c>
      <c r="K1587" t="s">
        <v>52</v>
      </c>
      <c r="L1587">
        <v>1</v>
      </c>
      <c r="M1587" t="s">
        <v>53</v>
      </c>
      <c r="N1587" t="s">
        <v>39</v>
      </c>
      <c r="O1587" t="s">
        <v>40</v>
      </c>
    </row>
    <row r="1588" spans="1:15" x14ac:dyDescent="0.35">
      <c r="A1588" t="s">
        <v>1649</v>
      </c>
      <c r="B1588" t="str">
        <f t="shared" si="25"/>
        <v>Juice</v>
      </c>
      <c r="C1588" t="s">
        <v>50</v>
      </c>
      <c r="D1588">
        <v>2</v>
      </c>
      <c r="E1588">
        <v>3</v>
      </c>
      <c r="F1588">
        <v>6</v>
      </c>
      <c r="G1588" t="s">
        <v>36</v>
      </c>
      <c r="H1588" t="s">
        <v>17</v>
      </c>
      <c r="I1588" s="1">
        <v>45082</v>
      </c>
      <c r="J1588" t="s">
        <v>37</v>
      </c>
      <c r="K1588" t="s">
        <v>38</v>
      </c>
      <c r="L1588">
        <v>2</v>
      </c>
      <c r="M1588" t="s">
        <v>28</v>
      </c>
      <c r="N1588" t="s">
        <v>72</v>
      </c>
      <c r="O1588" t="s">
        <v>22</v>
      </c>
    </row>
    <row r="1589" spans="1:15" x14ac:dyDescent="0.35">
      <c r="A1589" t="s">
        <v>1650</v>
      </c>
      <c r="B1589" t="str">
        <f t="shared" si="25"/>
        <v>Tea</v>
      </c>
      <c r="C1589" t="s">
        <v>84</v>
      </c>
      <c r="D1589">
        <v>3</v>
      </c>
      <c r="E1589">
        <v>1.5</v>
      </c>
      <c r="F1589">
        <v>4.5</v>
      </c>
      <c r="G1589" t="s">
        <v>16</v>
      </c>
      <c r="H1589" t="s">
        <v>26</v>
      </c>
      <c r="I1589" s="1">
        <v>44979</v>
      </c>
      <c r="J1589" t="s">
        <v>51</v>
      </c>
      <c r="K1589" t="s">
        <v>52</v>
      </c>
      <c r="L1589">
        <v>1</v>
      </c>
      <c r="M1589" t="s">
        <v>53</v>
      </c>
      <c r="N1589" t="s">
        <v>34</v>
      </c>
      <c r="O1589" t="s">
        <v>22</v>
      </c>
    </row>
    <row r="1590" spans="1:15" x14ac:dyDescent="0.35">
      <c r="A1590" t="s">
        <v>1651</v>
      </c>
      <c r="B1590" t="str">
        <f t="shared" si="25"/>
        <v>Smoothie</v>
      </c>
      <c r="C1590" t="s">
        <v>58</v>
      </c>
      <c r="D1590">
        <v>3</v>
      </c>
      <c r="E1590">
        <v>4</v>
      </c>
      <c r="F1590">
        <v>12</v>
      </c>
      <c r="G1590" t="s">
        <v>25</v>
      </c>
      <c r="H1590" t="s">
        <v>17</v>
      </c>
      <c r="I1590" s="1">
        <v>45249</v>
      </c>
      <c r="J1590" t="s">
        <v>43</v>
      </c>
      <c r="K1590" t="s">
        <v>44</v>
      </c>
      <c r="L1590">
        <v>4</v>
      </c>
      <c r="M1590" t="s">
        <v>45</v>
      </c>
      <c r="N1590" t="s">
        <v>39</v>
      </c>
      <c r="O1590" t="s">
        <v>40</v>
      </c>
    </row>
    <row r="1591" spans="1:15" x14ac:dyDescent="0.35">
      <c r="A1591" t="s">
        <v>1652</v>
      </c>
      <c r="B1591" t="str">
        <f t="shared" si="25"/>
        <v>Coffee</v>
      </c>
      <c r="C1591" t="s">
        <v>15</v>
      </c>
      <c r="D1591">
        <v>2</v>
      </c>
      <c r="E1591">
        <v>2</v>
      </c>
      <c r="F1591">
        <v>4</v>
      </c>
      <c r="G1591" t="s">
        <v>25</v>
      </c>
      <c r="H1591" t="s">
        <v>26</v>
      </c>
      <c r="I1591" s="1">
        <v>45226</v>
      </c>
      <c r="J1591" t="s">
        <v>74</v>
      </c>
      <c r="K1591" t="s">
        <v>75</v>
      </c>
      <c r="L1591">
        <v>4</v>
      </c>
      <c r="M1591" t="s">
        <v>45</v>
      </c>
      <c r="N1591" t="s">
        <v>21</v>
      </c>
      <c r="O1591" t="s">
        <v>22</v>
      </c>
    </row>
    <row r="1592" spans="1:15" x14ac:dyDescent="0.35">
      <c r="A1592" t="s">
        <v>1653</v>
      </c>
      <c r="B1592" t="str">
        <f t="shared" si="25"/>
        <v>Cake</v>
      </c>
      <c r="C1592" t="s">
        <v>24</v>
      </c>
      <c r="D1592">
        <v>1</v>
      </c>
      <c r="E1592">
        <v>3</v>
      </c>
      <c r="F1592">
        <v>3</v>
      </c>
      <c r="G1592" t="s">
        <v>36</v>
      </c>
      <c r="H1592" t="s">
        <v>26</v>
      </c>
      <c r="I1592" s="1">
        <v>45126</v>
      </c>
      <c r="J1592" t="s">
        <v>32</v>
      </c>
      <c r="K1592" t="s">
        <v>33</v>
      </c>
      <c r="L1592">
        <v>3</v>
      </c>
      <c r="M1592" t="s">
        <v>20</v>
      </c>
      <c r="N1592" t="s">
        <v>34</v>
      </c>
      <c r="O1592" t="s">
        <v>22</v>
      </c>
    </row>
    <row r="1593" spans="1:15" x14ac:dyDescent="0.35">
      <c r="A1593" t="s">
        <v>1654</v>
      </c>
      <c r="B1593" t="str">
        <f t="shared" si="25"/>
        <v>Cookie</v>
      </c>
      <c r="C1593" t="s">
        <v>31</v>
      </c>
      <c r="D1593">
        <v>3</v>
      </c>
      <c r="E1593">
        <v>1</v>
      </c>
      <c r="F1593">
        <v>3</v>
      </c>
      <c r="G1593" t="s">
        <v>25</v>
      </c>
      <c r="H1593" t="s">
        <v>26</v>
      </c>
      <c r="I1593" s="1">
        <v>45036</v>
      </c>
      <c r="J1593" t="s">
        <v>59</v>
      </c>
      <c r="K1593" t="s">
        <v>60</v>
      </c>
      <c r="L1593">
        <v>2</v>
      </c>
      <c r="M1593" t="s">
        <v>28</v>
      </c>
      <c r="N1593" t="s">
        <v>64</v>
      </c>
      <c r="O1593" t="s">
        <v>22</v>
      </c>
    </row>
    <row r="1594" spans="1:15" x14ac:dyDescent="0.35">
      <c r="A1594" t="s">
        <v>1655</v>
      </c>
      <c r="B1594" t="str">
        <f t="shared" si="25"/>
        <v>Sandwich</v>
      </c>
      <c r="C1594" t="s">
        <v>47</v>
      </c>
      <c r="D1594">
        <v>1</v>
      </c>
      <c r="E1594">
        <v>4</v>
      </c>
      <c r="F1594">
        <v>4</v>
      </c>
      <c r="G1594" t="s">
        <v>36</v>
      </c>
      <c r="H1594" t="s">
        <v>26</v>
      </c>
      <c r="I1594" s="1">
        <v>45115</v>
      </c>
      <c r="J1594" t="s">
        <v>32</v>
      </c>
      <c r="K1594" t="s">
        <v>33</v>
      </c>
      <c r="L1594">
        <v>3</v>
      </c>
      <c r="M1594" t="s">
        <v>20</v>
      </c>
      <c r="N1594" t="s">
        <v>69</v>
      </c>
      <c r="O1594" t="s">
        <v>40</v>
      </c>
    </row>
    <row r="1595" spans="1:15" x14ac:dyDescent="0.35">
      <c r="A1595" t="s">
        <v>1656</v>
      </c>
      <c r="B1595" t="str">
        <f t="shared" si="25"/>
        <v>Cake</v>
      </c>
      <c r="C1595" t="s">
        <v>24</v>
      </c>
      <c r="D1595">
        <v>2</v>
      </c>
      <c r="E1595">
        <v>3</v>
      </c>
      <c r="F1595">
        <v>6</v>
      </c>
      <c r="G1595" t="s">
        <v>36</v>
      </c>
      <c r="H1595" t="s">
        <v>26</v>
      </c>
      <c r="I1595" s="1">
        <v>45127</v>
      </c>
      <c r="J1595" t="s">
        <v>32</v>
      </c>
      <c r="K1595" t="s">
        <v>33</v>
      </c>
      <c r="L1595">
        <v>3</v>
      </c>
      <c r="M1595" t="s">
        <v>20</v>
      </c>
      <c r="N1595" t="s">
        <v>64</v>
      </c>
      <c r="O1595" t="s">
        <v>22</v>
      </c>
    </row>
    <row r="1596" spans="1:15" x14ac:dyDescent="0.35">
      <c r="A1596" t="s">
        <v>1657</v>
      </c>
      <c r="B1596" t="str">
        <f t="shared" si="25"/>
        <v>Tea</v>
      </c>
      <c r="C1596" t="s">
        <v>84</v>
      </c>
      <c r="D1596">
        <v>1</v>
      </c>
      <c r="E1596">
        <v>1.5</v>
      </c>
      <c r="F1596">
        <v>1.5</v>
      </c>
      <c r="G1596" t="s">
        <v>16</v>
      </c>
      <c r="H1596" t="s">
        <v>17</v>
      </c>
      <c r="I1596" s="1">
        <v>45267</v>
      </c>
      <c r="J1596" t="s">
        <v>66</v>
      </c>
      <c r="K1596" t="s">
        <v>67</v>
      </c>
      <c r="L1596">
        <v>4</v>
      </c>
      <c r="M1596" t="s">
        <v>45</v>
      </c>
      <c r="N1596" t="s">
        <v>64</v>
      </c>
      <c r="O1596" t="s">
        <v>22</v>
      </c>
    </row>
    <row r="1597" spans="1:15" x14ac:dyDescent="0.35">
      <c r="A1597" t="s">
        <v>1658</v>
      </c>
      <c r="B1597" t="str">
        <f t="shared" si="25"/>
        <v>Smoothie</v>
      </c>
      <c r="C1597" t="s">
        <v>58</v>
      </c>
      <c r="D1597">
        <v>4</v>
      </c>
      <c r="E1597">
        <v>4</v>
      </c>
      <c r="F1597">
        <v>16</v>
      </c>
      <c r="G1597" t="s">
        <v>16</v>
      </c>
      <c r="H1597" t="s">
        <v>17</v>
      </c>
      <c r="I1597" s="1">
        <v>45291</v>
      </c>
      <c r="J1597" t="s">
        <v>66</v>
      </c>
      <c r="K1597" t="s">
        <v>67</v>
      </c>
      <c r="L1597">
        <v>4</v>
      </c>
      <c r="M1597" t="s">
        <v>45</v>
      </c>
      <c r="N1597" t="s">
        <v>39</v>
      </c>
      <c r="O1597" t="s">
        <v>40</v>
      </c>
    </row>
    <row r="1598" spans="1:15" x14ac:dyDescent="0.35">
      <c r="A1598" t="s">
        <v>1659</v>
      </c>
      <c r="B1598" t="str">
        <f t="shared" si="25"/>
        <v>Juice</v>
      </c>
      <c r="C1598" t="s">
        <v>50</v>
      </c>
      <c r="D1598">
        <v>5</v>
      </c>
      <c r="E1598">
        <v>3</v>
      </c>
      <c r="F1598">
        <v>15</v>
      </c>
      <c r="G1598" t="s">
        <v>16</v>
      </c>
      <c r="H1598" t="s">
        <v>26</v>
      </c>
      <c r="I1598" s="1">
        <v>45052</v>
      </c>
      <c r="J1598" t="s">
        <v>27</v>
      </c>
      <c r="K1598" t="s">
        <v>27</v>
      </c>
      <c r="L1598">
        <v>2</v>
      </c>
      <c r="M1598" t="s">
        <v>28</v>
      </c>
      <c r="N1598" t="s">
        <v>69</v>
      </c>
      <c r="O1598" t="s">
        <v>40</v>
      </c>
    </row>
    <row r="1599" spans="1:15" x14ac:dyDescent="0.35">
      <c r="A1599" t="s">
        <v>1660</v>
      </c>
      <c r="B1599" t="str">
        <f t="shared" si="25"/>
        <v>Cookie</v>
      </c>
      <c r="C1599" t="s">
        <v>31</v>
      </c>
      <c r="D1599">
        <v>3</v>
      </c>
      <c r="E1599">
        <v>1</v>
      </c>
      <c r="F1599">
        <v>3</v>
      </c>
      <c r="G1599" t="s">
        <v>25</v>
      </c>
      <c r="H1599" t="s">
        <v>17</v>
      </c>
      <c r="I1599" s="1">
        <v>45051</v>
      </c>
      <c r="J1599" t="s">
        <v>27</v>
      </c>
      <c r="K1599" t="s">
        <v>27</v>
      </c>
      <c r="L1599">
        <v>2</v>
      </c>
      <c r="M1599" t="s">
        <v>28</v>
      </c>
      <c r="N1599" t="s">
        <v>21</v>
      </c>
      <c r="O1599" t="s">
        <v>22</v>
      </c>
    </row>
    <row r="1600" spans="1:15" x14ac:dyDescent="0.35">
      <c r="A1600" t="s">
        <v>1661</v>
      </c>
      <c r="B1600" t="str">
        <f t="shared" si="25"/>
        <v>Coffee</v>
      </c>
      <c r="C1600" t="s">
        <v>15</v>
      </c>
      <c r="D1600">
        <v>5</v>
      </c>
      <c r="E1600">
        <v>2</v>
      </c>
      <c r="F1600">
        <v>10</v>
      </c>
      <c r="G1600" t="s">
        <v>25</v>
      </c>
      <c r="H1600" t="s">
        <v>17</v>
      </c>
      <c r="I1600" s="1">
        <v>45152</v>
      </c>
      <c r="J1600" t="s">
        <v>93</v>
      </c>
      <c r="K1600" t="s">
        <v>94</v>
      </c>
      <c r="L1600">
        <v>3</v>
      </c>
      <c r="M1600" t="s">
        <v>20</v>
      </c>
      <c r="N1600" t="s">
        <v>72</v>
      </c>
      <c r="O1600" t="s">
        <v>22</v>
      </c>
    </row>
    <row r="1601" spans="1:15" x14ac:dyDescent="0.35">
      <c r="A1601" t="s">
        <v>1662</v>
      </c>
      <c r="B1601" t="str">
        <f t="shared" si="25"/>
        <v>Cake</v>
      </c>
      <c r="C1601" t="s">
        <v>24</v>
      </c>
      <c r="D1601">
        <v>4</v>
      </c>
      <c r="E1601">
        <v>3</v>
      </c>
      <c r="F1601">
        <v>12</v>
      </c>
      <c r="G1601" t="s">
        <v>16</v>
      </c>
      <c r="H1601" t="s">
        <v>17</v>
      </c>
      <c r="I1601" s="1">
        <v>45179</v>
      </c>
      <c r="J1601" t="s">
        <v>18</v>
      </c>
      <c r="K1601" t="s">
        <v>19</v>
      </c>
      <c r="L1601">
        <v>3</v>
      </c>
      <c r="M1601" t="s">
        <v>20</v>
      </c>
      <c r="N1601" t="s">
        <v>39</v>
      </c>
      <c r="O1601" t="s">
        <v>40</v>
      </c>
    </row>
    <row r="1602" spans="1:15" x14ac:dyDescent="0.35">
      <c r="A1602" t="s">
        <v>1663</v>
      </c>
      <c r="B1602" t="str">
        <f t="shared" ref="B1602:B1665" si="26">TRIM(CLEAN(C1602))</f>
        <v>Tea</v>
      </c>
      <c r="C1602" t="s">
        <v>84</v>
      </c>
      <c r="D1602">
        <v>1</v>
      </c>
      <c r="E1602">
        <v>1.5</v>
      </c>
      <c r="F1602">
        <v>1.5</v>
      </c>
      <c r="G1602" t="s">
        <v>25</v>
      </c>
      <c r="H1602" t="s">
        <v>26</v>
      </c>
      <c r="I1602" s="1">
        <v>45099</v>
      </c>
      <c r="J1602" t="s">
        <v>37</v>
      </c>
      <c r="K1602" t="s">
        <v>38</v>
      </c>
      <c r="L1602">
        <v>2</v>
      </c>
      <c r="M1602" t="s">
        <v>28</v>
      </c>
      <c r="N1602" t="s">
        <v>64</v>
      </c>
      <c r="O1602" t="s">
        <v>22</v>
      </c>
    </row>
    <row r="1603" spans="1:15" x14ac:dyDescent="0.35">
      <c r="A1603" t="s">
        <v>1664</v>
      </c>
      <c r="B1603" t="str">
        <f t="shared" si="26"/>
        <v>Sandwich</v>
      </c>
      <c r="C1603" t="s">
        <v>47</v>
      </c>
      <c r="D1603">
        <v>3</v>
      </c>
      <c r="E1603">
        <v>4</v>
      </c>
      <c r="F1603">
        <v>12</v>
      </c>
      <c r="G1603" t="s">
        <v>16</v>
      </c>
      <c r="H1603" t="s">
        <v>26</v>
      </c>
      <c r="I1603" s="1">
        <v>45045</v>
      </c>
      <c r="J1603" t="s">
        <v>59</v>
      </c>
      <c r="K1603" t="s">
        <v>60</v>
      </c>
      <c r="L1603">
        <v>2</v>
      </c>
      <c r="M1603" t="s">
        <v>28</v>
      </c>
      <c r="N1603" t="s">
        <v>69</v>
      </c>
      <c r="O1603" t="s">
        <v>40</v>
      </c>
    </row>
    <row r="1604" spans="1:15" x14ac:dyDescent="0.35">
      <c r="A1604" t="s">
        <v>1665</v>
      </c>
      <c r="B1604" t="str">
        <f t="shared" si="26"/>
        <v>Smoothie</v>
      </c>
      <c r="C1604" t="s">
        <v>58</v>
      </c>
      <c r="D1604">
        <v>5</v>
      </c>
      <c r="E1604">
        <v>4</v>
      </c>
      <c r="F1604">
        <v>20</v>
      </c>
      <c r="G1604" t="s">
        <v>36</v>
      </c>
      <c r="H1604" t="s">
        <v>17</v>
      </c>
      <c r="I1604" s="1">
        <v>45283</v>
      </c>
      <c r="J1604" t="s">
        <v>66</v>
      </c>
      <c r="K1604" t="s">
        <v>67</v>
      </c>
      <c r="L1604">
        <v>4</v>
      </c>
      <c r="M1604" t="s">
        <v>45</v>
      </c>
      <c r="N1604" t="s">
        <v>69</v>
      </c>
      <c r="O1604" t="s">
        <v>40</v>
      </c>
    </row>
    <row r="1605" spans="1:15" x14ac:dyDescent="0.35">
      <c r="A1605" t="s">
        <v>1666</v>
      </c>
      <c r="B1605" t="str">
        <f t="shared" si="26"/>
        <v>Cookie</v>
      </c>
      <c r="C1605" t="s">
        <v>31</v>
      </c>
      <c r="D1605">
        <v>2</v>
      </c>
      <c r="E1605">
        <v>1</v>
      </c>
      <c r="F1605">
        <v>2</v>
      </c>
      <c r="G1605" t="s">
        <v>16</v>
      </c>
      <c r="H1605" t="s">
        <v>26</v>
      </c>
      <c r="I1605" s="1">
        <v>45016</v>
      </c>
      <c r="J1605" t="s">
        <v>62</v>
      </c>
      <c r="K1605" t="s">
        <v>63</v>
      </c>
      <c r="L1605">
        <v>1</v>
      </c>
      <c r="M1605" t="s">
        <v>53</v>
      </c>
      <c r="N1605" t="s">
        <v>21</v>
      </c>
      <c r="O1605" t="s">
        <v>22</v>
      </c>
    </row>
    <row r="1606" spans="1:15" x14ac:dyDescent="0.35">
      <c r="A1606" t="s">
        <v>1667</v>
      </c>
      <c r="B1606" t="str">
        <f t="shared" si="26"/>
        <v>Cake</v>
      </c>
      <c r="C1606" t="s">
        <v>24</v>
      </c>
      <c r="D1606">
        <v>5</v>
      </c>
      <c r="E1606">
        <v>3</v>
      </c>
      <c r="F1606">
        <v>15</v>
      </c>
      <c r="G1606" t="s">
        <v>16</v>
      </c>
      <c r="H1606" t="s">
        <v>17</v>
      </c>
      <c r="I1606" s="1">
        <v>44973</v>
      </c>
      <c r="J1606" t="s">
        <v>51</v>
      </c>
      <c r="K1606" t="s">
        <v>52</v>
      </c>
      <c r="L1606">
        <v>1</v>
      </c>
      <c r="M1606" t="s">
        <v>53</v>
      </c>
      <c r="N1606" t="s">
        <v>64</v>
      </c>
      <c r="O1606" t="s">
        <v>22</v>
      </c>
    </row>
    <row r="1607" spans="1:15" x14ac:dyDescent="0.35">
      <c r="A1607" t="s">
        <v>1668</v>
      </c>
      <c r="B1607" t="str">
        <f t="shared" si="26"/>
        <v>Salad</v>
      </c>
      <c r="C1607" t="s">
        <v>42</v>
      </c>
      <c r="D1607">
        <v>1</v>
      </c>
      <c r="E1607">
        <v>5</v>
      </c>
      <c r="F1607">
        <v>5</v>
      </c>
      <c r="G1607" t="s">
        <v>25</v>
      </c>
      <c r="H1607" t="s">
        <v>17</v>
      </c>
      <c r="I1607" s="1">
        <v>44931</v>
      </c>
      <c r="J1607" t="s">
        <v>55</v>
      </c>
      <c r="K1607" t="s">
        <v>56</v>
      </c>
      <c r="L1607">
        <v>1</v>
      </c>
      <c r="M1607" t="s">
        <v>53</v>
      </c>
      <c r="N1607" t="s">
        <v>64</v>
      </c>
      <c r="O1607" t="s">
        <v>22</v>
      </c>
    </row>
    <row r="1608" spans="1:15" x14ac:dyDescent="0.35">
      <c r="A1608" t="s">
        <v>1669</v>
      </c>
      <c r="B1608" t="str">
        <f t="shared" si="26"/>
        <v>Sandwich</v>
      </c>
      <c r="C1608" t="s">
        <v>47</v>
      </c>
      <c r="D1608">
        <v>4</v>
      </c>
      <c r="E1608">
        <v>4</v>
      </c>
      <c r="F1608">
        <v>16</v>
      </c>
      <c r="G1608" t="s">
        <v>16</v>
      </c>
      <c r="H1608" t="s">
        <v>17</v>
      </c>
      <c r="I1608" s="1">
        <v>45007</v>
      </c>
      <c r="J1608" t="s">
        <v>62</v>
      </c>
      <c r="K1608" t="s">
        <v>63</v>
      </c>
      <c r="L1608">
        <v>1</v>
      </c>
      <c r="M1608" t="s">
        <v>53</v>
      </c>
      <c r="N1608" t="s">
        <v>34</v>
      </c>
      <c r="O1608" t="s">
        <v>22</v>
      </c>
    </row>
    <row r="1609" spans="1:15" x14ac:dyDescent="0.35">
      <c r="A1609" t="s">
        <v>1670</v>
      </c>
      <c r="B1609" t="str">
        <f t="shared" si="26"/>
        <v>Cake</v>
      </c>
      <c r="C1609" t="s">
        <v>24</v>
      </c>
      <c r="D1609">
        <v>1</v>
      </c>
      <c r="E1609">
        <v>3</v>
      </c>
      <c r="F1609">
        <v>3</v>
      </c>
      <c r="G1609" t="s">
        <v>16</v>
      </c>
      <c r="H1609" t="s">
        <v>26</v>
      </c>
      <c r="I1609" s="1">
        <v>45127</v>
      </c>
      <c r="J1609" t="s">
        <v>32</v>
      </c>
      <c r="K1609" t="s">
        <v>33</v>
      </c>
      <c r="L1609">
        <v>3</v>
      </c>
      <c r="M1609" t="s">
        <v>20</v>
      </c>
      <c r="N1609" t="s">
        <v>64</v>
      </c>
      <c r="O1609" t="s">
        <v>22</v>
      </c>
    </row>
    <row r="1610" spans="1:15" x14ac:dyDescent="0.35">
      <c r="A1610" t="s">
        <v>1671</v>
      </c>
      <c r="B1610" t="str">
        <f t="shared" si="26"/>
        <v>Smoothie</v>
      </c>
      <c r="C1610" t="s">
        <v>58</v>
      </c>
      <c r="D1610">
        <v>1</v>
      </c>
      <c r="E1610">
        <v>4</v>
      </c>
      <c r="F1610">
        <v>4</v>
      </c>
      <c r="G1610" t="s">
        <v>36</v>
      </c>
      <c r="H1610" t="s">
        <v>17</v>
      </c>
      <c r="I1610" s="1">
        <v>45160</v>
      </c>
      <c r="J1610" t="s">
        <v>93</v>
      </c>
      <c r="K1610" t="s">
        <v>94</v>
      </c>
      <c r="L1610">
        <v>3</v>
      </c>
      <c r="M1610" t="s">
        <v>20</v>
      </c>
      <c r="N1610" t="s">
        <v>29</v>
      </c>
      <c r="O1610" t="s">
        <v>22</v>
      </c>
    </row>
    <row r="1611" spans="1:15" x14ac:dyDescent="0.35">
      <c r="A1611" t="s">
        <v>1672</v>
      </c>
      <c r="B1611" t="str">
        <f t="shared" si="26"/>
        <v>Cake</v>
      </c>
      <c r="C1611" t="s">
        <v>24</v>
      </c>
      <c r="D1611">
        <v>2</v>
      </c>
      <c r="E1611">
        <v>3</v>
      </c>
      <c r="F1611">
        <v>6</v>
      </c>
      <c r="G1611" t="s">
        <v>25</v>
      </c>
      <c r="H1611" t="s">
        <v>17</v>
      </c>
      <c r="I1611" s="1">
        <v>45186</v>
      </c>
      <c r="J1611" t="s">
        <v>18</v>
      </c>
      <c r="K1611" t="s">
        <v>19</v>
      </c>
      <c r="L1611">
        <v>3</v>
      </c>
      <c r="M1611" t="s">
        <v>20</v>
      </c>
      <c r="N1611" t="s">
        <v>39</v>
      </c>
      <c r="O1611" t="s">
        <v>40</v>
      </c>
    </row>
    <row r="1612" spans="1:15" x14ac:dyDescent="0.35">
      <c r="A1612" t="s">
        <v>1673</v>
      </c>
      <c r="B1612" t="str">
        <f t="shared" si="26"/>
        <v>Cookie</v>
      </c>
      <c r="C1612" t="s">
        <v>31</v>
      </c>
      <c r="D1612">
        <v>4</v>
      </c>
      <c r="E1612">
        <v>1</v>
      </c>
      <c r="F1612">
        <v>4</v>
      </c>
      <c r="G1612" t="s">
        <v>25</v>
      </c>
      <c r="H1612" t="s">
        <v>26</v>
      </c>
      <c r="I1612" s="1">
        <v>45173</v>
      </c>
      <c r="J1612" t="s">
        <v>18</v>
      </c>
      <c r="K1612" t="s">
        <v>19</v>
      </c>
      <c r="L1612">
        <v>3</v>
      </c>
      <c r="M1612" t="s">
        <v>20</v>
      </c>
      <c r="N1612" t="s">
        <v>72</v>
      </c>
      <c r="O1612" t="s">
        <v>22</v>
      </c>
    </row>
    <row r="1613" spans="1:15" x14ac:dyDescent="0.35">
      <c r="A1613" t="s">
        <v>1674</v>
      </c>
      <c r="B1613" t="str">
        <f t="shared" si="26"/>
        <v>Cake</v>
      </c>
      <c r="C1613" t="s">
        <v>24</v>
      </c>
      <c r="D1613">
        <v>3</v>
      </c>
      <c r="E1613">
        <v>3</v>
      </c>
      <c r="F1613">
        <v>9</v>
      </c>
      <c r="G1613" t="s">
        <v>25</v>
      </c>
      <c r="H1613" t="s">
        <v>17</v>
      </c>
      <c r="I1613" s="1">
        <v>45103</v>
      </c>
      <c r="J1613" t="s">
        <v>37</v>
      </c>
      <c r="K1613" t="s">
        <v>38</v>
      </c>
      <c r="L1613">
        <v>2</v>
      </c>
      <c r="M1613" t="s">
        <v>28</v>
      </c>
      <c r="N1613" t="s">
        <v>72</v>
      </c>
      <c r="O1613" t="s">
        <v>22</v>
      </c>
    </row>
    <row r="1614" spans="1:15" x14ac:dyDescent="0.35">
      <c r="A1614" t="s">
        <v>1675</v>
      </c>
      <c r="B1614" t="str">
        <f t="shared" si="26"/>
        <v>Salad</v>
      </c>
      <c r="C1614" t="s">
        <v>42</v>
      </c>
      <c r="D1614">
        <v>1</v>
      </c>
      <c r="E1614">
        <v>5</v>
      </c>
      <c r="F1614">
        <v>5</v>
      </c>
      <c r="G1614" t="s">
        <v>25</v>
      </c>
      <c r="H1614" t="s">
        <v>26</v>
      </c>
      <c r="I1614" s="1">
        <v>44936</v>
      </c>
      <c r="J1614" t="s">
        <v>55</v>
      </c>
      <c r="K1614" t="s">
        <v>56</v>
      </c>
      <c r="L1614">
        <v>1</v>
      </c>
      <c r="M1614" t="s">
        <v>53</v>
      </c>
      <c r="N1614" t="s">
        <v>29</v>
      </c>
      <c r="O1614" t="s">
        <v>22</v>
      </c>
    </row>
    <row r="1615" spans="1:15" x14ac:dyDescent="0.35">
      <c r="A1615" t="s">
        <v>1676</v>
      </c>
      <c r="B1615" t="str">
        <f t="shared" si="26"/>
        <v>Cake</v>
      </c>
      <c r="C1615" t="s">
        <v>24</v>
      </c>
      <c r="D1615">
        <v>2</v>
      </c>
      <c r="E1615">
        <v>3</v>
      </c>
      <c r="F1615">
        <v>6</v>
      </c>
      <c r="G1615" t="s">
        <v>25</v>
      </c>
      <c r="H1615" t="s">
        <v>26</v>
      </c>
      <c r="I1615" s="1">
        <v>45248</v>
      </c>
      <c r="J1615" t="s">
        <v>43</v>
      </c>
      <c r="K1615" t="s">
        <v>44</v>
      </c>
      <c r="L1615">
        <v>4</v>
      </c>
      <c r="M1615" t="s">
        <v>45</v>
      </c>
      <c r="N1615" t="s">
        <v>69</v>
      </c>
      <c r="O1615" t="s">
        <v>40</v>
      </c>
    </row>
    <row r="1616" spans="1:15" x14ac:dyDescent="0.35">
      <c r="A1616" t="s">
        <v>1677</v>
      </c>
      <c r="B1616" t="str">
        <f t="shared" si="26"/>
        <v>Cookie</v>
      </c>
      <c r="C1616" t="s">
        <v>31</v>
      </c>
      <c r="D1616">
        <v>3</v>
      </c>
      <c r="E1616">
        <v>1</v>
      </c>
      <c r="F1616">
        <v>3</v>
      </c>
      <c r="G1616" t="s">
        <v>16</v>
      </c>
      <c r="H1616" t="s">
        <v>17</v>
      </c>
      <c r="I1616" s="1">
        <v>45079</v>
      </c>
      <c r="J1616" t="s">
        <v>37</v>
      </c>
      <c r="K1616" t="s">
        <v>38</v>
      </c>
      <c r="L1616">
        <v>2</v>
      </c>
      <c r="M1616" t="s">
        <v>28</v>
      </c>
      <c r="N1616" t="s">
        <v>21</v>
      </c>
      <c r="O1616" t="s">
        <v>22</v>
      </c>
    </row>
    <row r="1617" spans="1:15" x14ac:dyDescent="0.35">
      <c r="A1617" t="s">
        <v>1678</v>
      </c>
      <c r="B1617" t="str">
        <f t="shared" si="26"/>
        <v>Cookie</v>
      </c>
      <c r="C1617" t="s">
        <v>31</v>
      </c>
      <c r="D1617">
        <v>5</v>
      </c>
      <c r="E1617">
        <v>1</v>
      </c>
      <c r="F1617">
        <v>5</v>
      </c>
      <c r="G1617" t="s">
        <v>16</v>
      </c>
      <c r="H1617" t="s">
        <v>17</v>
      </c>
      <c r="I1617" s="1">
        <v>45123</v>
      </c>
      <c r="J1617" t="s">
        <v>32</v>
      </c>
      <c r="K1617" t="s">
        <v>33</v>
      </c>
      <c r="L1617">
        <v>3</v>
      </c>
      <c r="M1617" t="s">
        <v>20</v>
      </c>
      <c r="N1617" t="s">
        <v>39</v>
      </c>
      <c r="O1617" t="s">
        <v>40</v>
      </c>
    </row>
    <row r="1618" spans="1:15" x14ac:dyDescent="0.35">
      <c r="A1618" t="s">
        <v>1679</v>
      </c>
      <c r="B1618" t="str">
        <f t="shared" si="26"/>
        <v>Sandwich</v>
      </c>
      <c r="C1618" t="s">
        <v>47</v>
      </c>
      <c r="D1618">
        <v>3</v>
      </c>
      <c r="E1618">
        <v>4</v>
      </c>
      <c r="F1618">
        <v>12</v>
      </c>
      <c r="G1618" t="s">
        <v>16</v>
      </c>
      <c r="H1618" t="s">
        <v>17</v>
      </c>
      <c r="I1618" s="1">
        <v>45180</v>
      </c>
      <c r="J1618" t="s">
        <v>18</v>
      </c>
      <c r="K1618" t="s">
        <v>19</v>
      </c>
      <c r="L1618">
        <v>3</v>
      </c>
      <c r="M1618" t="s">
        <v>20</v>
      </c>
      <c r="N1618" t="s">
        <v>72</v>
      </c>
      <c r="O1618" t="s">
        <v>22</v>
      </c>
    </row>
    <row r="1619" spans="1:15" x14ac:dyDescent="0.35">
      <c r="A1619" t="s">
        <v>1680</v>
      </c>
      <c r="B1619" t="str">
        <f t="shared" si="26"/>
        <v>Cookie</v>
      </c>
      <c r="C1619" t="s">
        <v>31</v>
      </c>
      <c r="D1619">
        <v>1</v>
      </c>
      <c r="E1619">
        <v>1</v>
      </c>
      <c r="F1619">
        <v>1</v>
      </c>
      <c r="G1619" t="s">
        <v>36</v>
      </c>
      <c r="H1619" t="s">
        <v>26</v>
      </c>
      <c r="I1619" s="1">
        <v>45005</v>
      </c>
      <c r="J1619" t="s">
        <v>62</v>
      </c>
      <c r="K1619" t="s">
        <v>63</v>
      </c>
      <c r="L1619">
        <v>1</v>
      </c>
      <c r="M1619" t="s">
        <v>53</v>
      </c>
      <c r="N1619" t="s">
        <v>72</v>
      </c>
      <c r="O1619" t="s">
        <v>22</v>
      </c>
    </row>
    <row r="1620" spans="1:15" x14ac:dyDescent="0.35">
      <c r="A1620" t="s">
        <v>1681</v>
      </c>
      <c r="B1620" t="str">
        <f t="shared" si="26"/>
        <v>Sandwich</v>
      </c>
      <c r="C1620" t="s">
        <v>47</v>
      </c>
      <c r="D1620">
        <v>1</v>
      </c>
      <c r="E1620">
        <v>4</v>
      </c>
      <c r="F1620">
        <v>4</v>
      </c>
      <c r="G1620" t="s">
        <v>25</v>
      </c>
      <c r="H1620" t="s">
        <v>26</v>
      </c>
      <c r="I1620" s="1">
        <v>45011</v>
      </c>
      <c r="J1620" t="s">
        <v>62</v>
      </c>
      <c r="K1620" t="s">
        <v>63</v>
      </c>
      <c r="L1620">
        <v>1</v>
      </c>
      <c r="M1620" t="s">
        <v>53</v>
      </c>
      <c r="N1620" t="s">
        <v>39</v>
      </c>
      <c r="O1620" t="s">
        <v>40</v>
      </c>
    </row>
    <row r="1621" spans="1:15" x14ac:dyDescent="0.35">
      <c r="A1621" t="s">
        <v>1682</v>
      </c>
      <c r="B1621" t="str">
        <f t="shared" si="26"/>
        <v>Tea</v>
      </c>
      <c r="C1621" t="s">
        <v>84</v>
      </c>
      <c r="D1621">
        <v>4</v>
      </c>
      <c r="E1621">
        <v>1.5</v>
      </c>
      <c r="F1621">
        <v>6</v>
      </c>
      <c r="G1621" t="s">
        <v>36</v>
      </c>
      <c r="H1621" t="s">
        <v>17</v>
      </c>
      <c r="I1621" s="1">
        <v>45107</v>
      </c>
      <c r="J1621" t="s">
        <v>37</v>
      </c>
      <c r="K1621" t="s">
        <v>38</v>
      </c>
      <c r="L1621">
        <v>2</v>
      </c>
      <c r="M1621" t="s">
        <v>28</v>
      </c>
      <c r="N1621" t="s">
        <v>21</v>
      </c>
      <c r="O1621" t="s">
        <v>22</v>
      </c>
    </row>
    <row r="1622" spans="1:15" x14ac:dyDescent="0.35">
      <c r="A1622" t="s">
        <v>1683</v>
      </c>
      <c r="B1622" t="str">
        <f t="shared" si="26"/>
        <v>Tea</v>
      </c>
      <c r="C1622" t="s">
        <v>84</v>
      </c>
      <c r="D1622">
        <v>5</v>
      </c>
      <c r="E1622">
        <v>1.5</v>
      </c>
      <c r="F1622">
        <v>7.5</v>
      </c>
      <c r="G1622" t="s">
        <v>36</v>
      </c>
      <c r="H1622" t="s">
        <v>26</v>
      </c>
      <c r="I1622" s="1">
        <v>45024</v>
      </c>
      <c r="J1622" t="s">
        <v>59</v>
      </c>
      <c r="K1622" t="s">
        <v>60</v>
      </c>
      <c r="L1622">
        <v>2</v>
      </c>
      <c r="M1622" t="s">
        <v>28</v>
      </c>
      <c r="N1622" t="s">
        <v>69</v>
      </c>
      <c r="O1622" t="s">
        <v>40</v>
      </c>
    </row>
    <row r="1623" spans="1:15" x14ac:dyDescent="0.35">
      <c r="A1623" t="s">
        <v>1684</v>
      </c>
      <c r="B1623" t="str">
        <f t="shared" si="26"/>
        <v>Cookie</v>
      </c>
      <c r="C1623" t="s">
        <v>31</v>
      </c>
      <c r="D1623">
        <v>4</v>
      </c>
      <c r="E1623">
        <v>1</v>
      </c>
      <c r="F1623">
        <v>4</v>
      </c>
      <c r="G1623" t="s">
        <v>25</v>
      </c>
      <c r="H1623" t="s">
        <v>17</v>
      </c>
      <c r="I1623" s="1">
        <v>45159</v>
      </c>
      <c r="J1623" t="s">
        <v>93</v>
      </c>
      <c r="K1623" t="s">
        <v>94</v>
      </c>
      <c r="L1623">
        <v>3</v>
      </c>
      <c r="M1623" t="s">
        <v>20</v>
      </c>
      <c r="N1623" t="s">
        <v>72</v>
      </c>
      <c r="O1623" t="s">
        <v>22</v>
      </c>
    </row>
    <row r="1624" spans="1:15" x14ac:dyDescent="0.35">
      <c r="A1624" t="s">
        <v>1685</v>
      </c>
      <c r="B1624" t="str">
        <f t="shared" si="26"/>
        <v>Smoothie</v>
      </c>
      <c r="C1624" t="s">
        <v>58</v>
      </c>
      <c r="D1624">
        <v>4</v>
      </c>
      <c r="E1624">
        <v>4</v>
      </c>
      <c r="F1624">
        <v>16</v>
      </c>
      <c r="G1624" t="s">
        <v>16</v>
      </c>
      <c r="H1624" t="s">
        <v>17</v>
      </c>
      <c r="I1624" s="1">
        <v>44933</v>
      </c>
      <c r="J1624" t="s">
        <v>55</v>
      </c>
      <c r="K1624" t="s">
        <v>56</v>
      </c>
      <c r="L1624">
        <v>1</v>
      </c>
      <c r="M1624" t="s">
        <v>53</v>
      </c>
      <c r="N1624" t="s">
        <v>69</v>
      </c>
      <c r="O1624" t="s">
        <v>40</v>
      </c>
    </row>
    <row r="1625" spans="1:15" x14ac:dyDescent="0.35">
      <c r="A1625" t="s">
        <v>1686</v>
      </c>
      <c r="B1625" t="str">
        <f t="shared" si="26"/>
        <v>Salad</v>
      </c>
      <c r="C1625" t="s">
        <v>42</v>
      </c>
      <c r="D1625">
        <v>1</v>
      </c>
      <c r="E1625">
        <v>5</v>
      </c>
      <c r="F1625">
        <v>5</v>
      </c>
      <c r="G1625" t="s">
        <v>16</v>
      </c>
      <c r="H1625" t="s">
        <v>26</v>
      </c>
      <c r="I1625" s="1">
        <v>45208</v>
      </c>
      <c r="J1625" t="s">
        <v>74</v>
      </c>
      <c r="K1625" t="s">
        <v>75</v>
      </c>
      <c r="L1625">
        <v>4</v>
      </c>
      <c r="M1625" t="s">
        <v>45</v>
      </c>
      <c r="N1625" t="s">
        <v>72</v>
      </c>
      <c r="O1625" t="s">
        <v>22</v>
      </c>
    </row>
    <row r="1626" spans="1:15" x14ac:dyDescent="0.35">
      <c r="A1626" t="s">
        <v>1687</v>
      </c>
      <c r="B1626" t="str">
        <f t="shared" si="26"/>
        <v>Salad</v>
      </c>
      <c r="C1626" t="s">
        <v>42</v>
      </c>
      <c r="D1626">
        <v>1</v>
      </c>
      <c r="E1626">
        <v>5</v>
      </c>
      <c r="F1626">
        <v>5</v>
      </c>
      <c r="G1626" t="s">
        <v>36</v>
      </c>
      <c r="H1626" t="s">
        <v>17</v>
      </c>
      <c r="I1626" s="1">
        <v>44942</v>
      </c>
      <c r="J1626" t="s">
        <v>55</v>
      </c>
      <c r="K1626" t="s">
        <v>56</v>
      </c>
      <c r="L1626">
        <v>1</v>
      </c>
      <c r="M1626" t="s">
        <v>53</v>
      </c>
      <c r="N1626" t="s">
        <v>72</v>
      </c>
      <c r="O1626" t="s">
        <v>22</v>
      </c>
    </row>
    <row r="1627" spans="1:15" x14ac:dyDescent="0.35">
      <c r="A1627" t="s">
        <v>1688</v>
      </c>
      <c r="B1627" t="str">
        <f t="shared" si="26"/>
        <v>Sandwich</v>
      </c>
      <c r="C1627" t="s">
        <v>47</v>
      </c>
      <c r="D1627">
        <v>2</v>
      </c>
      <c r="E1627">
        <v>4</v>
      </c>
      <c r="F1627">
        <v>8</v>
      </c>
      <c r="G1627" t="s">
        <v>16</v>
      </c>
      <c r="H1627" t="s">
        <v>17</v>
      </c>
      <c r="I1627" s="1">
        <v>44929</v>
      </c>
      <c r="J1627" t="s">
        <v>55</v>
      </c>
      <c r="K1627" t="s">
        <v>56</v>
      </c>
      <c r="L1627">
        <v>1</v>
      </c>
      <c r="M1627" t="s">
        <v>53</v>
      </c>
      <c r="N1627" t="s">
        <v>29</v>
      </c>
      <c r="O1627" t="s">
        <v>22</v>
      </c>
    </row>
    <row r="1628" spans="1:15" x14ac:dyDescent="0.35">
      <c r="A1628" t="s">
        <v>1689</v>
      </c>
      <c r="B1628" t="str">
        <f t="shared" si="26"/>
        <v>Salad</v>
      </c>
      <c r="C1628" t="s">
        <v>42</v>
      </c>
      <c r="D1628">
        <v>2</v>
      </c>
      <c r="E1628">
        <v>5</v>
      </c>
      <c r="F1628">
        <v>10</v>
      </c>
      <c r="G1628" t="s">
        <v>16</v>
      </c>
      <c r="H1628" t="s">
        <v>17</v>
      </c>
      <c r="I1628" s="1">
        <v>45182</v>
      </c>
      <c r="J1628" t="s">
        <v>18</v>
      </c>
      <c r="K1628" t="s">
        <v>19</v>
      </c>
      <c r="L1628">
        <v>3</v>
      </c>
      <c r="M1628" t="s">
        <v>20</v>
      </c>
      <c r="N1628" t="s">
        <v>34</v>
      </c>
      <c r="O1628" t="s">
        <v>22</v>
      </c>
    </row>
    <row r="1629" spans="1:15" x14ac:dyDescent="0.35">
      <c r="A1629" t="s">
        <v>1690</v>
      </c>
      <c r="B1629" t="str">
        <f t="shared" si="26"/>
        <v>Coffee</v>
      </c>
      <c r="C1629" t="s">
        <v>15</v>
      </c>
      <c r="D1629">
        <v>1</v>
      </c>
      <c r="E1629">
        <v>2</v>
      </c>
      <c r="F1629">
        <v>2</v>
      </c>
      <c r="G1629" t="s">
        <v>25</v>
      </c>
      <c r="H1629" t="s">
        <v>26</v>
      </c>
      <c r="I1629" s="1">
        <v>45224</v>
      </c>
      <c r="J1629" t="s">
        <v>74</v>
      </c>
      <c r="K1629" t="s">
        <v>75</v>
      </c>
      <c r="L1629">
        <v>4</v>
      </c>
      <c r="M1629" t="s">
        <v>45</v>
      </c>
      <c r="N1629" t="s">
        <v>34</v>
      </c>
      <c r="O1629" t="s">
        <v>22</v>
      </c>
    </row>
    <row r="1630" spans="1:15" x14ac:dyDescent="0.35">
      <c r="A1630" t="s">
        <v>1691</v>
      </c>
      <c r="B1630" t="str">
        <f t="shared" si="26"/>
        <v>Juice</v>
      </c>
      <c r="C1630" t="s">
        <v>50</v>
      </c>
      <c r="D1630">
        <v>3</v>
      </c>
      <c r="E1630">
        <v>3</v>
      </c>
      <c r="F1630">
        <v>9</v>
      </c>
      <c r="G1630" t="s">
        <v>16</v>
      </c>
      <c r="H1630" t="s">
        <v>17</v>
      </c>
      <c r="I1630" s="1">
        <v>44948</v>
      </c>
      <c r="J1630" t="s">
        <v>55</v>
      </c>
      <c r="K1630" t="s">
        <v>56</v>
      </c>
      <c r="L1630">
        <v>1</v>
      </c>
      <c r="M1630" t="s">
        <v>53</v>
      </c>
      <c r="N1630" t="s">
        <v>39</v>
      </c>
      <c r="O1630" t="s">
        <v>40</v>
      </c>
    </row>
    <row r="1631" spans="1:15" x14ac:dyDescent="0.35">
      <c r="A1631" t="s">
        <v>1692</v>
      </c>
      <c r="B1631" t="str">
        <f t="shared" si="26"/>
        <v>Juice</v>
      </c>
      <c r="C1631" t="s">
        <v>50</v>
      </c>
      <c r="D1631">
        <v>5</v>
      </c>
      <c r="E1631">
        <v>3</v>
      </c>
      <c r="F1631">
        <v>15</v>
      </c>
      <c r="G1631" t="s">
        <v>16</v>
      </c>
      <c r="H1631" t="s">
        <v>17</v>
      </c>
      <c r="I1631" s="1">
        <v>45229</v>
      </c>
      <c r="J1631" t="s">
        <v>74</v>
      </c>
      <c r="K1631" t="s">
        <v>75</v>
      </c>
      <c r="L1631">
        <v>4</v>
      </c>
      <c r="M1631" t="s">
        <v>45</v>
      </c>
      <c r="N1631" t="s">
        <v>72</v>
      </c>
      <c r="O1631" t="s">
        <v>22</v>
      </c>
    </row>
    <row r="1632" spans="1:15" x14ac:dyDescent="0.35">
      <c r="A1632" t="s">
        <v>1693</v>
      </c>
      <c r="B1632" t="str">
        <f t="shared" si="26"/>
        <v>Coffee</v>
      </c>
      <c r="C1632" t="s">
        <v>15</v>
      </c>
      <c r="D1632">
        <v>1</v>
      </c>
      <c r="E1632">
        <v>2</v>
      </c>
      <c r="F1632">
        <v>2</v>
      </c>
      <c r="G1632" t="s">
        <v>36</v>
      </c>
      <c r="H1632" t="s">
        <v>17</v>
      </c>
      <c r="I1632" s="1">
        <v>45249</v>
      </c>
      <c r="J1632" t="s">
        <v>43</v>
      </c>
      <c r="K1632" t="s">
        <v>44</v>
      </c>
      <c r="L1632">
        <v>4</v>
      </c>
      <c r="M1632" t="s">
        <v>45</v>
      </c>
      <c r="N1632" t="s">
        <v>39</v>
      </c>
      <c r="O1632" t="s">
        <v>40</v>
      </c>
    </row>
    <row r="1633" spans="1:15" x14ac:dyDescent="0.35">
      <c r="A1633" t="s">
        <v>1694</v>
      </c>
      <c r="B1633" t="str">
        <f t="shared" si="26"/>
        <v>Coffee</v>
      </c>
      <c r="C1633" t="s">
        <v>15</v>
      </c>
      <c r="D1633">
        <v>4</v>
      </c>
      <c r="E1633">
        <v>2</v>
      </c>
      <c r="F1633">
        <v>8</v>
      </c>
      <c r="G1633" t="s">
        <v>16</v>
      </c>
      <c r="H1633" t="s">
        <v>17</v>
      </c>
      <c r="I1633" s="1">
        <v>45219</v>
      </c>
      <c r="J1633" t="s">
        <v>74</v>
      </c>
      <c r="K1633" t="s">
        <v>75</v>
      </c>
      <c r="L1633">
        <v>4</v>
      </c>
      <c r="M1633" t="s">
        <v>45</v>
      </c>
      <c r="N1633" t="s">
        <v>21</v>
      </c>
      <c r="O1633" t="s">
        <v>22</v>
      </c>
    </row>
    <row r="1634" spans="1:15" x14ac:dyDescent="0.35">
      <c r="A1634" t="s">
        <v>1695</v>
      </c>
      <c r="B1634" t="str">
        <f t="shared" si="26"/>
        <v>Salad</v>
      </c>
      <c r="C1634" t="s">
        <v>42</v>
      </c>
      <c r="D1634">
        <v>2</v>
      </c>
      <c r="E1634">
        <v>5</v>
      </c>
      <c r="F1634">
        <v>10</v>
      </c>
      <c r="G1634" t="s">
        <v>25</v>
      </c>
      <c r="H1634" t="s">
        <v>26</v>
      </c>
      <c r="I1634" s="1">
        <v>44969</v>
      </c>
      <c r="J1634" t="s">
        <v>51</v>
      </c>
      <c r="K1634" t="s">
        <v>52</v>
      </c>
      <c r="L1634">
        <v>1</v>
      </c>
      <c r="M1634" t="s">
        <v>53</v>
      </c>
      <c r="N1634" t="s">
        <v>39</v>
      </c>
      <c r="O1634" t="s">
        <v>40</v>
      </c>
    </row>
    <row r="1635" spans="1:15" x14ac:dyDescent="0.35">
      <c r="A1635" t="s">
        <v>1696</v>
      </c>
      <c r="B1635" t="str">
        <f t="shared" si="26"/>
        <v>Sandwich</v>
      </c>
      <c r="C1635" t="s">
        <v>47</v>
      </c>
      <c r="D1635">
        <v>1</v>
      </c>
      <c r="E1635">
        <v>4</v>
      </c>
      <c r="F1635">
        <v>4</v>
      </c>
      <c r="G1635" t="s">
        <v>36</v>
      </c>
      <c r="H1635" t="s">
        <v>26</v>
      </c>
      <c r="I1635" s="1">
        <v>45287</v>
      </c>
      <c r="J1635" t="s">
        <v>66</v>
      </c>
      <c r="K1635" t="s">
        <v>67</v>
      </c>
      <c r="L1635">
        <v>4</v>
      </c>
      <c r="M1635" t="s">
        <v>45</v>
      </c>
      <c r="N1635" t="s">
        <v>34</v>
      </c>
      <c r="O1635" t="s">
        <v>22</v>
      </c>
    </row>
    <row r="1636" spans="1:15" x14ac:dyDescent="0.35">
      <c r="A1636" t="s">
        <v>1697</v>
      </c>
      <c r="B1636" t="str">
        <f t="shared" si="26"/>
        <v>Cake</v>
      </c>
      <c r="C1636" t="s">
        <v>24</v>
      </c>
      <c r="D1636">
        <v>4</v>
      </c>
      <c r="E1636">
        <v>3</v>
      </c>
      <c r="F1636">
        <v>12</v>
      </c>
      <c r="G1636" t="s">
        <v>25</v>
      </c>
      <c r="H1636" t="s">
        <v>17</v>
      </c>
      <c r="I1636" s="1">
        <v>44927</v>
      </c>
      <c r="J1636" t="s">
        <v>55</v>
      </c>
      <c r="K1636" t="s">
        <v>56</v>
      </c>
      <c r="L1636">
        <v>1</v>
      </c>
      <c r="M1636" t="s">
        <v>53</v>
      </c>
      <c r="N1636" t="s">
        <v>39</v>
      </c>
      <c r="O1636" t="s">
        <v>40</v>
      </c>
    </row>
    <row r="1637" spans="1:15" x14ac:dyDescent="0.35">
      <c r="A1637" t="s">
        <v>1698</v>
      </c>
      <c r="B1637" t="str">
        <f t="shared" si="26"/>
        <v>Tea</v>
      </c>
      <c r="C1637" t="s">
        <v>84</v>
      </c>
      <c r="D1637">
        <v>3</v>
      </c>
      <c r="E1637">
        <v>1.5</v>
      </c>
      <c r="F1637">
        <v>4.5</v>
      </c>
      <c r="G1637" t="s">
        <v>25</v>
      </c>
      <c r="H1637" t="s">
        <v>17</v>
      </c>
      <c r="I1637" s="1">
        <v>45010</v>
      </c>
      <c r="J1637" t="s">
        <v>62</v>
      </c>
      <c r="K1637" t="s">
        <v>63</v>
      </c>
      <c r="L1637">
        <v>1</v>
      </c>
      <c r="M1637" t="s">
        <v>53</v>
      </c>
      <c r="N1637" t="s">
        <v>69</v>
      </c>
      <c r="O1637" t="s">
        <v>40</v>
      </c>
    </row>
    <row r="1638" spans="1:15" x14ac:dyDescent="0.35">
      <c r="A1638" t="s">
        <v>1699</v>
      </c>
      <c r="B1638" t="str">
        <f t="shared" si="26"/>
        <v>Cookie</v>
      </c>
      <c r="C1638" t="s">
        <v>31</v>
      </c>
      <c r="D1638">
        <v>1</v>
      </c>
      <c r="E1638">
        <v>1</v>
      </c>
      <c r="F1638">
        <v>1</v>
      </c>
      <c r="G1638" t="s">
        <v>16</v>
      </c>
      <c r="H1638" t="s">
        <v>17</v>
      </c>
      <c r="I1638" s="1">
        <v>45005</v>
      </c>
      <c r="J1638" t="s">
        <v>62</v>
      </c>
      <c r="K1638" t="s">
        <v>63</v>
      </c>
      <c r="L1638">
        <v>1</v>
      </c>
      <c r="M1638" t="s">
        <v>53</v>
      </c>
      <c r="N1638" t="s">
        <v>72</v>
      </c>
      <c r="O1638" t="s">
        <v>22</v>
      </c>
    </row>
    <row r="1639" spans="1:15" x14ac:dyDescent="0.35">
      <c r="A1639" t="s">
        <v>1700</v>
      </c>
      <c r="B1639" t="str">
        <f t="shared" si="26"/>
        <v>Cake</v>
      </c>
      <c r="C1639" t="s">
        <v>24</v>
      </c>
      <c r="D1639">
        <v>5</v>
      </c>
      <c r="E1639">
        <v>3</v>
      </c>
      <c r="F1639">
        <v>15</v>
      </c>
      <c r="G1639" t="s">
        <v>36</v>
      </c>
      <c r="H1639" t="s">
        <v>26</v>
      </c>
      <c r="I1639" s="1">
        <v>45264</v>
      </c>
      <c r="J1639" t="s">
        <v>66</v>
      </c>
      <c r="K1639" t="s">
        <v>67</v>
      </c>
      <c r="L1639">
        <v>4</v>
      </c>
      <c r="M1639" t="s">
        <v>45</v>
      </c>
      <c r="N1639" t="s">
        <v>72</v>
      </c>
      <c r="O1639" t="s">
        <v>22</v>
      </c>
    </row>
    <row r="1640" spans="1:15" x14ac:dyDescent="0.35">
      <c r="A1640" t="s">
        <v>1701</v>
      </c>
      <c r="B1640" t="str">
        <f t="shared" si="26"/>
        <v>Smoothie</v>
      </c>
      <c r="C1640" t="s">
        <v>58</v>
      </c>
      <c r="D1640">
        <v>5</v>
      </c>
      <c r="E1640">
        <v>4</v>
      </c>
      <c r="F1640">
        <v>20</v>
      </c>
      <c r="G1640" t="s">
        <v>36</v>
      </c>
      <c r="H1640" t="s">
        <v>17</v>
      </c>
      <c r="I1640" s="1">
        <v>44978</v>
      </c>
      <c r="J1640" t="s">
        <v>51</v>
      </c>
      <c r="K1640" t="s">
        <v>52</v>
      </c>
      <c r="L1640">
        <v>1</v>
      </c>
      <c r="M1640" t="s">
        <v>53</v>
      </c>
      <c r="N1640" t="s">
        <v>29</v>
      </c>
      <c r="O1640" t="s">
        <v>22</v>
      </c>
    </row>
    <row r="1641" spans="1:15" x14ac:dyDescent="0.35">
      <c r="A1641" t="s">
        <v>1702</v>
      </c>
      <c r="B1641" t="str">
        <f t="shared" si="26"/>
        <v>Coffee</v>
      </c>
      <c r="C1641" t="s">
        <v>15</v>
      </c>
      <c r="D1641">
        <v>4</v>
      </c>
      <c r="E1641">
        <v>2</v>
      </c>
      <c r="F1641">
        <v>8</v>
      </c>
      <c r="G1641" t="s">
        <v>25</v>
      </c>
      <c r="H1641" t="s">
        <v>26</v>
      </c>
      <c r="I1641" s="1">
        <v>45209</v>
      </c>
      <c r="J1641" t="s">
        <v>74</v>
      </c>
      <c r="K1641" t="s">
        <v>75</v>
      </c>
      <c r="L1641">
        <v>4</v>
      </c>
      <c r="M1641" t="s">
        <v>45</v>
      </c>
      <c r="N1641" t="s">
        <v>29</v>
      </c>
      <c r="O1641" t="s">
        <v>22</v>
      </c>
    </row>
    <row r="1642" spans="1:15" x14ac:dyDescent="0.35">
      <c r="A1642" t="s">
        <v>1703</v>
      </c>
      <c r="B1642" t="str">
        <f t="shared" si="26"/>
        <v>Juice</v>
      </c>
      <c r="C1642" t="s">
        <v>50</v>
      </c>
      <c r="D1642">
        <v>2</v>
      </c>
      <c r="E1642">
        <v>3</v>
      </c>
      <c r="F1642">
        <v>6</v>
      </c>
      <c r="G1642" t="s">
        <v>36</v>
      </c>
      <c r="H1642" t="s">
        <v>26</v>
      </c>
      <c r="I1642" s="1">
        <v>45249</v>
      </c>
      <c r="J1642" t="s">
        <v>43</v>
      </c>
      <c r="K1642" t="s">
        <v>44</v>
      </c>
      <c r="L1642">
        <v>4</v>
      </c>
      <c r="M1642" t="s">
        <v>45</v>
      </c>
      <c r="N1642" t="s">
        <v>39</v>
      </c>
      <c r="O1642" t="s">
        <v>40</v>
      </c>
    </row>
    <row r="1643" spans="1:15" x14ac:dyDescent="0.35">
      <c r="A1643" t="s">
        <v>1704</v>
      </c>
      <c r="B1643" t="str">
        <f t="shared" si="26"/>
        <v>Sandwich</v>
      </c>
      <c r="C1643" t="s">
        <v>47</v>
      </c>
      <c r="D1643">
        <v>3</v>
      </c>
      <c r="E1643">
        <v>4</v>
      </c>
      <c r="F1643">
        <v>12</v>
      </c>
      <c r="G1643" t="s">
        <v>16</v>
      </c>
      <c r="H1643" t="s">
        <v>26</v>
      </c>
      <c r="I1643" s="1">
        <v>44938</v>
      </c>
      <c r="J1643" t="s">
        <v>55</v>
      </c>
      <c r="K1643" t="s">
        <v>56</v>
      </c>
      <c r="L1643">
        <v>1</v>
      </c>
      <c r="M1643" t="s">
        <v>53</v>
      </c>
      <c r="N1643" t="s">
        <v>64</v>
      </c>
      <c r="O1643" t="s">
        <v>22</v>
      </c>
    </row>
    <row r="1644" spans="1:15" x14ac:dyDescent="0.35">
      <c r="A1644" t="s">
        <v>1705</v>
      </c>
      <c r="B1644" t="str">
        <f t="shared" si="26"/>
        <v>Tea</v>
      </c>
      <c r="C1644" t="s">
        <v>84</v>
      </c>
      <c r="D1644">
        <v>5</v>
      </c>
      <c r="E1644">
        <v>1.5</v>
      </c>
      <c r="F1644">
        <v>7.5</v>
      </c>
      <c r="G1644" t="s">
        <v>36</v>
      </c>
      <c r="H1644" t="s">
        <v>26</v>
      </c>
      <c r="I1644" s="1">
        <v>44943</v>
      </c>
      <c r="J1644" t="s">
        <v>55</v>
      </c>
      <c r="K1644" t="s">
        <v>56</v>
      </c>
      <c r="L1644">
        <v>1</v>
      </c>
      <c r="M1644" t="s">
        <v>53</v>
      </c>
      <c r="N1644" t="s">
        <v>29</v>
      </c>
      <c r="O1644" t="s">
        <v>22</v>
      </c>
    </row>
    <row r="1645" spans="1:15" x14ac:dyDescent="0.35">
      <c r="A1645" t="s">
        <v>1706</v>
      </c>
      <c r="B1645" t="str">
        <f t="shared" si="26"/>
        <v>Cookie</v>
      </c>
      <c r="C1645" t="s">
        <v>31</v>
      </c>
      <c r="D1645">
        <v>3</v>
      </c>
      <c r="E1645">
        <v>1</v>
      </c>
      <c r="F1645">
        <v>3</v>
      </c>
      <c r="G1645" t="s">
        <v>16</v>
      </c>
      <c r="H1645" t="s">
        <v>26</v>
      </c>
      <c r="I1645" s="1">
        <v>45128</v>
      </c>
      <c r="J1645" t="s">
        <v>32</v>
      </c>
      <c r="K1645" t="s">
        <v>33</v>
      </c>
      <c r="L1645">
        <v>3</v>
      </c>
      <c r="M1645" t="s">
        <v>20</v>
      </c>
      <c r="N1645" t="s">
        <v>21</v>
      </c>
      <c r="O1645" t="s">
        <v>22</v>
      </c>
    </row>
    <row r="1646" spans="1:15" x14ac:dyDescent="0.35">
      <c r="A1646" t="s">
        <v>1707</v>
      </c>
      <c r="B1646" t="str">
        <f t="shared" si="26"/>
        <v>Sandwich</v>
      </c>
      <c r="C1646" t="s">
        <v>47</v>
      </c>
      <c r="D1646">
        <v>1</v>
      </c>
      <c r="E1646">
        <v>4</v>
      </c>
      <c r="F1646">
        <v>4</v>
      </c>
      <c r="G1646" t="s">
        <v>25</v>
      </c>
      <c r="H1646" t="s">
        <v>17</v>
      </c>
      <c r="I1646" s="1">
        <v>45238</v>
      </c>
      <c r="J1646" t="s">
        <v>43</v>
      </c>
      <c r="K1646" t="s">
        <v>44</v>
      </c>
      <c r="L1646">
        <v>4</v>
      </c>
      <c r="M1646" t="s">
        <v>45</v>
      </c>
      <c r="N1646" t="s">
        <v>34</v>
      </c>
      <c r="O1646" t="s">
        <v>22</v>
      </c>
    </row>
    <row r="1647" spans="1:15" x14ac:dyDescent="0.35">
      <c r="A1647" t="s">
        <v>1708</v>
      </c>
      <c r="B1647" t="str">
        <f t="shared" si="26"/>
        <v>Cookie</v>
      </c>
      <c r="C1647" t="s">
        <v>31</v>
      </c>
      <c r="D1647">
        <v>3</v>
      </c>
      <c r="E1647">
        <v>1</v>
      </c>
      <c r="F1647">
        <v>3</v>
      </c>
      <c r="G1647" t="s">
        <v>16</v>
      </c>
      <c r="H1647" t="s">
        <v>26</v>
      </c>
      <c r="I1647" s="1">
        <v>44938</v>
      </c>
      <c r="J1647" t="s">
        <v>55</v>
      </c>
      <c r="K1647" t="s">
        <v>56</v>
      </c>
      <c r="L1647">
        <v>1</v>
      </c>
      <c r="M1647" t="s">
        <v>53</v>
      </c>
      <c r="N1647" t="s">
        <v>64</v>
      </c>
      <c r="O1647" t="s">
        <v>22</v>
      </c>
    </row>
    <row r="1648" spans="1:15" x14ac:dyDescent="0.35">
      <c r="A1648" t="s">
        <v>1709</v>
      </c>
      <c r="B1648" t="str">
        <f t="shared" si="26"/>
        <v>Salad</v>
      </c>
      <c r="C1648" t="s">
        <v>42</v>
      </c>
      <c r="D1648">
        <v>2</v>
      </c>
      <c r="E1648">
        <v>5</v>
      </c>
      <c r="F1648">
        <v>10</v>
      </c>
      <c r="G1648" t="s">
        <v>36</v>
      </c>
      <c r="H1648" t="s">
        <v>17</v>
      </c>
      <c r="I1648" s="1">
        <v>45026</v>
      </c>
      <c r="J1648" t="s">
        <v>59</v>
      </c>
      <c r="K1648" t="s">
        <v>60</v>
      </c>
      <c r="L1648">
        <v>2</v>
      </c>
      <c r="M1648" t="s">
        <v>28</v>
      </c>
      <c r="N1648" t="s">
        <v>72</v>
      </c>
      <c r="O1648" t="s">
        <v>22</v>
      </c>
    </row>
    <row r="1649" spans="1:15" x14ac:dyDescent="0.35">
      <c r="A1649" t="s">
        <v>1710</v>
      </c>
      <c r="B1649" t="str">
        <f t="shared" si="26"/>
        <v>Sandwich</v>
      </c>
      <c r="C1649" t="s">
        <v>47</v>
      </c>
      <c r="D1649">
        <v>2</v>
      </c>
      <c r="E1649">
        <v>4</v>
      </c>
      <c r="F1649">
        <v>8</v>
      </c>
      <c r="G1649" t="s">
        <v>36</v>
      </c>
      <c r="H1649" t="s">
        <v>26</v>
      </c>
      <c r="I1649" s="1">
        <v>45289</v>
      </c>
      <c r="J1649" t="s">
        <v>66</v>
      </c>
      <c r="K1649" t="s">
        <v>67</v>
      </c>
      <c r="L1649">
        <v>4</v>
      </c>
      <c r="M1649" t="s">
        <v>45</v>
      </c>
      <c r="N1649" t="s">
        <v>21</v>
      </c>
      <c r="O1649" t="s">
        <v>22</v>
      </c>
    </row>
    <row r="1650" spans="1:15" x14ac:dyDescent="0.35">
      <c r="A1650" t="s">
        <v>1711</v>
      </c>
      <c r="B1650" t="str">
        <f t="shared" si="26"/>
        <v>Tea</v>
      </c>
      <c r="C1650" t="s">
        <v>84</v>
      </c>
      <c r="D1650">
        <v>1</v>
      </c>
      <c r="E1650">
        <v>1.5</v>
      </c>
      <c r="F1650">
        <v>1.5</v>
      </c>
      <c r="G1650" t="s">
        <v>25</v>
      </c>
      <c r="H1650" t="s">
        <v>17</v>
      </c>
      <c r="I1650" s="1">
        <v>45132</v>
      </c>
      <c r="J1650" t="s">
        <v>32</v>
      </c>
      <c r="K1650" t="s">
        <v>33</v>
      </c>
      <c r="L1650">
        <v>3</v>
      </c>
      <c r="M1650" t="s">
        <v>20</v>
      </c>
      <c r="N1650" t="s">
        <v>29</v>
      </c>
      <c r="O1650" t="s">
        <v>22</v>
      </c>
    </row>
    <row r="1651" spans="1:15" x14ac:dyDescent="0.35">
      <c r="A1651" t="s">
        <v>1712</v>
      </c>
      <c r="B1651" t="str">
        <f t="shared" si="26"/>
        <v>Sandwich</v>
      </c>
      <c r="C1651" t="s">
        <v>47</v>
      </c>
      <c r="D1651">
        <v>5</v>
      </c>
      <c r="E1651">
        <v>4</v>
      </c>
      <c r="F1651">
        <v>20</v>
      </c>
      <c r="G1651" t="s">
        <v>25</v>
      </c>
      <c r="H1651" t="s">
        <v>26</v>
      </c>
      <c r="I1651" s="1">
        <v>45090</v>
      </c>
      <c r="J1651" t="s">
        <v>37</v>
      </c>
      <c r="K1651" t="s">
        <v>38</v>
      </c>
      <c r="L1651">
        <v>2</v>
      </c>
      <c r="M1651" t="s">
        <v>28</v>
      </c>
      <c r="N1651" t="s">
        <v>29</v>
      </c>
      <c r="O1651" t="s">
        <v>22</v>
      </c>
    </row>
    <row r="1652" spans="1:15" x14ac:dyDescent="0.35">
      <c r="A1652" t="s">
        <v>1713</v>
      </c>
      <c r="B1652" t="str">
        <f t="shared" si="26"/>
        <v>Smoothie</v>
      </c>
      <c r="C1652" t="s">
        <v>58</v>
      </c>
      <c r="D1652">
        <v>5</v>
      </c>
      <c r="E1652">
        <v>4</v>
      </c>
      <c r="F1652">
        <v>20</v>
      </c>
      <c r="G1652" t="s">
        <v>16</v>
      </c>
      <c r="H1652" t="s">
        <v>26</v>
      </c>
      <c r="I1652" s="1">
        <v>44972</v>
      </c>
      <c r="J1652" t="s">
        <v>51</v>
      </c>
      <c r="K1652" t="s">
        <v>52</v>
      </c>
      <c r="L1652">
        <v>1</v>
      </c>
      <c r="M1652" t="s">
        <v>53</v>
      </c>
      <c r="N1652" t="s">
        <v>34</v>
      </c>
      <c r="O1652" t="s">
        <v>22</v>
      </c>
    </row>
    <row r="1653" spans="1:15" x14ac:dyDescent="0.35">
      <c r="A1653" t="s">
        <v>1714</v>
      </c>
      <c r="B1653" t="str">
        <f t="shared" si="26"/>
        <v>Cookie</v>
      </c>
      <c r="C1653" t="s">
        <v>31</v>
      </c>
      <c r="D1653">
        <v>3</v>
      </c>
      <c r="E1653">
        <v>1</v>
      </c>
      <c r="F1653">
        <v>3</v>
      </c>
      <c r="G1653" t="s">
        <v>25</v>
      </c>
      <c r="H1653" t="s">
        <v>17</v>
      </c>
      <c r="I1653" s="1">
        <v>45030</v>
      </c>
      <c r="J1653" t="s">
        <v>59</v>
      </c>
      <c r="K1653" t="s">
        <v>60</v>
      </c>
      <c r="L1653">
        <v>2</v>
      </c>
      <c r="M1653" t="s">
        <v>28</v>
      </c>
      <c r="N1653" t="s">
        <v>21</v>
      </c>
      <c r="O1653" t="s">
        <v>22</v>
      </c>
    </row>
    <row r="1654" spans="1:15" x14ac:dyDescent="0.35">
      <c r="A1654" t="s">
        <v>1715</v>
      </c>
      <c r="B1654" t="str">
        <f t="shared" si="26"/>
        <v>Salad</v>
      </c>
      <c r="C1654" t="s">
        <v>42</v>
      </c>
      <c r="D1654">
        <v>3</v>
      </c>
      <c r="E1654">
        <v>5</v>
      </c>
      <c r="F1654">
        <v>15</v>
      </c>
      <c r="G1654" t="s">
        <v>25</v>
      </c>
      <c r="H1654" t="s">
        <v>26</v>
      </c>
      <c r="I1654" s="1">
        <v>44998</v>
      </c>
      <c r="J1654" t="s">
        <v>62</v>
      </c>
      <c r="K1654" t="s">
        <v>63</v>
      </c>
      <c r="L1654">
        <v>1</v>
      </c>
      <c r="M1654" t="s">
        <v>53</v>
      </c>
      <c r="N1654" t="s">
        <v>72</v>
      </c>
      <c r="O1654" t="s">
        <v>22</v>
      </c>
    </row>
    <row r="1655" spans="1:15" x14ac:dyDescent="0.35">
      <c r="A1655" t="s">
        <v>1716</v>
      </c>
      <c r="B1655" t="str">
        <f t="shared" si="26"/>
        <v>Tea</v>
      </c>
      <c r="C1655" t="s">
        <v>84</v>
      </c>
      <c r="D1655">
        <v>1</v>
      </c>
      <c r="E1655">
        <v>1.5</v>
      </c>
      <c r="F1655">
        <v>1.5</v>
      </c>
      <c r="G1655" t="s">
        <v>25</v>
      </c>
      <c r="H1655" t="s">
        <v>26</v>
      </c>
      <c r="I1655" s="1">
        <v>45089</v>
      </c>
      <c r="J1655" t="s">
        <v>37</v>
      </c>
      <c r="K1655" t="s">
        <v>38</v>
      </c>
      <c r="L1655">
        <v>2</v>
      </c>
      <c r="M1655" t="s">
        <v>28</v>
      </c>
      <c r="N1655" t="s">
        <v>72</v>
      </c>
      <c r="O1655" t="s">
        <v>22</v>
      </c>
    </row>
    <row r="1656" spans="1:15" x14ac:dyDescent="0.35">
      <c r="A1656" t="s">
        <v>1717</v>
      </c>
      <c r="B1656" t="str">
        <f t="shared" si="26"/>
        <v>Sandwich</v>
      </c>
      <c r="C1656" t="s">
        <v>47</v>
      </c>
      <c r="D1656">
        <v>3</v>
      </c>
      <c r="E1656">
        <v>4</v>
      </c>
      <c r="F1656">
        <v>12</v>
      </c>
      <c r="G1656" t="s">
        <v>25</v>
      </c>
      <c r="H1656" t="s">
        <v>17</v>
      </c>
      <c r="I1656" s="1">
        <v>45073</v>
      </c>
      <c r="J1656" t="s">
        <v>27</v>
      </c>
      <c r="K1656" t="s">
        <v>27</v>
      </c>
      <c r="L1656">
        <v>2</v>
      </c>
      <c r="M1656" t="s">
        <v>28</v>
      </c>
      <c r="N1656" t="s">
        <v>69</v>
      </c>
      <c r="O1656" t="s">
        <v>40</v>
      </c>
    </row>
    <row r="1657" spans="1:15" x14ac:dyDescent="0.35">
      <c r="A1657" t="s">
        <v>1718</v>
      </c>
      <c r="B1657" t="str">
        <f t="shared" si="26"/>
        <v>Cookie</v>
      </c>
      <c r="C1657" t="s">
        <v>31</v>
      </c>
      <c r="D1657">
        <v>3</v>
      </c>
      <c r="E1657">
        <v>1</v>
      </c>
      <c r="F1657">
        <v>3</v>
      </c>
      <c r="G1657" t="s">
        <v>16</v>
      </c>
      <c r="H1657" t="s">
        <v>17</v>
      </c>
      <c r="I1657" s="1">
        <v>45169</v>
      </c>
      <c r="J1657" t="s">
        <v>93</v>
      </c>
      <c r="K1657" t="s">
        <v>94</v>
      </c>
      <c r="L1657">
        <v>3</v>
      </c>
      <c r="M1657" t="s">
        <v>20</v>
      </c>
      <c r="N1657" t="s">
        <v>64</v>
      </c>
      <c r="O1657" t="s">
        <v>22</v>
      </c>
    </row>
    <row r="1658" spans="1:15" x14ac:dyDescent="0.35">
      <c r="A1658" t="s">
        <v>1719</v>
      </c>
      <c r="B1658" t="str">
        <f t="shared" si="26"/>
        <v>Cookie</v>
      </c>
      <c r="C1658" t="s">
        <v>31</v>
      </c>
      <c r="D1658">
        <v>3</v>
      </c>
      <c r="E1658">
        <v>1</v>
      </c>
      <c r="F1658">
        <v>3</v>
      </c>
      <c r="G1658" t="s">
        <v>36</v>
      </c>
      <c r="H1658" t="s">
        <v>26</v>
      </c>
      <c r="I1658" s="1">
        <v>45118</v>
      </c>
      <c r="J1658" t="s">
        <v>32</v>
      </c>
      <c r="K1658" t="s">
        <v>33</v>
      </c>
      <c r="L1658">
        <v>3</v>
      </c>
      <c r="M1658" t="s">
        <v>20</v>
      </c>
      <c r="N1658" t="s">
        <v>29</v>
      </c>
      <c r="O1658" t="s">
        <v>22</v>
      </c>
    </row>
    <row r="1659" spans="1:15" x14ac:dyDescent="0.35">
      <c r="A1659" t="s">
        <v>1720</v>
      </c>
      <c r="B1659" t="str">
        <f t="shared" si="26"/>
        <v>Salad</v>
      </c>
      <c r="C1659" t="s">
        <v>42</v>
      </c>
      <c r="D1659">
        <v>5</v>
      </c>
      <c r="E1659">
        <v>5</v>
      </c>
      <c r="F1659">
        <v>25</v>
      </c>
      <c r="G1659" t="s">
        <v>16</v>
      </c>
      <c r="H1659" t="s">
        <v>17</v>
      </c>
      <c r="I1659" s="1">
        <v>45258</v>
      </c>
      <c r="J1659" t="s">
        <v>43</v>
      </c>
      <c r="K1659" t="s">
        <v>44</v>
      </c>
      <c r="L1659">
        <v>4</v>
      </c>
      <c r="M1659" t="s">
        <v>45</v>
      </c>
      <c r="N1659" t="s">
        <v>29</v>
      </c>
      <c r="O1659" t="s">
        <v>22</v>
      </c>
    </row>
    <row r="1660" spans="1:15" x14ac:dyDescent="0.35">
      <c r="A1660" t="s">
        <v>1721</v>
      </c>
      <c r="B1660" t="str">
        <f t="shared" si="26"/>
        <v>Salad</v>
      </c>
      <c r="C1660" t="s">
        <v>42</v>
      </c>
      <c r="D1660">
        <v>2</v>
      </c>
      <c r="E1660">
        <v>5</v>
      </c>
      <c r="F1660">
        <v>10</v>
      </c>
      <c r="G1660" t="s">
        <v>25</v>
      </c>
      <c r="H1660" t="s">
        <v>26</v>
      </c>
      <c r="I1660" s="1">
        <v>45046</v>
      </c>
      <c r="J1660" t="s">
        <v>59</v>
      </c>
      <c r="K1660" t="s">
        <v>60</v>
      </c>
      <c r="L1660">
        <v>2</v>
      </c>
      <c r="M1660" t="s">
        <v>28</v>
      </c>
      <c r="N1660" t="s">
        <v>39</v>
      </c>
      <c r="O1660" t="s">
        <v>40</v>
      </c>
    </row>
    <row r="1661" spans="1:15" x14ac:dyDescent="0.35">
      <c r="A1661" t="s">
        <v>1722</v>
      </c>
      <c r="B1661" t="str">
        <f t="shared" si="26"/>
        <v>Coffee</v>
      </c>
      <c r="C1661" t="s">
        <v>15</v>
      </c>
      <c r="D1661">
        <v>3</v>
      </c>
      <c r="E1661">
        <v>2</v>
      </c>
      <c r="F1661">
        <v>6</v>
      </c>
      <c r="G1661" t="s">
        <v>25</v>
      </c>
      <c r="H1661" t="s">
        <v>26</v>
      </c>
      <c r="I1661" s="1">
        <v>45186</v>
      </c>
      <c r="J1661" t="s">
        <v>18</v>
      </c>
      <c r="K1661" t="s">
        <v>19</v>
      </c>
      <c r="L1661">
        <v>3</v>
      </c>
      <c r="M1661" t="s">
        <v>20</v>
      </c>
      <c r="N1661" t="s">
        <v>39</v>
      </c>
      <c r="O1661" t="s">
        <v>40</v>
      </c>
    </row>
    <row r="1662" spans="1:15" x14ac:dyDescent="0.35">
      <c r="A1662" t="s">
        <v>1723</v>
      </c>
      <c r="B1662" t="str">
        <f t="shared" si="26"/>
        <v>Smoothie</v>
      </c>
      <c r="C1662" t="s">
        <v>58</v>
      </c>
      <c r="D1662">
        <v>1</v>
      </c>
      <c r="E1662">
        <v>4</v>
      </c>
      <c r="F1662">
        <v>4</v>
      </c>
      <c r="G1662" t="s">
        <v>16</v>
      </c>
      <c r="H1662" t="s">
        <v>26</v>
      </c>
      <c r="I1662" s="1">
        <v>45064</v>
      </c>
      <c r="J1662" t="s">
        <v>27</v>
      </c>
      <c r="K1662" t="s">
        <v>27</v>
      </c>
      <c r="L1662">
        <v>2</v>
      </c>
      <c r="M1662" t="s">
        <v>28</v>
      </c>
      <c r="N1662" t="s">
        <v>64</v>
      </c>
      <c r="O1662" t="s">
        <v>22</v>
      </c>
    </row>
    <row r="1663" spans="1:15" x14ac:dyDescent="0.35">
      <c r="A1663" t="s">
        <v>1724</v>
      </c>
      <c r="B1663" t="str">
        <f t="shared" si="26"/>
        <v>Cookie</v>
      </c>
      <c r="C1663" t="s">
        <v>31</v>
      </c>
      <c r="D1663">
        <v>3</v>
      </c>
      <c r="E1663">
        <v>1</v>
      </c>
      <c r="F1663">
        <v>3</v>
      </c>
      <c r="G1663" t="s">
        <v>16</v>
      </c>
      <c r="H1663" t="s">
        <v>17</v>
      </c>
      <c r="I1663" s="1">
        <v>44940</v>
      </c>
      <c r="J1663" t="s">
        <v>55</v>
      </c>
      <c r="K1663" t="s">
        <v>56</v>
      </c>
      <c r="L1663">
        <v>1</v>
      </c>
      <c r="M1663" t="s">
        <v>53</v>
      </c>
      <c r="N1663" t="s">
        <v>69</v>
      </c>
      <c r="O1663" t="s">
        <v>40</v>
      </c>
    </row>
    <row r="1664" spans="1:15" x14ac:dyDescent="0.35">
      <c r="A1664" t="s">
        <v>1725</v>
      </c>
      <c r="B1664" t="str">
        <f t="shared" si="26"/>
        <v>Cake</v>
      </c>
      <c r="C1664" t="s">
        <v>24</v>
      </c>
      <c r="D1664">
        <v>4</v>
      </c>
      <c r="E1664">
        <v>3</v>
      </c>
      <c r="F1664">
        <v>12</v>
      </c>
      <c r="G1664" t="s">
        <v>36</v>
      </c>
      <c r="H1664" t="s">
        <v>17</v>
      </c>
      <c r="I1664" s="1">
        <v>45253</v>
      </c>
      <c r="J1664" t="s">
        <v>43</v>
      </c>
      <c r="K1664" t="s">
        <v>44</v>
      </c>
      <c r="L1664">
        <v>4</v>
      </c>
      <c r="M1664" t="s">
        <v>45</v>
      </c>
      <c r="N1664" t="s">
        <v>64</v>
      </c>
      <c r="O1664" t="s">
        <v>22</v>
      </c>
    </row>
    <row r="1665" spans="1:15" x14ac:dyDescent="0.35">
      <c r="A1665" t="s">
        <v>1726</v>
      </c>
      <c r="B1665" t="str">
        <f t="shared" si="26"/>
        <v>Juice</v>
      </c>
      <c r="C1665" t="s">
        <v>50</v>
      </c>
      <c r="D1665">
        <v>4</v>
      </c>
      <c r="E1665">
        <v>3</v>
      </c>
      <c r="F1665">
        <v>12</v>
      </c>
      <c r="G1665" t="s">
        <v>36</v>
      </c>
      <c r="H1665" t="s">
        <v>26</v>
      </c>
      <c r="I1665" s="1">
        <v>45232</v>
      </c>
      <c r="J1665" t="s">
        <v>43</v>
      </c>
      <c r="K1665" t="s">
        <v>44</v>
      </c>
      <c r="L1665">
        <v>4</v>
      </c>
      <c r="M1665" t="s">
        <v>45</v>
      </c>
      <c r="N1665" t="s">
        <v>64</v>
      </c>
      <c r="O1665" t="s">
        <v>22</v>
      </c>
    </row>
    <row r="1666" spans="1:15" x14ac:dyDescent="0.35">
      <c r="A1666" t="s">
        <v>1727</v>
      </c>
      <c r="B1666" t="str">
        <f t="shared" ref="B1666:B1729" si="27">TRIM(CLEAN(C1666))</f>
        <v>Cake</v>
      </c>
      <c r="C1666" t="s">
        <v>24</v>
      </c>
      <c r="D1666">
        <v>5</v>
      </c>
      <c r="E1666">
        <v>3</v>
      </c>
      <c r="F1666">
        <v>15</v>
      </c>
      <c r="G1666" t="s">
        <v>16</v>
      </c>
      <c r="H1666" t="s">
        <v>17</v>
      </c>
      <c r="I1666" s="1">
        <v>44951</v>
      </c>
      <c r="J1666" t="s">
        <v>55</v>
      </c>
      <c r="K1666" t="s">
        <v>56</v>
      </c>
      <c r="L1666">
        <v>1</v>
      </c>
      <c r="M1666" t="s">
        <v>53</v>
      </c>
      <c r="N1666" t="s">
        <v>34</v>
      </c>
      <c r="O1666" t="s">
        <v>22</v>
      </c>
    </row>
    <row r="1667" spans="1:15" x14ac:dyDescent="0.35">
      <c r="A1667" t="s">
        <v>1728</v>
      </c>
      <c r="B1667" t="str">
        <f t="shared" si="27"/>
        <v>Cake</v>
      </c>
      <c r="C1667" t="s">
        <v>24</v>
      </c>
      <c r="D1667">
        <v>1</v>
      </c>
      <c r="E1667">
        <v>3</v>
      </c>
      <c r="F1667">
        <v>3</v>
      </c>
      <c r="G1667" t="s">
        <v>25</v>
      </c>
      <c r="H1667" t="s">
        <v>26</v>
      </c>
      <c r="I1667" s="1">
        <v>45061</v>
      </c>
      <c r="J1667" t="s">
        <v>27</v>
      </c>
      <c r="K1667" t="s">
        <v>27</v>
      </c>
      <c r="L1667">
        <v>2</v>
      </c>
      <c r="M1667" t="s">
        <v>28</v>
      </c>
      <c r="N1667" t="s">
        <v>72</v>
      </c>
      <c r="O1667" t="s">
        <v>22</v>
      </c>
    </row>
    <row r="1668" spans="1:15" x14ac:dyDescent="0.35">
      <c r="A1668" t="s">
        <v>1729</v>
      </c>
      <c r="B1668" t="str">
        <f t="shared" si="27"/>
        <v>Cookie</v>
      </c>
      <c r="C1668" t="s">
        <v>31</v>
      </c>
      <c r="D1668">
        <v>4</v>
      </c>
      <c r="E1668">
        <v>1</v>
      </c>
      <c r="F1668">
        <v>4</v>
      </c>
      <c r="G1668" t="s">
        <v>25</v>
      </c>
      <c r="H1668" t="s">
        <v>26</v>
      </c>
      <c r="I1668" s="1">
        <v>45204</v>
      </c>
      <c r="J1668" t="s">
        <v>74</v>
      </c>
      <c r="K1668" t="s">
        <v>75</v>
      </c>
      <c r="L1668">
        <v>4</v>
      </c>
      <c r="M1668" t="s">
        <v>45</v>
      </c>
      <c r="N1668" t="s">
        <v>64</v>
      </c>
      <c r="O1668" t="s">
        <v>22</v>
      </c>
    </row>
    <row r="1669" spans="1:15" x14ac:dyDescent="0.35">
      <c r="A1669" t="s">
        <v>1730</v>
      </c>
      <c r="B1669" t="str">
        <f t="shared" si="27"/>
        <v>Tea</v>
      </c>
      <c r="C1669" t="s">
        <v>84</v>
      </c>
      <c r="D1669">
        <v>5</v>
      </c>
      <c r="E1669">
        <v>1.5</v>
      </c>
      <c r="F1669">
        <v>7.5</v>
      </c>
      <c r="G1669" t="s">
        <v>16</v>
      </c>
      <c r="H1669" t="s">
        <v>26</v>
      </c>
      <c r="I1669" s="1">
        <v>44971</v>
      </c>
      <c r="J1669" t="s">
        <v>51</v>
      </c>
      <c r="K1669" t="s">
        <v>52</v>
      </c>
      <c r="L1669">
        <v>1</v>
      </c>
      <c r="M1669" t="s">
        <v>53</v>
      </c>
      <c r="N1669" t="s">
        <v>29</v>
      </c>
      <c r="O1669" t="s">
        <v>22</v>
      </c>
    </row>
    <row r="1670" spans="1:15" x14ac:dyDescent="0.35">
      <c r="A1670" t="s">
        <v>1731</v>
      </c>
      <c r="B1670" t="str">
        <f t="shared" si="27"/>
        <v>Cookie</v>
      </c>
      <c r="C1670" t="s">
        <v>31</v>
      </c>
      <c r="D1670">
        <v>5</v>
      </c>
      <c r="E1670">
        <v>1</v>
      </c>
      <c r="F1670">
        <v>5</v>
      </c>
      <c r="G1670" t="s">
        <v>16</v>
      </c>
      <c r="H1670" t="s">
        <v>17</v>
      </c>
      <c r="I1670" s="1">
        <v>45260</v>
      </c>
      <c r="J1670" t="s">
        <v>43</v>
      </c>
      <c r="K1670" t="s">
        <v>44</v>
      </c>
      <c r="L1670">
        <v>4</v>
      </c>
      <c r="M1670" t="s">
        <v>45</v>
      </c>
      <c r="N1670" t="s">
        <v>64</v>
      </c>
      <c r="O1670" t="s">
        <v>22</v>
      </c>
    </row>
    <row r="1671" spans="1:15" x14ac:dyDescent="0.35">
      <c r="A1671" t="s">
        <v>1732</v>
      </c>
      <c r="B1671" t="str">
        <f t="shared" si="27"/>
        <v>Coffee</v>
      </c>
      <c r="C1671" t="s">
        <v>15</v>
      </c>
      <c r="D1671">
        <v>4</v>
      </c>
      <c r="E1671">
        <v>2</v>
      </c>
      <c r="F1671">
        <v>8</v>
      </c>
      <c r="G1671" t="s">
        <v>36</v>
      </c>
      <c r="H1671" t="s">
        <v>17</v>
      </c>
      <c r="I1671" s="1">
        <v>45057</v>
      </c>
      <c r="J1671" t="s">
        <v>27</v>
      </c>
      <c r="K1671" t="s">
        <v>27</v>
      </c>
      <c r="L1671">
        <v>2</v>
      </c>
      <c r="M1671" t="s">
        <v>28</v>
      </c>
      <c r="N1671" t="s">
        <v>64</v>
      </c>
      <c r="O1671" t="s">
        <v>22</v>
      </c>
    </row>
    <row r="1672" spans="1:15" x14ac:dyDescent="0.35">
      <c r="A1672" t="s">
        <v>1733</v>
      </c>
      <c r="B1672" t="str">
        <f t="shared" si="27"/>
        <v>Cake</v>
      </c>
      <c r="C1672" t="s">
        <v>24</v>
      </c>
      <c r="D1672">
        <v>5</v>
      </c>
      <c r="E1672">
        <v>3</v>
      </c>
      <c r="F1672">
        <v>15</v>
      </c>
      <c r="G1672" t="s">
        <v>25</v>
      </c>
      <c r="H1672" t="s">
        <v>17</v>
      </c>
      <c r="I1672" s="1">
        <v>44976</v>
      </c>
      <c r="J1672" t="s">
        <v>51</v>
      </c>
      <c r="K1672" t="s">
        <v>52</v>
      </c>
      <c r="L1672">
        <v>1</v>
      </c>
      <c r="M1672" t="s">
        <v>53</v>
      </c>
      <c r="N1672" t="s">
        <v>39</v>
      </c>
      <c r="O1672" t="s">
        <v>40</v>
      </c>
    </row>
    <row r="1673" spans="1:15" x14ac:dyDescent="0.35">
      <c r="A1673" t="s">
        <v>1734</v>
      </c>
      <c r="B1673" t="str">
        <f t="shared" si="27"/>
        <v>Smoothie</v>
      </c>
      <c r="C1673" t="s">
        <v>58</v>
      </c>
      <c r="D1673">
        <v>1</v>
      </c>
      <c r="E1673">
        <v>4</v>
      </c>
      <c r="F1673">
        <v>4</v>
      </c>
      <c r="G1673" t="s">
        <v>25</v>
      </c>
      <c r="H1673" t="s">
        <v>26</v>
      </c>
      <c r="I1673" s="1">
        <v>45079</v>
      </c>
      <c r="J1673" t="s">
        <v>37</v>
      </c>
      <c r="K1673" t="s">
        <v>38</v>
      </c>
      <c r="L1673">
        <v>2</v>
      </c>
      <c r="M1673" t="s">
        <v>28</v>
      </c>
      <c r="N1673" t="s">
        <v>21</v>
      </c>
      <c r="O1673" t="s">
        <v>22</v>
      </c>
    </row>
    <row r="1674" spans="1:15" x14ac:dyDescent="0.35">
      <c r="A1674" t="s">
        <v>1735</v>
      </c>
      <c r="B1674" t="str">
        <f t="shared" si="27"/>
        <v>Cookie</v>
      </c>
      <c r="C1674" t="s">
        <v>31</v>
      </c>
      <c r="D1674">
        <v>2</v>
      </c>
      <c r="E1674">
        <v>1</v>
      </c>
      <c r="F1674">
        <v>2</v>
      </c>
      <c r="G1674" t="s">
        <v>16</v>
      </c>
      <c r="H1674" t="s">
        <v>26</v>
      </c>
      <c r="I1674" s="1">
        <v>45182</v>
      </c>
      <c r="J1674" t="s">
        <v>18</v>
      </c>
      <c r="K1674" t="s">
        <v>19</v>
      </c>
      <c r="L1674">
        <v>3</v>
      </c>
      <c r="M1674" t="s">
        <v>20</v>
      </c>
      <c r="N1674" t="s">
        <v>34</v>
      </c>
      <c r="O1674" t="s">
        <v>22</v>
      </c>
    </row>
    <row r="1675" spans="1:15" x14ac:dyDescent="0.35">
      <c r="A1675" t="s">
        <v>1736</v>
      </c>
      <c r="B1675" t="str">
        <f t="shared" si="27"/>
        <v>Sandwich</v>
      </c>
      <c r="C1675" t="s">
        <v>47</v>
      </c>
      <c r="D1675">
        <v>5</v>
      </c>
      <c r="E1675">
        <v>4</v>
      </c>
      <c r="F1675">
        <v>20</v>
      </c>
      <c r="G1675" t="s">
        <v>16</v>
      </c>
      <c r="H1675" t="s">
        <v>26</v>
      </c>
      <c r="I1675" s="1">
        <v>45262</v>
      </c>
      <c r="J1675" t="s">
        <v>66</v>
      </c>
      <c r="K1675" t="s">
        <v>67</v>
      </c>
      <c r="L1675">
        <v>4</v>
      </c>
      <c r="M1675" t="s">
        <v>45</v>
      </c>
      <c r="N1675" t="s">
        <v>69</v>
      </c>
      <c r="O1675" t="s">
        <v>40</v>
      </c>
    </row>
    <row r="1676" spans="1:15" x14ac:dyDescent="0.35">
      <c r="A1676" t="s">
        <v>1737</v>
      </c>
      <c r="B1676" t="str">
        <f t="shared" si="27"/>
        <v>Smoothie</v>
      </c>
      <c r="C1676" t="s">
        <v>58</v>
      </c>
      <c r="D1676">
        <v>4</v>
      </c>
      <c r="E1676">
        <v>4</v>
      </c>
      <c r="F1676">
        <v>16</v>
      </c>
      <c r="G1676" t="s">
        <v>16</v>
      </c>
      <c r="H1676" t="s">
        <v>17</v>
      </c>
      <c r="I1676" s="1">
        <v>45239</v>
      </c>
      <c r="J1676" t="s">
        <v>43</v>
      </c>
      <c r="K1676" t="s">
        <v>44</v>
      </c>
      <c r="L1676">
        <v>4</v>
      </c>
      <c r="M1676" t="s">
        <v>45</v>
      </c>
      <c r="N1676" t="s">
        <v>64</v>
      </c>
      <c r="O1676" t="s">
        <v>22</v>
      </c>
    </row>
    <row r="1677" spans="1:15" x14ac:dyDescent="0.35">
      <c r="A1677" t="s">
        <v>1738</v>
      </c>
      <c r="B1677" t="str">
        <f t="shared" si="27"/>
        <v>Cake</v>
      </c>
      <c r="C1677" t="s">
        <v>24</v>
      </c>
      <c r="D1677">
        <v>3</v>
      </c>
      <c r="E1677">
        <v>3</v>
      </c>
      <c r="F1677">
        <v>9</v>
      </c>
      <c r="G1677" t="s">
        <v>16</v>
      </c>
      <c r="H1677" t="s">
        <v>26</v>
      </c>
      <c r="I1677" s="1">
        <v>45001</v>
      </c>
      <c r="J1677" t="s">
        <v>62</v>
      </c>
      <c r="K1677" t="s">
        <v>63</v>
      </c>
      <c r="L1677">
        <v>1</v>
      </c>
      <c r="M1677" t="s">
        <v>53</v>
      </c>
      <c r="N1677" t="s">
        <v>64</v>
      </c>
      <c r="O1677" t="s">
        <v>22</v>
      </c>
    </row>
    <row r="1678" spans="1:15" x14ac:dyDescent="0.35">
      <c r="A1678" t="s">
        <v>1739</v>
      </c>
      <c r="B1678" t="str">
        <f t="shared" si="27"/>
        <v>Sandwich</v>
      </c>
      <c r="C1678" t="s">
        <v>47</v>
      </c>
      <c r="D1678">
        <v>5</v>
      </c>
      <c r="E1678">
        <v>4</v>
      </c>
      <c r="F1678">
        <v>20</v>
      </c>
      <c r="G1678" t="s">
        <v>36</v>
      </c>
      <c r="H1678" t="s">
        <v>26</v>
      </c>
      <c r="I1678" s="1">
        <v>44959</v>
      </c>
      <c r="J1678" t="s">
        <v>51</v>
      </c>
      <c r="K1678" t="s">
        <v>52</v>
      </c>
      <c r="L1678">
        <v>1</v>
      </c>
      <c r="M1678" t="s">
        <v>53</v>
      </c>
      <c r="N1678" t="s">
        <v>64</v>
      </c>
      <c r="O1678" t="s">
        <v>22</v>
      </c>
    </row>
    <row r="1679" spans="1:15" x14ac:dyDescent="0.35">
      <c r="A1679" t="s">
        <v>1740</v>
      </c>
      <c r="B1679" t="str">
        <f t="shared" si="27"/>
        <v>Smoothie</v>
      </c>
      <c r="C1679" t="s">
        <v>58</v>
      </c>
      <c r="D1679">
        <v>2</v>
      </c>
      <c r="E1679">
        <v>4</v>
      </c>
      <c r="F1679">
        <v>8</v>
      </c>
      <c r="G1679" t="s">
        <v>25</v>
      </c>
      <c r="H1679" t="s">
        <v>17</v>
      </c>
      <c r="I1679" s="1">
        <v>45180</v>
      </c>
      <c r="J1679" t="s">
        <v>18</v>
      </c>
      <c r="K1679" t="s">
        <v>19</v>
      </c>
      <c r="L1679">
        <v>3</v>
      </c>
      <c r="M1679" t="s">
        <v>20</v>
      </c>
      <c r="N1679" t="s">
        <v>72</v>
      </c>
      <c r="O1679" t="s">
        <v>22</v>
      </c>
    </row>
    <row r="1680" spans="1:15" x14ac:dyDescent="0.35">
      <c r="A1680" t="s">
        <v>1741</v>
      </c>
      <c r="B1680" t="str">
        <f t="shared" si="27"/>
        <v>Cake</v>
      </c>
      <c r="C1680" t="s">
        <v>24</v>
      </c>
      <c r="D1680">
        <v>4</v>
      </c>
      <c r="E1680">
        <v>3</v>
      </c>
      <c r="F1680">
        <v>12</v>
      </c>
      <c r="G1680" t="s">
        <v>16</v>
      </c>
      <c r="H1680" t="s">
        <v>26</v>
      </c>
      <c r="I1680" s="1">
        <v>45107</v>
      </c>
      <c r="J1680" t="s">
        <v>37</v>
      </c>
      <c r="K1680" t="s">
        <v>38</v>
      </c>
      <c r="L1680">
        <v>2</v>
      </c>
      <c r="M1680" t="s">
        <v>28</v>
      </c>
      <c r="N1680" t="s">
        <v>21</v>
      </c>
      <c r="O1680" t="s">
        <v>22</v>
      </c>
    </row>
    <row r="1681" spans="1:15" x14ac:dyDescent="0.35">
      <c r="A1681" t="s">
        <v>1742</v>
      </c>
      <c r="B1681" t="str">
        <f t="shared" si="27"/>
        <v>Sandwich</v>
      </c>
      <c r="C1681" t="s">
        <v>47</v>
      </c>
      <c r="D1681">
        <v>2</v>
      </c>
      <c r="E1681">
        <v>4</v>
      </c>
      <c r="F1681">
        <v>8</v>
      </c>
      <c r="G1681" t="s">
        <v>25</v>
      </c>
      <c r="H1681" t="s">
        <v>17</v>
      </c>
      <c r="I1681" s="1">
        <v>45107</v>
      </c>
      <c r="J1681" t="s">
        <v>37</v>
      </c>
      <c r="K1681" t="s">
        <v>38</v>
      </c>
      <c r="L1681">
        <v>2</v>
      </c>
      <c r="M1681" t="s">
        <v>28</v>
      </c>
      <c r="N1681" t="s">
        <v>21</v>
      </c>
      <c r="O1681" t="s">
        <v>22</v>
      </c>
    </row>
    <row r="1682" spans="1:15" x14ac:dyDescent="0.35">
      <c r="A1682" t="s">
        <v>1743</v>
      </c>
      <c r="B1682" t="str">
        <f t="shared" si="27"/>
        <v>Cookie</v>
      </c>
      <c r="C1682" t="s">
        <v>31</v>
      </c>
      <c r="D1682">
        <v>3</v>
      </c>
      <c r="E1682">
        <v>1</v>
      </c>
      <c r="F1682">
        <v>3</v>
      </c>
      <c r="G1682" t="s">
        <v>25</v>
      </c>
      <c r="H1682" t="s">
        <v>17</v>
      </c>
      <c r="I1682" s="1">
        <v>45260</v>
      </c>
      <c r="J1682" t="s">
        <v>43</v>
      </c>
      <c r="K1682" t="s">
        <v>44</v>
      </c>
      <c r="L1682">
        <v>4</v>
      </c>
      <c r="M1682" t="s">
        <v>45</v>
      </c>
      <c r="N1682" t="s">
        <v>64</v>
      </c>
      <c r="O1682" t="s">
        <v>22</v>
      </c>
    </row>
    <row r="1683" spans="1:15" x14ac:dyDescent="0.35">
      <c r="A1683" t="s">
        <v>1744</v>
      </c>
      <c r="B1683" t="str">
        <f t="shared" si="27"/>
        <v>Coffee</v>
      </c>
      <c r="C1683" t="s">
        <v>15</v>
      </c>
      <c r="D1683">
        <v>4</v>
      </c>
      <c r="E1683">
        <v>2</v>
      </c>
      <c r="F1683">
        <v>8</v>
      </c>
      <c r="G1683" t="s">
        <v>25</v>
      </c>
      <c r="H1683" t="s">
        <v>26</v>
      </c>
      <c r="I1683" s="1">
        <v>44951</v>
      </c>
      <c r="J1683" t="s">
        <v>55</v>
      </c>
      <c r="K1683" t="s">
        <v>56</v>
      </c>
      <c r="L1683">
        <v>1</v>
      </c>
      <c r="M1683" t="s">
        <v>53</v>
      </c>
      <c r="N1683" t="s">
        <v>34</v>
      </c>
      <c r="O1683" t="s">
        <v>22</v>
      </c>
    </row>
    <row r="1684" spans="1:15" x14ac:dyDescent="0.35">
      <c r="A1684" t="s">
        <v>1745</v>
      </c>
      <c r="B1684" t="str">
        <f t="shared" si="27"/>
        <v>Coffee</v>
      </c>
      <c r="C1684" t="s">
        <v>15</v>
      </c>
      <c r="D1684">
        <v>1</v>
      </c>
      <c r="E1684">
        <v>2</v>
      </c>
      <c r="F1684">
        <v>2</v>
      </c>
      <c r="G1684" t="s">
        <v>36</v>
      </c>
      <c r="H1684" t="s">
        <v>17</v>
      </c>
      <c r="I1684" s="1">
        <v>45278</v>
      </c>
      <c r="J1684" t="s">
        <v>66</v>
      </c>
      <c r="K1684" t="s">
        <v>67</v>
      </c>
      <c r="L1684">
        <v>4</v>
      </c>
      <c r="M1684" t="s">
        <v>45</v>
      </c>
      <c r="N1684" t="s">
        <v>72</v>
      </c>
      <c r="O1684" t="s">
        <v>22</v>
      </c>
    </row>
    <row r="1685" spans="1:15" x14ac:dyDescent="0.35">
      <c r="A1685" t="s">
        <v>1746</v>
      </c>
      <c r="B1685" t="str">
        <f t="shared" si="27"/>
        <v>Tea</v>
      </c>
      <c r="C1685" t="s">
        <v>84</v>
      </c>
      <c r="D1685">
        <v>5</v>
      </c>
      <c r="E1685">
        <v>1.5</v>
      </c>
      <c r="F1685">
        <v>7.5</v>
      </c>
      <c r="G1685" t="s">
        <v>25</v>
      </c>
      <c r="H1685" t="s">
        <v>26</v>
      </c>
      <c r="I1685" s="1">
        <v>45107</v>
      </c>
      <c r="J1685" t="s">
        <v>37</v>
      </c>
      <c r="K1685" t="s">
        <v>38</v>
      </c>
      <c r="L1685">
        <v>2</v>
      </c>
      <c r="M1685" t="s">
        <v>28</v>
      </c>
      <c r="N1685" t="s">
        <v>21</v>
      </c>
      <c r="O1685" t="s">
        <v>22</v>
      </c>
    </row>
    <row r="1686" spans="1:15" x14ac:dyDescent="0.35">
      <c r="A1686" t="s">
        <v>1747</v>
      </c>
      <c r="B1686" t="str">
        <f t="shared" si="27"/>
        <v>Juice</v>
      </c>
      <c r="C1686" t="s">
        <v>50</v>
      </c>
      <c r="D1686">
        <v>3</v>
      </c>
      <c r="E1686">
        <v>3</v>
      </c>
      <c r="F1686">
        <v>9</v>
      </c>
      <c r="G1686" t="s">
        <v>25</v>
      </c>
      <c r="H1686" t="s">
        <v>26</v>
      </c>
      <c r="I1686" s="1">
        <v>45039</v>
      </c>
      <c r="J1686" t="s">
        <v>59</v>
      </c>
      <c r="K1686" t="s">
        <v>60</v>
      </c>
      <c r="L1686">
        <v>2</v>
      </c>
      <c r="M1686" t="s">
        <v>28</v>
      </c>
      <c r="N1686" t="s">
        <v>39</v>
      </c>
      <c r="O1686" t="s">
        <v>40</v>
      </c>
    </row>
    <row r="1687" spans="1:15" x14ac:dyDescent="0.35">
      <c r="A1687" t="s">
        <v>1748</v>
      </c>
      <c r="B1687" t="str">
        <f t="shared" si="27"/>
        <v>Juice</v>
      </c>
      <c r="C1687" t="s">
        <v>50</v>
      </c>
      <c r="D1687">
        <v>4</v>
      </c>
      <c r="E1687">
        <v>3</v>
      </c>
      <c r="F1687">
        <v>12</v>
      </c>
      <c r="G1687" t="s">
        <v>36</v>
      </c>
      <c r="H1687" t="s">
        <v>26</v>
      </c>
      <c r="I1687" s="1">
        <v>45224</v>
      </c>
      <c r="J1687" t="s">
        <v>74</v>
      </c>
      <c r="K1687" t="s">
        <v>75</v>
      </c>
      <c r="L1687">
        <v>4</v>
      </c>
      <c r="M1687" t="s">
        <v>45</v>
      </c>
      <c r="N1687" t="s">
        <v>34</v>
      </c>
      <c r="O1687" t="s">
        <v>22</v>
      </c>
    </row>
    <row r="1688" spans="1:15" x14ac:dyDescent="0.35">
      <c r="A1688" t="s">
        <v>1749</v>
      </c>
      <c r="B1688" t="str">
        <f t="shared" si="27"/>
        <v>Tea</v>
      </c>
      <c r="C1688" t="s">
        <v>84</v>
      </c>
      <c r="D1688">
        <v>1</v>
      </c>
      <c r="E1688">
        <v>1.5</v>
      </c>
      <c r="F1688">
        <v>1.5</v>
      </c>
      <c r="G1688" t="s">
        <v>36</v>
      </c>
      <c r="H1688" t="s">
        <v>17</v>
      </c>
      <c r="I1688" s="1">
        <v>45215</v>
      </c>
      <c r="J1688" t="s">
        <v>74</v>
      </c>
      <c r="K1688" t="s">
        <v>75</v>
      </c>
      <c r="L1688">
        <v>4</v>
      </c>
      <c r="M1688" t="s">
        <v>45</v>
      </c>
      <c r="N1688" t="s">
        <v>72</v>
      </c>
      <c r="O1688" t="s">
        <v>22</v>
      </c>
    </row>
    <row r="1689" spans="1:15" x14ac:dyDescent="0.35">
      <c r="A1689" t="s">
        <v>1750</v>
      </c>
      <c r="B1689" t="str">
        <f t="shared" si="27"/>
        <v>Tea</v>
      </c>
      <c r="C1689" t="s">
        <v>84</v>
      </c>
      <c r="D1689">
        <v>4</v>
      </c>
      <c r="E1689">
        <v>1.5</v>
      </c>
      <c r="F1689">
        <v>6</v>
      </c>
      <c r="G1689" t="s">
        <v>25</v>
      </c>
      <c r="H1689" t="s">
        <v>17</v>
      </c>
      <c r="I1689" s="1">
        <v>44932</v>
      </c>
      <c r="J1689" t="s">
        <v>55</v>
      </c>
      <c r="K1689" t="s">
        <v>56</v>
      </c>
      <c r="L1689">
        <v>1</v>
      </c>
      <c r="M1689" t="s">
        <v>53</v>
      </c>
      <c r="N1689" t="s">
        <v>21</v>
      </c>
      <c r="O1689" t="s">
        <v>22</v>
      </c>
    </row>
    <row r="1690" spans="1:15" x14ac:dyDescent="0.35">
      <c r="A1690" t="s">
        <v>1751</v>
      </c>
      <c r="B1690" t="str">
        <f t="shared" si="27"/>
        <v>Sandwich</v>
      </c>
      <c r="C1690" t="s">
        <v>47</v>
      </c>
      <c r="D1690">
        <v>2</v>
      </c>
      <c r="E1690">
        <v>4</v>
      </c>
      <c r="F1690">
        <v>8</v>
      </c>
      <c r="G1690" t="s">
        <v>36</v>
      </c>
      <c r="H1690" t="s">
        <v>17</v>
      </c>
      <c r="I1690" s="1">
        <v>45093</v>
      </c>
      <c r="J1690" t="s">
        <v>37</v>
      </c>
      <c r="K1690" t="s">
        <v>38</v>
      </c>
      <c r="L1690">
        <v>2</v>
      </c>
      <c r="M1690" t="s">
        <v>28</v>
      </c>
      <c r="N1690" t="s">
        <v>21</v>
      </c>
      <c r="O1690" t="s">
        <v>22</v>
      </c>
    </row>
    <row r="1691" spans="1:15" x14ac:dyDescent="0.35">
      <c r="A1691" t="s">
        <v>1752</v>
      </c>
      <c r="B1691" t="str">
        <f t="shared" si="27"/>
        <v>Cake</v>
      </c>
      <c r="C1691" t="s">
        <v>24</v>
      </c>
      <c r="D1691">
        <v>3</v>
      </c>
      <c r="E1691">
        <v>3</v>
      </c>
      <c r="F1691">
        <v>9</v>
      </c>
      <c r="G1691" t="s">
        <v>25</v>
      </c>
      <c r="H1691" t="s">
        <v>17</v>
      </c>
      <c r="I1691" s="1">
        <v>45289</v>
      </c>
      <c r="J1691" t="s">
        <v>66</v>
      </c>
      <c r="K1691" t="s">
        <v>67</v>
      </c>
      <c r="L1691">
        <v>4</v>
      </c>
      <c r="M1691" t="s">
        <v>45</v>
      </c>
      <c r="N1691" t="s">
        <v>21</v>
      </c>
      <c r="O1691" t="s">
        <v>22</v>
      </c>
    </row>
    <row r="1692" spans="1:15" x14ac:dyDescent="0.35">
      <c r="A1692" t="s">
        <v>1753</v>
      </c>
      <c r="B1692" t="str">
        <f t="shared" si="27"/>
        <v>Coffee</v>
      </c>
      <c r="C1692" t="s">
        <v>15</v>
      </c>
      <c r="D1692">
        <v>1</v>
      </c>
      <c r="E1692">
        <v>2</v>
      </c>
      <c r="F1692">
        <v>2</v>
      </c>
      <c r="G1692" t="s">
        <v>25</v>
      </c>
      <c r="H1692" t="s">
        <v>17</v>
      </c>
      <c r="I1692" s="1">
        <v>45064</v>
      </c>
      <c r="J1692" t="s">
        <v>27</v>
      </c>
      <c r="K1692" t="s">
        <v>27</v>
      </c>
      <c r="L1692">
        <v>2</v>
      </c>
      <c r="M1692" t="s">
        <v>28</v>
      </c>
      <c r="N1692" t="s">
        <v>64</v>
      </c>
      <c r="O1692" t="s">
        <v>22</v>
      </c>
    </row>
    <row r="1693" spans="1:15" x14ac:dyDescent="0.35">
      <c r="A1693" t="s">
        <v>1754</v>
      </c>
      <c r="B1693" t="str">
        <f t="shared" si="27"/>
        <v>Juice</v>
      </c>
      <c r="C1693" t="s">
        <v>50</v>
      </c>
      <c r="D1693">
        <v>1</v>
      </c>
      <c r="E1693">
        <v>3</v>
      </c>
      <c r="F1693">
        <v>3</v>
      </c>
      <c r="G1693" t="s">
        <v>16</v>
      </c>
      <c r="H1693" t="s">
        <v>17</v>
      </c>
      <c r="I1693" s="1">
        <v>45048</v>
      </c>
      <c r="J1693" t="s">
        <v>27</v>
      </c>
      <c r="K1693" t="s">
        <v>27</v>
      </c>
      <c r="L1693">
        <v>2</v>
      </c>
      <c r="M1693" t="s">
        <v>28</v>
      </c>
      <c r="N1693" t="s">
        <v>29</v>
      </c>
      <c r="O1693" t="s">
        <v>22</v>
      </c>
    </row>
    <row r="1694" spans="1:15" x14ac:dyDescent="0.35">
      <c r="A1694" t="s">
        <v>1755</v>
      </c>
      <c r="B1694" t="str">
        <f t="shared" si="27"/>
        <v>Salad</v>
      </c>
      <c r="C1694" t="s">
        <v>42</v>
      </c>
      <c r="D1694">
        <v>4</v>
      </c>
      <c r="E1694">
        <v>5</v>
      </c>
      <c r="F1694">
        <v>20</v>
      </c>
      <c r="G1694" t="s">
        <v>25</v>
      </c>
      <c r="H1694" t="s">
        <v>17</v>
      </c>
      <c r="I1694" s="1">
        <v>44971</v>
      </c>
      <c r="J1694" t="s">
        <v>51</v>
      </c>
      <c r="K1694" t="s">
        <v>52</v>
      </c>
      <c r="L1694">
        <v>1</v>
      </c>
      <c r="M1694" t="s">
        <v>53</v>
      </c>
      <c r="N1694" t="s">
        <v>29</v>
      </c>
      <c r="O1694" t="s">
        <v>22</v>
      </c>
    </row>
    <row r="1695" spans="1:15" x14ac:dyDescent="0.35">
      <c r="A1695" t="s">
        <v>1756</v>
      </c>
      <c r="B1695" t="str">
        <f t="shared" si="27"/>
        <v>Juice</v>
      </c>
      <c r="C1695" t="s">
        <v>50</v>
      </c>
      <c r="D1695">
        <v>2</v>
      </c>
      <c r="E1695">
        <v>3</v>
      </c>
      <c r="F1695">
        <v>6</v>
      </c>
      <c r="G1695" t="s">
        <v>36</v>
      </c>
      <c r="H1695" t="s">
        <v>26</v>
      </c>
      <c r="I1695" s="1">
        <v>45237</v>
      </c>
      <c r="J1695" t="s">
        <v>43</v>
      </c>
      <c r="K1695" t="s">
        <v>44</v>
      </c>
      <c r="L1695">
        <v>4</v>
      </c>
      <c r="M1695" t="s">
        <v>45</v>
      </c>
      <c r="N1695" t="s">
        <v>29</v>
      </c>
      <c r="O1695" t="s">
        <v>22</v>
      </c>
    </row>
    <row r="1696" spans="1:15" x14ac:dyDescent="0.35">
      <c r="A1696" t="s">
        <v>1757</v>
      </c>
      <c r="B1696" t="str">
        <f t="shared" si="27"/>
        <v>Sandwich</v>
      </c>
      <c r="C1696" t="s">
        <v>47</v>
      </c>
      <c r="D1696">
        <v>2</v>
      </c>
      <c r="E1696">
        <v>4</v>
      </c>
      <c r="F1696">
        <v>8</v>
      </c>
      <c r="G1696" t="s">
        <v>16</v>
      </c>
      <c r="H1696" t="s">
        <v>17</v>
      </c>
      <c r="I1696" s="1">
        <v>45114</v>
      </c>
      <c r="J1696" t="s">
        <v>32</v>
      </c>
      <c r="K1696" t="s">
        <v>33</v>
      </c>
      <c r="L1696">
        <v>3</v>
      </c>
      <c r="M1696" t="s">
        <v>20</v>
      </c>
      <c r="N1696" t="s">
        <v>21</v>
      </c>
      <c r="O1696" t="s">
        <v>22</v>
      </c>
    </row>
    <row r="1697" spans="1:15" x14ac:dyDescent="0.35">
      <c r="A1697" t="s">
        <v>1758</v>
      </c>
      <c r="B1697" t="str">
        <f t="shared" si="27"/>
        <v>Salad</v>
      </c>
      <c r="C1697" t="s">
        <v>42</v>
      </c>
      <c r="D1697">
        <v>5</v>
      </c>
      <c r="E1697">
        <v>5</v>
      </c>
      <c r="F1697">
        <v>25</v>
      </c>
      <c r="G1697" t="s">
        <v>16</v>
      </c>
      <c r="H1697" t="s">
        <v>17</v>
      </c>
      <c r="I1697" s="1">
        <v>45274</v>
      </c>
      <c r="J1697" t="s">
        <v>66</v>
      </c>
      <c r="K1697" t="s">
        <v>67</v>
      </c>
      <c r="L1697">
        <v>4</v>
      </c>
      <c r="M1697" t="s">
        <v>45</v>
      </c>
      <c r="N1697" t="s">
        <v>64</v>
      </c>
      <c r="O1697" t="s">
        <v>22</v>
      </c>
    </row>
    <row r="1698" spans="1:15" x14ac:dyDescent="0.35">
      <c r="A1698" t="s">
        <v>1759</v>
      </c>
      <c r="B1698" t="str">
        <f t="shared" si="27"/>
        <v>Juice</v>
      </c>
      <c r="C1698" t="s">
        <v>50</v>
      </c>
      <c r="D1698">
        <v>5</v>
      </c>
      <c r="E1698">
        <v>3</v>
      </c>
      <c r="F1698">
        <v>15</v>
      </c>
      <c r="G1698" t="s">
        <v>36</v>
      </c>
      <c r="H1698" t="s">
        <v>17</v>
      </c>
      <c r="I1698" s="1">
        <v>45225</v>
      </c>
      <c r="J1698" t="s">
        <v>74</v>
      </c>
      <c r="K1698" t="s">
        <v>75</v>
      </c>
      <c r="L1698">
        <v>4</v>
      </c>
      <c r="M1698" t="s">
        <v>45</v>
      </c>
      <c r="N1698" t="s">
        <v>64</v>
      </c>
      <c r="O1698" t="s">
        <v>22</v>
      </c>
    </row>
    <row r="1699" spans="1:15" x14ac:dyDescent="0.35">
      <c r="A1699" t="s">
        <v>1760</v>
      </c>
      <c r="B1699" t="str">
        <f t="shared" si="27"/>
        <v>Cake</v>
      </c>
      <c r="C1699" t="s">
        <v>24</v>
      </c>
      <c r="D1699">
        <v>2</v>
      </c>
      <c r="E1699">
        <v>3</v>
      </c>
      <c r="F1699">
        <v>6</v>
      </c>
      <c r="G1699" t="s">
        <v>16</v>
      </c>
      <c r="H1699" t="s">
        <v>26</v>
      </c>
      <c r="I1699" s="1">
        <v>44980</v>
      </c>
      <c r="J1699" t="s">
        <v>51</v>
      </c>
      <c r="K1699" t="s">
        <v>52</v>
      </c>
      <c r="L1699">
        <v>1</v>
      </c>
      <c r="M1699" t="s">
        <v>53</v>
      </c>
      <c r="N1699" t="s">
        <v>64</v>
      </c>
      <c r="O1699" t="s">
        <v>22</v>
      </c>
    </row>
    <row r="1700" spans="1:15" x14ac:dyDescent="0.35">
      <c r="A1700" t="s">
        <v>1761</v>
      </c>
      <c r="B1700" t="str">
        <f t="shared" si="27"/>
        <v>Sandwich</v>
      </c>
      <c r="C1700" t="s">
        <v>47</v>
      </c>
      <c r="D1700">
        <v>2</v>
      </c>
      <c r="E1700">
        <v>4</v>
      </c>
      <c r="F1700">
        <v>8</v>
      </c>
      <c r="G1700" t="s">
        <v>25</v>
      </c>
      <c r="H1700" t="s">
        <v>17</v>
      </c>
      <c r="I1700" s="1">
        <v>44940</v>
      </c>
      <c r="J1700" t="s">
        <v>55</v>
      </c>
      <c r="K1700" t="s">
        <v>56</v>
      </c>
      <c r="L1700">
        <v>1</v>
      </c>
      <c r="M1700" t="s">
        <v>53</v>
      </c>
      <c r="N1700" t="s">
        <v>69</v>
      </c>
      <c r="O1700" t="s">
        <v>40</v>
      </c>
    </row>
    <row r="1701" spans="1:15" x14ac:dyDescent="0.35">
      <c r="A1701" t="s">
        <v>1762</v>
      </c>
      <c r="B1701" t="str">
        <f t="shared" si="27"/>
        <v>Tea</v>
      </c>
      <c r="C1701" t="s">
        <v>84</v>
      </c>
      <c r="D1701">
        <v>3</v>
      </c>
      <c r="E1701">
        <v>1.5</v>
      </c>
      <c r="F1701">
        <v>4.5</v>
      </c>
      <c r="G1701" t="s">
        <v>16</v>
      </c>
      <c r="H1701" t="s">
        <v>17</v>
      </c>
      <c r="I1701" s="1">
        <v>45187</v>
      </c>
      <c r="J1701" t="s">
        <v>18</v>
      </c>
      <c r="K1701" t="s">
        <v>19</v>
      </c>
      <c r="L1701">
        <v>3</v>
      </c>
      <c r="M1701" t="s">
        <v>20</v>
      </c>
      <c r="N1701" t="s">
        <v>72</v>
      </c>
      <c r="O1701" t="s">
        <v>22</v>
      </c>
    </row>
    <row r="1702" spans="1:15" x14ac:dyDescent="0.35">
      <c r="A1702" t="s">
        <v>1763</v>
      </c>
      <c r="B1702" t="str">
        <f t="shared" si="27"/>
        <v>Sandwich</v>
      </c>
      <c r="C1702" t="s">
        <v>47</v>
      </c>
      <c r="D1702">
        <v>3</v>
      </c>
      <c r="E1702">
        <v>4</v>
      </c>
      <c r="F1702">
        <v>12</v>
      </c>
      <c r="G1702" t="s">
        <v>36</v>
      </c>
      <c r="H1702" t="s">
        <v>26</v>
      </c>
      <c r="I1702" s="1">
        <v>45152</v>
      </c>
      <c r="J1702" t="s">
        <v>93</v>
      </c>
      <c r="K1702" t="s">
        <v>94</v>
      </c>
      <c r="L1702">
        <v>3</v>
      </c>
      <c r="M1702" t="s">
        <v>20</v>
      </c>
      <c r="N1702" t="s">
        <v>72</v>
      </c>
      <c r="O1702" t="s">
        <v>22</v>
      </c>
    </row>
    <row r="1703" spans="1:15" x14ac:dyDescent="0.35">
      <c r="A1703" t="s">
        <v>1764</v>
      </c>
      <c r="B1703" t="str">
        <f t="shared" si="27"/>
        <v>Coffee</v>
      </c>
      <c r="C1703" t="s">
        <v>15</v>
      </c>
      <c r="D1703">
        <v>3</v>
      </c>
      <c r="E1703">
        <v>2</v>
      </c>
      <c r="F1703">
        <v>6</v>
      </c>
      <c r="G1703" t="s">
        <v>25</v>
      </c>
      <c r="H1703" t="s">
        <v>17</v>
      </c>
      <c r="I1703" s="1">
        <v>44988</v>
      </c>
      <c r="J1703" t="s">
        <v>62</v>
      </c>
      <c r="K1703" t="s">
        <v>63</v>
      </c>
      <c r="L1703">
        <v>1</v>
      </c>
      <c r="M1703" t="s">
        <v>53</v>
      </c>
      <c r="N1703" t="s">
        <v>21</v>
      </c>
      <c r="O1703" t="s">
        <v>22</v>
      </c>
    </row>
    <row r="1704" spans="1:15" x14ac:dyDescent="0.35">
      <c r="A1704" t="s">
        <v>1765</v>
      </c>
      <c r="B1704" t="str">
        <f t="shared" si="27"/>
        <v>Sandwich</v>
      </c>
      <c r="C1704" t="s">
        <v>47</v>
      </c>
      <c r="D1704">
        <v>1</v>
      </c>
      <c r="E1704">
        <v>4</v>
      </c>
      <c r="F1704">
        <v>4</v>
      </c>
      <c r="G1704" t="s">
        <v>25</v>
      </c>
      <c r="H1704" t="s">
        <v>17</v>
      </c>
      <c r="I1704" s="1">
        <v>45226</v>
      </c>
      <c r="J1704" t="s">
        <v>74</v>
      </c>
      <c r="K1704" t="s">
        <v>75</v>
      </c>
      <c r="L1704">
        <v>4</v>
      </c>
      <c r="M1704" t="s">
        <v>45</v>
      </c>
      <c r="N1704" t="s">
        <v>21</v>
      </c>
      <c r="O1704" t="s">
        <v>22</v>
      </c>
    </row>
    <row r="1705" spans="1:15" x14ac:dyDescent="0.35">
      <c r="A1705" t="s">
        <v>1766</v>
      </c>
      <c r="B1705" t="str">
        <f t="shared" si="27"/>
        <v>Tea</v>
      </c>
      <c r="C1705" t="s">
        <v>84</v>
      </c>
      <c r="D1705">
        <v>3</v>
      </c>
      <c r="E1705">
        <v>1.5</v>
      </c>
      <c r="F1705">
        <v>4.5</v>
      </c>
      <c r="G1705" t="s">
        <v>36</v>
      </c>
      <c r="H1705" t="s">
        <v>26</v>
      </c>
      <c r="I1705" s="1">
        <v>45190</v>
      </c>
      <c r="J1705" t="s">
        <v>18</v>
      </c>
      <c r="K1705" t="s">
        <v>19</v>
      </c>
      <c r="L1705">
        <v>3</v>
      </c>
      <c r="M1705" t="s">
        <v>20</v>
      </c>
      <c r="N1705" t="s">
        <v>64</v>
      </c>
      <c r="O1705" t="s">
        <v>22</v>
      </c>
    </row>
    <row r="1706" spans="1:15" x14ac:dyDescent="0.35">
      <c r="A1706" t="s">
        <v>1767</v>
      </c>
      <c r="B1706" t="str">
        <f t="shared" si="27"/>
        <v>Cookie</v>
      </c>
      <c r="C1706" t="s">
        <v>31</v>
      </c>
      <c r="D1706">
        <v>1</v>
      </c>
      <c r="E1706">
        <v>1</v>
      </c>
      <c r="F1706">
        <v>1</v>
      </c>
      <c r="G1706" t="s">
        <v>36</v>
      </c>
      <c r="H1706" t="s">
        <v>26</v>
      </c>
      <c r="I1706" s="1">
        <v>45051</v>
      </c>
      <c r="J1706" t="s">
        <v>27</v>
      </c>
      <c r="K1706" t="s">
        <v>27</v>
      </c>
      <c r="L1706">
        <v>2</v>
      </c>
      <c r="M1706" t="s">
        <v>28</v>
      </c>
      <c r="N1706" t="s">
        <v>21</v>
      </c>
      <c r="O1706" t="s">
        <v>22</v>
      </c>
    </row>
    <row r="1707" spans="1:15" x14ac:dyDescent="0.35">
      <c r="A1707" t="s">
        <v>1768</v>
      </c>
      <c r="B1707" t="str">
        <f t="shared" si="27"/>
        <v>Juice</v>
      </c>
      <c r="C1707" t="s">
        <v>50</v>
      </c>
      <c r="D1707">
        <v>2</v>
      </c>
      <c r="E1707">
        <v>3</v>
      </c>
      <c r="F1707">
        <v>6</v>
      </c>
      <c r="G1707" t="s">
        <v>16</v>
      </c>
      <c r="H1707" t="s">
        <v>17</v>
      </c>
      <c r="I1707" s="1">
        <v>45279</v>
      </c>
      <c r="J1707" t="s">
        <v>66</v>
      </c>
      <c r="K1707" t="s">
        <v>67</v>
      </c>
      <c r="L1707">
        <v>4</v>
      </c>
      <c r="M1707" t="s">
        <v>45</v>
      </c>
      <c r="N1707" t="s">
        <v>29</v>
      </c>
      <c r="O1707" t="s">
        <v>22</v>
      </c>
    </row>
    <row r="1708" spans="1:15" x14ac:dyDescent="0.35">
      <c r="A1708" t="s">
        <v>1769</v>
      </c>
      <c r="B1708" t="str">
        <f t="shared" si="27"/>
        <v>Juice</v>
      </c>
      <c r="C1708" t="s">
        <v>50</v>
      </c>
      <c r="D1708">
        <v>2</v>
      </c>
      <c r="E1708">
        <v>3</v>
      </c>
      <c r="F1708">
        <v>6</v>
      </c>
      <c r="G1708" t="s">
        <v>36</v>
      </c>
      <c r="H1708" t="s">
        <v>17</v>
      </c>
      <c r="I1708" s="1">
        <v>45061</v>
      </c>
      <c r="J1708" t="s">
        <v>27</v>
      </c>
      <c r="K1708" t="s">
        <v>27</v>
      </c>
      <c r="L1708">
        <v>2</v>
      </c>
      <c r="M1708" t="s">
        <v>28</v>
      </c>
      <c r="N1708" t="s">
        <v>72</v>
      </c>
      <c r="O1708" t="s">
        <v>22</v>
      </c>
    </row>
    <row r="1709" spans="1:15" x14ac:dyDescent="0.35">
      <c r="A1709" t="s">
        <v>1770</v>
      </c>
      <c r="B1709" t="str">
        <f t="shared" si="27"/>
        <v>Cookie</v>
      </c>
      <c r="C1709" t="s">
        <v>31</v>
      </c>
      <c r="D1709">
        <v>2</v>
      </c>
      <c r="E1709">
        <v>1</v>
      </c>
      <c r="F1709">
        <v>2</v>
      </c>
      <c r="G1709" t="s">
        <v>16</v>
      </c>
      <c r="H1709" t="s">
        <v>17</v>
      </c>
      <c r="I1709" s="1">
        <v>45052</v>
      </c>
      <c r="J1709" t="s">
        <v>27</v>
      </c>
      <c r="K1709" t="s">
        <v>27</v>
      </c>
      <c r="L1709">
        <v>2</v>
      </c>
      <c r="M1709" t="s">
        <v>28</v>
      </c>
      <c r="N1709" t="s">
        <v>69</v>
      </c>
      <c r="O1709" t="s">
        <v>40</v>
      </c>
    </row>
    <row r="1710" spans="1:15" x14ac:dyDescent="0.35">
      <c r="A1710" t="s">
        <v>1771</v>
      </c>
      <c r="B1710" t="str">
        <f t="shared" si="27"/>
        <v>Smoothie</v>
      </c>
      <c r="C1710" t="s">
        <v>58</v>
      </c>
      <c r="D1710">
        <v>4</v>
      </c>
      <c r="E1710">
        <v>4</v>
      </c>
      <c r="F1710">
        <v>16</v>
      </c>
      <c r="G1710" t="s">
        <v>36</v>
      </c>
      <c r="H1710" t="s">
        <v>26</v>
      </c>
      <c r="I1710" s="1">
        <v>45260</v>
      </c>
      <c r="J1710" t="s">
        <v>43</v>
      </c>
      <c r="K1710" t="s">
        <v>44</v>
      </c>
      <c r="L1710">
        <v>4</v>
      </c>
      <c r="M1710" t="s">
        <v>45</v>
      </c>
      <c r="N1710" t="s">
        <v>64</v>
      </c>
      <c r="O1710" t="s">
        <v>22</v>
      </c>
    </row>
    <row r="1711" spans="1:15" x14ac:dyDescent="0.35">
      <c r="A1711" t="s">
        <v>1772</v>
      </c>
      <c r="B1711" t="str">
        <f t="shared" si="27"/>
        <v>Tea</v>
      </c>
      <c r="C1711" t="s">
        <v>84</v>
      </c>
      <c r="D1711">
        <v>3</v>
      </c>
      <c r="E1711">
        <v>1.5</v>
      </c>
      <c r="F1711">
        <v>4.5</v>
      </c>
      <c r="G1711" t="s">
        <v>16</v>
      </c>
      <c r="H1711" t="s">
        <v>26</v>
      </c>
      <c r="I1711" s="1">
        <v>45207</v>
      </c>
      <c r="J1711" t="s">
        <v>74</v>
      </c>
      <c r="K1711" t="s">
        <v>75</v>
      </c>
      <c r="L1711">
        <v>4</v>
      </c>
      <c r="M1711" t="s">
        <v>45</v>
      </c>
      <c r="N1711" t="s">
        <v>39</v>
      </c>
      <c r="O1711" t="s">
        <v>40</v>
      </c>
    </row>
    <row r="1712" spans="1:15" x14ac:dyDescent="0.35">
      <c r="A1712" t="s">
        <v>1773</v>
      </c>
      <c r="B1712" t="str">
        <f t="shared" si="27"/>
        <v>Coffee</v>
      </c>
      <c r="C1712" t="s">
        <v>15</v>
      </c>
      <c r="D1712">
        <v>1</v>
      </c>
      <c r="E1712">
        <v>2</v>
      </c>
      <c r="F1712">
        <v>2</v>
      </c>
      <c r="G1712" t="s">
        <v>36</v>
      </c>
      <c r="H1712" t="s">
        <v>26</v>
      </c>
      <c r="I1712" s="1">
        <v>45159</v>
      </c>
      <c r="J1712" t="s">
        <v>93</v>
      </c>
      <c r="K1712" t="s">
        <v>94</v>
      </c>
      <c r="L1712">
        <v>3</v>
      </c>
      <c r="M1712" t="s">
        <v>20</v>
      </c>
      <c r="N1712" t="s">
        <v>72</v>
      </c>
      <c r="O1712" t="s">
        <v>22</v>
      </c>
    </row>
    <row r="1713" spans="1:15" x14ac:dyDescent="0.35">
      <c r="A1713" t="s">
        <v>1774</v>
      </c>
      <c r="B1713" t="str">
        <f t="shared" si="27"/>
        <v>Smoothie</v>
      </c>
      <c r="C1713" t="s">
        <v>58</v>
      </c>
      <c r="D1713">
        <v>5</v>
      </c>
      <c r="E1713">
        <v>4</v>
      </c>
      <c r="F1713">
        <v>20</v>
      </c>
      <c r="G1713" t="s">
        <v>16</v>
      </c>
      <c r="H1713" t="s">
        <v>17</v>
      </c>
      <c r="I1713" s="1">
        <v>45154</v>
      </c>
      <c r="J1713" t="s">
        <v>93</v>
      </c>
      <c r="K1713" t="s">
        <v>94</v>
      </c>
      <c r="L1713">
        <v>3</v>
      </c>
      <c r="M1713" t="s">
        <v>20</v>
      </c>
      <c r="N1713" t="s">
        <v>34</v>
      </c>
      <c r="O1713" t="s">
        <v>22</v>
      </c>
    </row>
    <row r="1714" spans="1:15" x14ac:dyDescent="0.35">
      <c r="A1714" t="s">
        <v>1775</v>
      </c>
      <c r="B1714" t="str">
        <f t="shared" si="27"/>
        <v>Smoothie</v>
      </c>
      <c r="C1714" t="s">
        <v>58</v>
      </c>
      <c r="D1714">
        <v>3</v>
      </c>
      <c r="E1714">
        <v>4</v>
      </c>
      <c r="F1714">
        <v>12</v>
      </c>
      <c r="G1714" t="s">
        <v>36</v>
      </c>
      <c r="H1714" t="s">
        <v>17</v>
      </c>
      <c r="I1714" s="1">
        <v>45226</v>
      </c>
      <c r="J1714" t="s">
        <v>74</v>
      </c>
      <c r="K1714" t="s">
        <v>75</v>
      </c>
      <c r="L1714">
        <v>4</v>
      </c>
      <c r="M1714" t="s">
        <v>45</v>
      </c>
      <c r="N1714" t="s">
        <v>21</v>
      </c>
      <c r="O1714" t="s">
        <v>22</v>
      </c>
    </row>
    <row r="1715" spans="1:15" x14ac:dyDescent="0.35">
      <c r="A1715" t="s">
        <v>1776</v>
      </c>
      <c r="B1715" t="str">
        <f t="shared" si="27"/>
        <v>Cookie</v>
      </c>
      <c r="C1715" t="s">
        <v>31</v>
      </c>
      <c r="D1715">
        <v>5</v>
      </c>
      <c r="E1715">
        <v>1</v>
      </c>
      <c r="F1715">
        <v>5</v>
      </c>
      <c r="G1715" t="s">
        <v>25</v>
      </c>
      <c r="H1715" t="s">
        <v>26</v>
      </c>
      <c r="I1715" s="1">
        <v>45256</v>
      </c>
      <c r="J1715" t="s">
        <v>43</v>
      </c>
      <c r="K1715" t="s">
        <v>44</v>
      </c>
      <c r="L1715">
        <v>4</v>
      </c>
      <c r="M1715" t="s">
        <v>45</v>
      </c>
      <c r="N1715" t="s">
        <v>39</v>
      </c>
      <c r="O1715" t="s">
        <v>40</v>
      </c>
    </row>
    <row r="1716" spans="1:15" x14ac:dyDescent="0.35">
      <c r="A1716" t="s">
        <v>1777</v>
      </c>
      <c r="B1716" t="str">
        <f t="shared" si="27"/>
        <v>Sandwich</v>
      </c>
      <c r="C1716" t="s">
        <v>47</v>
      </c>
      <c r="D1716">
        <v>1</v>
      </c>
      <c r="E1716">
        <v>4</v>
      </c>
      <c r="F1716">
        <v>4</v>
      </c>
      <c r="G1716" t="s">
        <v>25</v>
      </c>
      <c r="H1716" t="s">
        <v>26</v>
      </c>
      <c r="I1716" s="1">
        <v>45052</v>
      </c>
      <c r="J1716" t="s">
        <v>27</v>
      </c>
      <c r="K1716" t="s">
        <v>27</v>
      </c>
      <c r="L1716">
        <v>2</v>
      </c>
      <c r="M1716" t="s">
        <v>28</v>
      </c>
      <c r="N1716" t="s">
        <v>69</v>
      </c>
      <c r="O1716" t="s">
        <v>40</v>
      </c>
    </row>
    <row r="1717" spans="1:15" x14ac:dyDescent="0.35">
      <c r="A1717" t="s">
        <v>1778</v>
      </c>
      <c r="B1717" t="str">
        <f t="shared" si="27"/>
        <v>Tea</v>
      </c>
      <c r="C1717" t="s">
        <v>84</v>
      </c>
      <c r="D1717">
        <v>2</v>
      </c>
      <c r="E1717">
        <v>1.5</v>
      </c>
      <c r="F1717">
        <v>3</v>
      </c>
      <c r="G1717" t="s">
        <v>16</v>
      </c>
      <c r="H1717" t="s">
        <v>17</v>
      </c>
      <c r="I1717" s="1">
        <v>44960</v>
      </c>
      <c r="J1717" t="s">
        <v>51</v>
      </c>
      <c r="K1717" t="s">
        <v>52</v>
      </c>
      <c r="L1717">
        <v>1</v>
      </c>
      <c r="M1717" t="s">
        <v>53</v>
      </c>
      <c r="N1717" t="s">
        <v>21</v>
      </c>
      <c r="O1717" t="s">
        <v>22</v>
      </c>
    </row>
    <row r="1718" spans="1:15" x14ac:dyDescent="0.35">
      <c r="A1718" t="s">
        <v>1779</v>
      </c>
      <c r="B1718" t="str">
        <f t="shared" si="27"/>
        <v>Smoothie</v>
      </c>
      <c r="C1718" t="s">
        <v>58</v>
      </c>
      <c r="D1718">
        <v>2</v>
      </c>
      <c r="E1718">
        <v>4</v>
      </c>
      <c r="F1718">
        <v>8</v>
      </c>
      <c r="G1718" t="s">
        <v>16</v>
      </c>
      <c r="H1718" t="s">
        <v>17</v>
      </c>
      <c r="I1718" s="1">
        <v>44965</v>
      </c>
      <c r="J1718" t="s">
        <v>51</v>
      </c>
      <c r="K1718" t="s">
        <v>52</v>
      </c>
      <c r="L1718">
        <v>1</v>
      </c>
      <c r="M1718" t="s">
        <v>53</v>
      </c>
      <c r="N1718" t="s">
        <v>34</v>
      </c>
      <c r="O1718" t="s">
        <v>22</v>
      </c>
    </row>
    <row r="1719" spans="1:15" x14ac:dyDescent="0.35">
      <c r="A1719" t="s">
        <v>1780</v>
      </c>
      <c r="B1719" t="str">
        <f t="shared" si="27"/>
        <v>Salad</v>
      </c>
      <c r="C1719" t="s">
        <v>42</v>
      </c>
      <c r="D1719">
        <v>2</v>
      </c>
      <c r="E1719">
        <v>5</v>
      </c>
      <c r="F1719">
        <v>10</v>
      </c>
      <c r="G1719" t="s">
        <v>16</v>
      </c>
      <c r="H1719" t="s">
        <v>17</v>
      </c>
      <c r="I1719" s="1">
        <v>44998</v>
      </c>
      <c r="J1719" t="s">
        <v>62</v>
      </c>
      <c r="K1719" t="s">
        <v>63</v>
      </c>
      <c r="L1719">
        <v>1</v>
      </c>
      <c r="M1719" t="s">
        <v>53</v>
      </c>
      <c r="N1719" t="s">
        <v>72</v>
      </c>
      <c r="O1719" t="s">
        <v>22</v>
      </c>
    </row>
    <row r="1720" spans="1:15" x14ac:dyDescent="0.35">
      <c r="A1720" t="s">
        <v>1781</v>
      </c>
      <c r="B1720" t="str">
        <f t="shared" si="27"/>
        <v>Smoothie</v>
      </c>
      <c r="C1720" t="s">
        <v>58</v>
      </c>
      <c r="D1720">
        <v>3</v>
      </c>
      <c r="E1720">
        <v>4</v>
      </c>
      <c r="F1720">
        <v>12</v>
      </c>
      <c r="G1720" t="s">
        <v>16</v>
      </c>
      <c r="H1720" t="s">
        <v>17</v>
      </c>
      <c r="I1720" s="1">
        <v>45170</v>
      </c>
      <c r="J1720" t="s">
        <v>18</v>
      </c>
      <c r="K1720" t="s">
        <v>19</v>
      </c>
      <c r="L1720">
        <v>3</v>
      </c>
      <c r="M1720" t="s">
        <v>20</v>
      </c>
      <c r="N1720" t="s">
        <v>21</v>
      </c>
      <c r="O1720" t="s">
        <v>22</v>
      </c>
    </row>
    <row r="1721" spans="1:15" x14ac:dyDescent="0.35">
      <c r="A1721" t="s">
        <v>1782</v>
      </c>
      <c r="B1721" t="str">
        <f t="shared" si="27"/>
        <v>Tea</v>
      </c>
      <c r="C1721" t="s">
        <v>84</v>
      </c>
      <c r="D1721">
        <v>1</v>
      </c>
      <c r="E1721">
        <v>1.5</v>
      </c>
      <c r="F1721">
        <v>1.5</v>
      </c>
      <c r="G1721" t="s">
        <v>36</v>
      </c>
      <c r="H1721" t="s">
        <v>17</v>
      </c>
      <c r="I1721" s="1">
        <v>45257</v>
      </c>
      <c r="J1721" t="s">
        <v>43</v>
      </c>
      <c r="K1721" t="s">
        <v>44</v>
      </c>
      <c r="L1721">
        <v>4</v>
      </c>
      <c r="M1721" t="s">
        <v>45</v>
      </c>
      <c r="N1721" t="s">
        <v>72</v>
      </c>
      <c r="O1721" t="s">
        <v>22</v>
      </c>
    </row>
    <row r="1722" spans="1:15" x14ac:dyDescent="0.35">
      <c r="A1722" t="s">
        <v>1783</v>
      </c>
      <c r="B1722" t="str">
        <f t="shared" si="27"/>
        <v>Sandwich</v>
      </c>
      <c r="C1722" t="s">
        <v>47</v>
      </c>
      <c r="D1722">
        <v>2</v>
      </c>
      <c r="E1722">
        <v>4</v>
      </c>
      <c r="F1722">
        <v>8</v>
      </c>
      <c r="G1722" t="s">
        <v>25</v>
      </c>
      <c r="H1722" t="s">
        <v>17</v>
      </c>
      <c r="I1722" s="1">
        <v>44992</v>
      </c>
      <c r="J1722" t="s">
        <v>62</v>
      </c>
      <c r="K1722" t="s">
        <v>63</v>
      </c>
      <c r="L1722">
        <v>1</v>
      </c>
      <c r="M1722" t="s">
        <v>53</v>
      </c>
      <c r="N1722" t="s">
        <v>29</v>
      </c>
      <c r="O1722" t="s">
        <v>22</v>
      </c>
    </row>
    <row r="1723" spans="1:15" x14ac:dyDescent="0.35">
      <c r="A1723" t="s">
        <v>1784</v>
      </c>
      <c r="B1723" t="str">
        <f t="shared" si="27"/>
        <v>Cookie</v>
      </c>
      <c r="C1723" t="s">
        <v>31</v>
      </c>
      <c r="D1723">
        <v>4</v>
      </c>
      <c r="E1723">
        <v>1</v>
      </c>
      <c r="F1723">
        <v>4</v>
      </c>
      <c r="G1723" t="s">
        <v>25</v>
      </c>
      <c r="H1723" t="s">
        <v>17</v>
      </c>
      <c r="I1723" s="1">
        <v>44939</v>
      </c>
      <c r="J1723" t="s">
        <v>55</v>
      </c>
      <c r="K1723" t="s">
        <v>56</v>
      </c>
      <c r="L1723">
        <v>1</v>
      </c>
      <c r="M1723" t="s">
        <v>53</v>
      </c>
      <c r="N1723" t="s">
        <v>21</v>
      </c>
      <c r="O1723" t="s">
        <v>22</v>
      </c>
    </row>
    <row r="1724" spans="1:15" x14ac:dyDescent="0.35">
      <c r="A1724" t="s">
        <v>1785</v>
      </c>
      <c r="B1724" t="str">
        <f t="shared" si="27"/>
        <v>Tea</v>
      </c>
      <c r="C1724" t="s">
        <v>84</v>
      </c>
      <c r="D1724">
        <v>4</v>
      </c>
      <c r="E1724">
        <v>1.5</v>
      </c>
      <c r="F1724">
        <v>6</v>
      </c>
      <c r="G1724" t="s">
        <v>25</v>
      </c>
      <c r="H1724" t="s">
        <v>17</v>
      </c>
      <c r="I1724" s="1">
        <v>45149</v>
      </c>
      <c r="J1724" t="s">
        <v>93</v>
      </c>
      <c r="K1724" t="s">
        <v>94</v>
      </c>
      <c r="L1724">
        <v>3</v>
      </c>
      <c r="M1724" t="s">
        <v>20</v>
      </c>
      <c r="N1724" t="s">
        <v>21</v>
      </c>
      <c r="O1724" t="s">
        <v>22</v>
      </c>
    </row>
    <row r="1725" spans="1:15" x14ac:dyDescent="0.35">
      <c r="A1725" t="s">
        <v>1786</v>
      </c>
      <c r="B1725" t="str">
        <f t="shared" si="27"/>
        <v>Smoothie</v>
      </c>
      <c r="C1725" t="s">
        <v>58</v>
      </c>
      <c r="D1725">
        <v>4</v>
      </c>
      <c r="E1725">
        <v>4</v>
      </c>
      <c r="F1725">
        <v>16</v>
      </c>
      <c r="G1725" t="s">
        <v>25</v>
      </c>
      <c r="H1725" t="s">
        <v>17</v>
      </c>
      <c r="I1725" s="1">
        <v>44966</v>
      </c>
      <c r="J1725" t="s">
        <v>51</v>
      </c>
      <c r="K1725" t="s">
        <v>52</v>
      </c>
      <c r="L1725">
        <v>1</v>
      </c>
      <c r="M1725" t="s">
        <v>53</v>
      </c>
      <c r="N1725" t="s">
        <v>64</v>
      </c>
      <c r="O1725" t="s">
        <v>22</v>
      </c>
    </row>
    <row r="1726" spans="1:15" x14ac:dyDescent="0.35">
      <c r="A1726" t="s">
        <v>1787</v>
      </c>
      <c r="B1726" t="str">
        <f t="shared" si="27"/>
        <v>Cookie</v>
      </c>
      <c r="C1726" t="s">
        <v>31</v>
      </c>
      <c r="D1726">
        <v>5</v>
      </c>
      <c r="E1726">
        <v>1</v>
      </c>
      <c r="F1726">
        <v>5</v>
      </c>
      <c r="G1726" t="s">
        <v>36</v>
      </c>
      <c r="H1726" t="s">
        <v>26</v>
      </c>
      <c r="I1726" s="1">
        <v>45127</v>
      </c>
      <c r="J1726" t="s">
        <v>32</v>
      </c>
      <c r="K1726" t="s">
        <v>33</v>
      </c>
      <c r="L1726">
        <v>3</v>
      </c>
      <c r="M1726" t="s">
        <v>20</v>
      </c>
      <c r="N1726" t="s">
        <v>64</v>
      </c>
      <c r="O1726" t="s">
        <v>22</v>
      </c>
    </row>
    <row r="1727" spans="1:15" x14ac:dyDescent="0.35">
      <c r="A1727" t="s">
        <v>1788</v>
      </c>
      <c r="B1727" t="str">
        <f t="shared" si="27"/>
        <v>Juice</v>
      </c>
      <c r="C1727" t="s">
        <v>50</v>
      </c>
      <c r="D1727">
        <v>2</v>
      </c>
      <c r="E1727">
        <v>3</v>
      </c>
      <c r="F1727">
        <v>6</v>
      </c>
      <c r="G1727" t="s">
        <v>36</v>
      </c>
      <c r="H1727" t="s">
        <v>26</v>
      </c>
      <c r="I1727" s="1">
        <v>45048</v>
      </c>
      <c r="J1727" t="s">
        <v>27</v>
      </c>
      <c r="K1727" t="s">
        <v>27</v>
      </c>
      <c r="L1727">
        <v>2</v>
      </c>
      <c r="M1727" t="s">
        <v>28</v>
      </c>
      <c r="N1727" t="s">
        <v>29</v>
      </c>
      <c r="O1727" t="s">
        <v>22</v>
      </c>
    </row>
    <row r="1728" spans="1:15" x14ac:dyDescent="0.35">
      <c r="A1728" t="s">
        <v>1789</v>
      </c>
      <c r="B1728" t="str">
        <f t="shared" si="27"/>
        <v>Smoothie</v>
      </c>
      <c r="C1728" t="s">
        <v>58</v>
      </c>
      <c r="D1728">
        <v>3</v>
      </c>
      <c r="E1728">
        <v>4</v>
      </c>
      <c r="F1728">
        <v>12</v>
      </c>
      <c r="G1728" t="s">
        <v>36</v>
      </c>
      <c r="H1728" t="s">
        <v>26</v>
      </c>
      <c r="I1728" s="1">
        <v>45072</v>
      </c>
      <c r="J1728" t="s">
        <v>27</v>
      </c>
      <c r="K1728" t="s">
        <v>27</v>
      </c>
      <c r="L1728">
        <v>2</v>
      </c>
      <c r="M1728" t="s">
        <v>28</v>
      </c>
      <c r="N1728" t="s">
        <v>21</v>
      </c>
      <c r="O1728" t="s">
        <v>22</v>
      </c>
    </row>
    <row r="1729" spans="1:15" x14ac:dyDescent="0.35">
      <c r="A1729" t="s">
        <v>1790</v>
      </c>
      <c r="B1729" t="str">
        <f t="shared" si="27"/>
        <v>Sandwich</v>
      </c>
      <c r="C1729" t="s">
        <v>47</v>
      </c>
      <c r="D1729">
        <v>1</v>
      </c>
      <c r="E1729">
        <v>4</v>
      </c>
      <c r="F1729">
        <v>4</v>
      </c>
      <c r="G1729" t="s">
        <v>16</v>
      </c>
      <c r="H1729" t="s">
        <v>17</v>
      </c>
      <c r="I1729" s="1">
        <v>45171</v>
      </c>
      <c r="J1729" t="s">
        <v>18</v>
      </c>
      <c r="K1729" t="s">
        <v>19</v>
      </c>
      <c r="L1729">
        <v>3</v>
      </c>
      <c r="M1729" t="s">
        <v>20</v>
      </c>
      <c r="N1729" t="s">
        <v>69</v>
      </c>
      <c r="O1729" t="s">
        <v>40</v>
      </c>
    </row>
    <row r="1730" spans="1:15" x14ac:dyDescent="0.35">
      <c r="A1730" t="s">
        <v>1791</v>
      </c>
      <c r="B1730" t="str">
        <f t="shared" ref="B1730:B1793" si="28">TRIM(CLEAN(C1730))</f>
        <v>Juice</v>
      </c>
      <c r="C1730" t="s">
        <v>50</v>
      </c>
      <c r="D1730">
        <v>2</v>
      </c>
      <c r="E1730">
        <v>3</v>
      </c>
      <c r="F1730">
        <v>6</v>
      </c>
      <c r="G1730" t="s">
        <v>36</v>
      </c>
      <c r="H1730" t="s">
        <v>17</v>
      </c>
      <c r="I1730" s="1">
        <v>45036</v>
      </c>
      <c r="J1730" t="s">
        <v>59</v>
      </c>
      <c r="K1730" t="s">
        <v>60</v>
      </c>
      <c r="L1730">
        <v>2</v>
      </c>
      <c r="M1730" t="s">
        <v>28</v>
      </c>
      <c r="N1730" t="s">
        <v>64</v>
      </c>
      <c r="O1730" t="s">
        <v>22</v>
      </c>
    </row>
    <row r="1731" spans="1:15" x14ac:dyDescent="0.35">
      <c r="A1731" t="s">
        <v>1792</v>
      </c>
      <c r="B1731" t="str">
        <f t="shared" si="28"/>
        <v>Cake</v>
      </c>
      <c r="C1731" t="s">
        <v>24</v>
      </c>
      <c r="D1731">
        <v>3</v>
      </c>
      <c r="E1731">
        <v>3</v>
      </c>
      <c r="F1731">
        <v>9</v>
      </c>
      <c r="G1731" t="s">
        <v>16</v>
      </c>
      <c r="H1731" t="s">
        <v>26</v>
      </c>
      <c r="I1731" s="1">
        <v>45199</v>
      </c>
      <c r="J1731" t="s">
        <v>18</v>
      </c>
      <c r="K1731" t="s">
        <v>19</v>
      </c>
      <c r="L1731">
        <v>3</v>
      </c>
      <c r="M1731" t="s">
        <v>20</v>
      </c>
      <c r="N1731" t="s">
        <v>69</v>
      </c>
      <c r="O1731" t="s">
        <v>40</v>
      </c>
    </row>
    <row r="1732" spans="1:15" x14ac:dyDescent="0.35">
      <c r="A1732" t="s">
        <v>1793</v>
      </c>
      <c r="B1732" t="str">
        <f t="shared" si="28"/>
        <v>Tea</v>
      </c>
      <c r="C1732" t="s">
        <v>84</v>
      </c>
      <c r="D1732">
        <v>4</v>
      </c>
      <c r="E1732">
        <v>1.5</v>
      </c>
      <c r="F1732">
        <v>6</v>
      </c>
      <c r="G1732" t="s">
        <v>16</v>
      </c>
      <c r="H1732" t="s">
        <v>26</v>
      </c>
      <c r="I1732" s="1">
        <v>45248</v>
      </c>
      <c r="J1732" t="s">
        <v>43</v>
      </c>
      <c r="K1732" t="s">
        <v>44</v>
      </c>
      <c r="L1732">
        <v>4</v>
      </c>
      <c r="M1732" t="s">
        <v>45</v>
      </c>
      <c r="N1732" t="s">
        <v>69</v>
      </c>
      <c r="O1732" t="s">
        <v>40</v>
      </c>
    </row>
    <row r="1733" spans="1:15" x14ac:dyDescent="0.35">
      <c r="A1733" t="s">
        <v>1794</v>
      </c>
      <c r="B1733" t="str">
        <f t="shared" si="28"/>
        <v>Smoothie</v>
      </c>
      <c r="C1733" t="s">
        <v>58</v>
      </c>
      <c r="D1733">
        <v>3</v>
      </c>
      <c r="E1733">
        <v>4</v>
      </c>
      <c r="F1733">
        <v>12</v>
      </c>
      <c r="G1733" t="s">
        <v>36</v>
      </c>
      <c r="H1733" t="s">
        <v>17</v>
      </c>
      <c r="I1733" s="1">
        <v>45199</v>
      </c>
      <c r="J1733" t="s">
        <v>18</v>
      </c>
      <c r="K1733" t="s">
        <v>19</v>
      </c>
      <c r="L1733">
        <v>3</v>
      </c>
      <c r="M1733" t="s">
        <v>20</v>
      </c>
      <c r="N1733" t="s">
        <v>69</v>
      </c>
      <c r="O1733" t="s">
        <v>40</v>
      </c>
    </row>
    <row r="1734" spans="1:15" x14ac:dyDescent="0.35">
      <c r="A1734" t="s">
        <v>1795</v>
      </c>
      <c r="B1734" t="str">
        <f t="shared" si="28"/>
        <v>Cake</v>
      </c>
      <c r="C1734" t="s">
        <v>24</v>
      </c>
      <c r="D1734">
        <v>5</v>
      </c>
      <c r="E1734">
        <v>3</v>
      </c>
      <c r="F1734">
        <v>15</v>
      </c>
      <c r="G1734" t="s">
        <v>36</v>
      </c>
      <c r="H1734" t="s">
        <v>26</v>
      </c>
      <c r="I1734" s="1">
        <v>45076</v>
      </c>
      <c r="J1734" t="s">
        <v>27</v>
      </c>
      <c r="K1734" t="s">
        <v>27</v>
      </c>
      <c r="L1734">
        <v>2</v>
      </c>
      <c r="M1734" t="s">
        <v>28</v>
      </c>
      <c r="N1734" t="s">
        <v>29</v>
      </c>
      <c r="O1734" t="s">
        <v>22</v>
      </c>
    </row>
    <row r="1735" spans="1:15" x14ac:dyDescent="0.35">
      <c r="A1735" t="s">
        <v>1796</v>
      </c>
      <c r="B1735" t="str">
        <f t="shared" si="28"/>
        <v>Sandwich</v>
      </c>
      <c r="C1735" t="s">
        <v>47</v>
      </c>
      <c r="D1735">
        <v>5</v>
      </c>
      <c r="E1735">
        <v>4</v>
      </c>
      <c r="F1735">
        <v>20</v>
      </c>
      <c r="G1735" t="s">
        <v>25</v>
      </c>
      <c r="H1735" t="s">
        <v>26</v>
      </c>
      <c r="I1735" s="1">
        <v>45089</v>
      </c>
      <c r="J1735" t="s">
        <v>37</v>
      </c>
      <c r="K1735" t="s">
        <v>38</v>
      </c>
      <c r="L1735">
        <v>2</v>
      </c>
      <c r="M1735" t="s">
        <v>28</v>
      </c>
      <c r="N1735" t="s">
        <v>72</v>
      </c>
      <c r="O1735" t="s">
        <v>22</v>
      </c>
    </row>
    <row r="1736" spans="1:15" x14ac:dyDescent="0.35">
      <c r="A1736" t="s">
        <v>1797</v>
      </c>
      <c r="B1736" t="str">
        <f t="shared" si="28"/>
        <v>Cookie</v>
      </c>
      <c r="C1736" t="s">
        <v>31</v>
      </c>
      <c r="D1736">
        <v>3</v>
      </c>
      <c r="E1736">
        <v>1</v>
      </c>
      <c r="F1736">
        <v>3</v>
      </c>
      <c r="G1736" t="s">
        <v>36</v>
      </c>
      <c r="H1736" t="s">
        <v>17</v>
      </c>
      <c r="I1736" s="1">
        <v>45176</v>
      </c>
      <c r="J1736" t="s">
        <v>18</v>
      </c>
      <c r="K1736" t="s">
        <v>19</v>
      </c>
      <c r="L1736">
        <v>3</v>
      </c>
      <c r="M1736" t="s">
        <v>20</v>
      </c>
      <c r="N1736" t="s">
        <v>64</v>
      </c>
      <c r="O1736" t="s">
        <v>22</v>
      </c>
    </row>
    <row r="1737" spans="1:15" x14ac:dyDescent="0.35">
      <c r="A1737" t="s">
        <v>1798</v>
      </c>
      <c r="B1737" t="str">
        <f t="shared" si="28"/>
        <v>Tea</v>
      </c>
      <c r="C1737" t="s">
        <v>84</v>
      </c>
      <c r="D1737">
        <v>2</v>
      </c>
      <c r="E1737">
        <v>1.5</v>
      </c>
      <c r="F1737">
        <v>3</v>
      </c>
      <c r="G1737" t="s">
        <v>16</v>
      </c>
      <c r="H1737" t="s">
        <v>17</v>
      </c>
      <c r="I1737" s="1">
        <v>44932</v>
      </c>
      <c r="J1737" t="s">
        <v>55</v>
      </c>
      <c r="K1737" t="s">
        <v>56</v>
      </c>
      <c r="L1737">
        <v>1</v>
      </c>
      <c r="M1737" t="s">
        <v>53</v>
      </c>
      <c r="N1737" t="s">
        <v>21</v>
      </c>
      <c r="O1737" t="s">
        <v>22</v>
      </c>
    </row>
    <row r="1738" spans="1:15" x14ac:dyDescent="0.35">
      <c r="A1738" t="s">
        <v>1799</v>
      </c>
      <c r="B1738" t="str">
        <f t="shared" si="28"/>
        <v>Salad</v>
      </c>
      <c r="C1738" t="s">
        <v>42</v>
      </c>
      <c r="D1738">
        <v>5</v>
      </c>
      <c r="E1738">
        <v>5</v>
      </c>
      <c r="F1738">
        <v>25</v>
      </c>
      <c r="G1738" t="s">
        <v>16</v>
      </c>
      <c r="H1738" t="s">
        <v>17</v>
      </c>
      <c r="I1738" s="1">
        <v>45130</v>
      </c>
      <c r="J1738" t="s">
        <v>32</v>
      </c>
      <c r="K1738" t="s">
        <v>33</v>
      </c>
      <c r="L1738">
        <v>3</v>
      </c>
      <c r="M1738" t="s">
        <v>20</v>
      </c>
      <c r="N1738" t="s">
        <v>39</v>
      </c>
      <c r="O1738" t="s">
        <v>40</v>
      </c>
    </row>
    <row r="1739" spans="1:15" x14ac:dyDescent="0.35">
      <c r="A1739" t="s">
        <v>1800</v>
      </c>
      <c r="B1739" t="str">
        <f t="shared" si="28"/>
        <v>Sandwich</v>
      </c>
      <c r="C1739" t="s">
        <v>47</v>
      </c>
      <c r="D1739">
        <v>5</v>
      </c>
      <c r="E1739">
        <v>4</v>
      </c>
      <c r="F1739">
        <v>20</v>
      </c>
      <c r="G1739" t="s">
        <v>36</v>
      </c>
      <c r="H1739" t="s">
        <v>17</v>
      </c>
      <c r="I1739" s="1">
        <v>45089</v>
      </c>
      <c r="J1739" t="s">
        <v>37</v>
      </c>
      <c r="K1739" t="s">
        <v>38</v>
      </c>
      <c r="L1739">
        <v>2</v>
      </c>
      <c r="M1739" t="s">
        <v>28</v>
      </c>
      <c r="N1739" t="s">
        <v>72</v>
      </c>
      <c r="O1739" t="s">
        <v>22</v>
      </c>
    </row>
    <row r="1740" spans="1:15" x14ac:dyDescent="0.35">
      <c r="A1740" t="s">
        <v>1801</v>
      </c>
      <c r="B1740" t="str">
        <f t="shared" si="28"/>
        <v>Sandwich</v>
      </c>
      <c r="C1740" t="s">
        <v>47</v>
      </c>
      <c r="D1740">
        <v>5</v>
      </c>
      <c r="E1740">
        <v>4</v>
      </c>
      <c r="F1740">
        <v>20</v>
      </c>
      <c r="G1740" t="s">
        <v>36</v>
      </c>
      <c r="H1740" t="s">
        <v>17</v>
      </c>
      <c r="I1740" s="1">
        <v>45167</v>
      </c>
      <c r="J1740" t="s">
        <v>93</v>
      </c>
      <c r="K1740" t="s">
        <v>94</v>
      </c>
      <c r="L1740">
        <v>3</v>
      </c>
      <c r="M1740" t="s">
        <v>20</v>
      </c>
      <c r="N1740" t="s">
        <v>29</v>
      </c>
      <c r="O1740" t="s">
        <v>22</v>
      </c>
    </row>
    <row r="1741" spans="1:15" x14ac:dyDescent="0.35">
      <c r="A1741" t="s">
        <v>1802</v>
      </c>
      <c r="B1741" t="str">
        <f t="shared" si="28"/>
        <v>Juice</v>
      </c>
      <c r="C1741" t="s">
        <v>50</v>
      </c>
      <c r="D1741">
        <v>5</v>
      </c>
      <c r="E1741">
        <v>3</v>
      </c>
      <c r="F1741">
        <v>15</v>
      </c>
      <c r="G1741" t="s">
        <v>25</v>
      </c>
      <c r="H1741" t="s">
        <v>26</v>
      </c>
      <c r="I1741" s="1">
        <v>45285</v>
      </c>
      <c r="J1741" t="s">
        <v>66</v>
      </c>
      <c r="K1741" t="s">
        <v>67</v>
      </c>
      <c r="L1741">
        <v>4</v>
      </c>
      <c r="M1741" t="s">
        <v>45</v>
      </c>
      <c r="N1741" t="s">
        <v>72</v>
      </c>
      <c r="O1741" t="s">
        <v>22</v>
      </c>
    </row>
    <row r="1742" spans="1:15" x14ac:dyDescent="0.35">
      <c r="A1742" t="s">
        <v>1803</v>
      </c>
      <c r="B1742" t="str">
        <f t="shared" si="28"/>
        <v>Sandwich</v>
      </c>
      <c r="C1742" t="s">
        <v>47</v>
      </c>
      <c r="D1742">
        <v>3</v>
      </c>
      <c r="E1742">
        <v>4</v>
      </c>
      <c r="F1742">
        <v>12</v>
      </c>
      <c r="G1742" t="s">
        <v>25</v>
      </c>
      <c r="H1742" t="s">
        <v>26</v>
      </c>
      <c r="I1742" s="1">
        <v>45054</v>
      </c>
      <c r="J1742" t="s">
        <v>27</v>
      </c>
      <c r="K1742" t="s">
        <v>27</v>
      </c>
      <c r="L1742">
        <v>2</v>
      </c>
      <c r="M1742" t="s">
        <v>28</v>
      </c>
      <c r="N1742" t="s">
        <v>72</v>
      </c>
      <c r="O1742" t="s">
        <v>22</v>
      </c>
    </row>
    <row r="1743" spans="1:15" x14ac:dyDescent="0.35">
      <c r="A1743" t="s">
        <v>1804</v>
      </c>
      <c r="B1743" t="str">
        <f t="shared" si="28"/>
        <v>Coffee</v>
      </c>
      <c r="C1743" t="s">
        <v>15</v>
      </c>
      <c r="D1743">
        <v>3</v>
      </c>
      <c r="E1743">
        <v>2</v>
      </c>
      <c r="F1743">
        <v>6</v>
      </c>
      <c r="G1743" t="s">
        <v>36</v>
      </c>
      <c r="H1743" t="s">
        <v>17</v>
      </c>
      <c r="I1743" s="1">
        <v>45253</v>
      </c>
      <c r="J1743" t="s">
        <v>43</v>
      </c>
      <c r="K1743" t="s">
        <v>44</v>
      </c>
      <c r="L1743">
        <v>4</v>
      </c>
      <c r="M1743" t="s">
        <v>45</v>
      </c>
      <c r="N1743" t="s">
        <v>64</v>
      </c>
      <c r="O1743" t="s">
        <v>22</v>
      </c>
    </row>
    <row r="1744" spans="1:15" x14ac:dyDescent="0.35">
      <c r="A1744" t="s">
        <v>1805</v>
      </c>
      <c r="B1744" t="str">
        <f t="shared" si="28"/>
        <v>Sandwich</v>
      </c>
      <c r="C1744" t="s">
        <v>47</v>
      </c>
      <c r="D1744">
        <v>2</v>
      </c>
      <c r="E1744">
        <v>4</v>
      </c>
      <c r="F1744">
        <v>8</v>
      </c>
      <c r="G1744" t="s">
        <v>16</v>
      </c>
      <c r="H1744" t="s">
        <v>17</v>
      </c>
      <c r="I1744" s="1">
        <v>45166</v>
      </c>
      <c r="J1744" t="s">
        <v>93</v>
      </c>
      <c r="K1744" t="s">
        <v>94</v>
      </c>
      <c r="L1744">
        <v>3</v>
      </c>
      <c r="M1744" t="s">
        <v>20</v>
      </c>
      <c r="N1744" t="s">
        <v>72</v>
      </c>
      <c r="O1744" t="s">
        <v>22</v>
      </c>
    </row>
    <row r="1745" spans="1:15" x14ac:dyDescent="0.35">
      <c r="A1745" t="s">
        <v>1806</v>
      </c>
      <c r="B1745" t="str">
        <f t="shared" si="28"/>
        <v>Salad</v>
      </c>
      <c r="C1745" t="s">
        <v>42</v>
      </c>
      <c r="D1745">
        <v>2</v>
      </c>
      <c r="E1745">
        <v>5</v>
      </c>
      <c r="F1745">
        <v>10</v>
      </c>
      <c r="G1745" t="s">
        <v>16</v>
      </c>
      <c r="H1745" t="s">
        <v>17</v>
      </c>
      <c r="I1745" s="1">
        <v>44975</v>
      </c>
      <c r="J1745" t="s">
        <v>51</v>
      </c>
      <c r="K1745" t="s">
        <v>52</v>
      </c>
      <c r="L1745">
        <v>1</v>
      </c>
      <c r="M1745" t="s">
        <v>53</v>
      </c>
      <c r="N1745" t="s">
        <v>69</v>
      </c>
      <c r="O1745" t="s">
        <v>40</v>
      </c>
    </row>
    <row r="1746" spans="1:15" x14ac:dyDescent="0.35">
      <c r="A1746" t="s">
        <v>1807</v>
      </c>
      <c r="B1746" t="str">
        <f t="shared" si="28"/>
        <v>Smoothie</v>
      </c>
      <c r="C1746" t="s">
        <v>58</v>
      </c>
      <c r="D1746">
        <v>2</v>
      </c>
      <c r="E1746">
        <v>4</v>
      </c>
      <c r="F1746">
        <v>8</v>
      </c>
      <c r="G1746" t="s">
        <v>25</v>
      </c>
      <c r="H1746" t="s">
        <v>17</v>
      </c>
      <c r="I1746" s="1">
        <v>45248</v>
      </c>
      <c r="J1746" t="s">
        <v>43</v>
      </c>
      <c r="K1746" t="s">
        <v>44</v>
      </c>
      <c r="L1746">
        <v>4</v>
      </c>
      <c r="M1746" t="s">
        <v>45</v>
      </c>
      <c r="N1746" t="s">
        <v>69</v>
      </c>
      <c r="O1746" t="s">
        <v>40</v>
      </c>
    </row>
    <row r="1747" spans="1:15" x14ac:dyDescent="0.35">
      <c r="A1747" t="s">
        <v>1808</v>
      </c>
      <c r="B1747" t="str">
        <f t="shared" si="28"/>
        <v>Tea</v>
      </c>
      <c r="C1747" t="s">
        <v>84</v>
      </c>
      <c r="D1747">
        <v>3</v>
      </c>
      <c r="E1747">
        <v>1.5</v>
      </c>
      <c r="F1747">
        <v>4.5</v>
      </c>
      <c r="G1747" t="s">
        <v>36</v>
      </c>
      <c r="H1747" t="s">
        <v>26</v>
      </c>
      <c r="I1747" s="1">
        <v>45034</v>
      </c>
      <c r="J1747" t="s">
        <v>59</v>
      </c>
      <c r="K1747" t="s">
        <v>60</v>
      </c>
      <c r="L1747">
        <v>2</v>
      </c>
      <c r="M1747" t="s">
        <v>28</v>
      </c>
      <c r="N1747" t="s">
        <v>29</v>
      </c>
      <c r="O1747" t="s">
        <v>22</v>
      </c>
    </row>
    <row r="1748" spans="1:15" x14ac:dyDescent="0.35">
      <c r="A1748" t="s">
        <v>1809</v>
      </c>
      <c r="B1748" t="str">
        <f t="shared" si="28"/>
        <v>Salad</v>
      </c>
      <c r="C1748" t="s">
        <v>42</v>
      </c>
      <c r="D1748">
        <v>3</v>
      </c>
      <c r="E1748">
        <v>5</v>
      </c>
      <c r="F1748">
        <v>15</v>
      </c>
      <c r="G1748" t="s">
        <v>36</v>
      </c>
      <c r="H1748" t="s">
        <v>17</v>
      </c>
      <c r="I1748" s="1">
        <v>45187</v>
      </c>
      <c r="J1748" t="s">
        <v>18</v>
      </c>
      <c r="K1748" t="s">
        <v>19</v>
      </c>
      <c r="L1748">
        <v>3</v>
      </c>
      <c r="M1748" t="s">
        <v>20</v>
      </c>
      <c r="N1748" t="s">
        <v>72</v>
      </c>
      <c r="O1748" t="s">
        <v>22</v>
      </c>
    </row>
    <row r="1749" spans="1:15" x14ac:dyDescent="0.35">
      <c r="A1749" t="s">
        <v>1810</v>
      </c>
      <c r="B1749" t="str">
        <f t="shared" si="28"/>
        <v>Cake</v>
      </c>
      <c r="C1749" t="s">
        <v>24</v>
      </c>
      <c r="D1749">
        <v>5</v>
      </c>
      <c r="E1749">
        <v>3</v>
      </c>
      <c r="F1749">
        <v>15</v>
      </c>
      <c r="G1749" t="s">
        <v>25</v>
      </c>
      <c r="H1749" t="s">
        <v>17</v>
      </c>
      <c r="I1749" s="1">
        <v>44992</v>
      </c>
      <c r="J1749" t="s">
        <v>62</v>
      </c>
      <c r="K1749" t="s">
        <v>63</v>
      </c>
      <c r="L1749">
        <v>1</v>
      </c>
      <c r="M1749" t="s">
        <v>53</v>
      </c>
      <c r="N1749" t="s">
        <v>29</v>
      </c>
      <c r="O1749" t="s">
        <v>22</v>
      </c>
    </row>
    <row r="1750" spans="1:15" x14ac:dyDescent="0.35">
      <c r="A1750" t="s">
        <v>1811</v>
      </c>
      <c r="B1750" t="str">
        <f t="shared" si="28"/>
        <v>Cookie</v>
      </c>
      <c r="C1750" t="s">
        <v>31</v>
      </c>
      <c r="D1750">
        <v>2</v>
      </c>
      <c r="E1750">
        <v>1</v>
      </c>
      <c r="F1750">
        <v>2</v>
      </c>
      <c r="G1750" t="s">
        <v>16</v>
      </c>
      <c r="H1750" t="s">
        <v>26</v>
      </c>
      <c r="I1750" s="1">
        <v>45063</v>
      </c>
      <c r="J1750" t="s">
        <v>27</v>
      </c>
      <c r="K1750" t="s">
        <v>27</v>
      </c>
      <c r="L1750">
        <v>2</v>
      </c>
      <c r="M1750" t="s">
        <v>28</v>
      </c>
      <c r="N1750" t="s">
        <v>34</v>
      </c>
      <c r="O1750" t="s">
        <v>22</v>
      </c>
    </row>
    <row r="1751" spans="1:15" x14ac:dyDescent="0.35">
      <c r="A1751" t="s">
        <v>1812</v>
      </c>
      <c r="B1751" t="str">
        <f t="shared" si="28"/>
        <v>Smoothie</v>
      </c>
      <c r="C1751" t="s">
        <v>58</v>
      </c>
      <c r="D1751">
        <v>2</v>
      </c>
      <c r="E1751">
        <v>4</v>
      </c>
      <c r="F1751">
        <v>8</v>
      </c>
      <c r="G1751" t="s">
        <v>16</v>
      </c>
      <c r="H1751" t="s">
        <v>26</v>
      </c>
      <c r="I1751" s="1">
        <v>45075</v>
      </c>
      <c r="J1751" t="s">
        <v>27</v>
      </c>
      <c r="K1751" t="s">
        <v>27</v>
      </c>
      <c r="L1751">
        <v>2</v>
      </c>
      <c r="M1751" t="s">
        <v>28</v>
      </c>
      <c r="N1751" t="s">
        <v>72</v>
      </c>
      <c r="O1751" t="s">
        <v>22</v>
      </c>
    </row>
    <row r="1752" spans="1:15" x14ac:dyDescent="0.35">
      <c r="A1752" t="s">
        <v>1813</v>
      </c>
      <c r="B1752" t="str">
        <f t="shared" si="28"/>
        <v>Juice</v>
      </c>
      <c r="C1752" t="s">
        <v>50</v>
      </c>
      <c r="D1752">
        <v>2</v>
      </c>
      <c r="E1752">
        <v>3</v>
      </c>
      <c r="F1752">
        <v>6</v>
      </c>
      <c r="G1752" t="s">
        <v>16</v>
      </c>
      <c r="H1752" t="s">
        <v>17</v>
      </c>
      <c r="I1752" s="1">
        <v>45210</v>
      </c>
      <c r="J1752" t="s">
        <v>74</v>
      </c>
      <c r="K1752" t="s">
        <v>75</v>
      </c>
      <c r="L1752">
        <v>4</v>
      </c>
      <c r="M1752" t="s">
        <v>45</v>
      </c>
      <c r="N1752" t="s">
        <v>34</v>
      </c>
      <c r="O1752" t="s">
        <v>22</v>
      </c>
    </row>
    <row r="1753" spans="1:15" x14ac:dyDescent="0.35">
      <c r="A1753" t="s">
        <v>1814</v>
      </c>
      <c r="B1753" t="str">
        <f t="shared" si="28"/>
        <v>Cookie</v>
      </c>
      <c r="C1753" t="s">
        <v>31</v>
      </c>
      <c r="D1753">
        <v>5</v>
      </c>
      <c r="E1753">
        <v>1</v>
      </c>
      <c r="F1753">
        <v>5</v>
      </c>
      <c r="G1753" t="s">
        <v>16</v>
      </c>
      <c r="H1753" t="s">
        <v>26</v>
      </c>
      <c r="I1753" s="1">
        <v>45271</v>
      </c>
      <c r="J1753" t="s">
        <v>66</v>
      </c>
      <c r="K1753" t="s">
        <v>67</v>
      </c>
      <c r="L1753">
        <v>4</v>
      </c>
      <c r="M1753" t="s">
        <v>45</v>
      </c>
      <c r="N1753" t="s">
        <v>72</v>
      </c>
      <c r="O1753" t="s">
        <v>22</v>
      </c>
    </row>
    <row r="1754" spans="1:15" x14ac:dyDescent="0.35">
      <c r="A1754" t="s">
        <v>1815</v>
      </c>
      <c r="B1754" t="str">
        <f t="shared" si="28"/>
        <v>Coffee</v>
      </c>
      <c r="C1754" t="s">
        <v>15</v>
      </c>
      <c r="D1754">
        <v>1</v>
      </c>
      <c r="E1754">
        <v>2</v>
      </c>
      <c r="F1754">
        <v>2</v>
      </c>
      <c r="G1754" t="s">
        <v>36</v>
      </c>
      <c r="H1754" t="s">
        <v>17</v>
      </c>
      <c r="I1754" s="1">
        <v>45228</v>
      </c>
      <c r="J1754" t="s">
        <v>74</v>
      </c>
      <c r="K1754" t="s">
        <v>75</v>
      </c>
      <c r="L1754">
        <v>4</v>
      </c>
      <c r="M1754" t="s">
        <v>45</v>
      </c>
      <c r="N1754" t="s">
        <v>39</v>
      </c>
      <c r="O1754" t="s">
        <v>40</v>
      </c>
    </row>
    <row r="1755" spans="1:15" x14ac:dyDescent="0.35">
      <c r="A1755" t="s">
        <v>1816</v>
      </c>
      <c r="B1755" t="str">
        <f t="shared" si="28"/>
        <v>Smoothie</v>
      </c>
      <c r="C1755" t="s">
        <v>58</v>
      </c>
      <c r="D1755">
        <v>3</v>
      </c>
      <c r="E1755">
        <v>4</v>
      </c>
      <c r="F1755">
        <v>12</v>
      </c>
      <c r="G1755" t="s">
        <v>36</v>
      </c>
      <c r="H1755" t="s">
        <v>17</v>
      </c>
      <c r="I1755" s="1">
        <v>45023</v>
      </c>
      <c r="J1755" t="s">
        <v>59</v>
      </c>
      <c r="K1755" t="s">
        <v>60</v>
      </c>
      <c r="L1755">
        <v>2</v>
      </c>
      <c r="M1755" t="s">
        <v>28</v>
      </c>
      <c r="N1755" t="s">
        <v>21</v>
      </c>
      <c r="O1755" t="s">
        <v>22</v>
      </c>
    </row>
    <row r="1756" spans="1:15" x14ac:dyDescent="0.35">
      <c r="A1756" t="s">
        <v>1817</v>
      </c>
      <c r="B1756" t="str">
        <f t="shared" si="28"/>
        <v>Juice</v>
      </c>
      <c r="C1756" t="s">
        <v>50</v>
      </c>
      <c r="D1756">
        <v>5</v>
      </c>
      <c r="E1756">
        <v>3</v>
      </c>
      <c r="F1756">
        <v>15</v>
      </c>
      <c r="G1756" t="s">
        <v>16</v>
      </c>
      <c r="H1756" t="s">
        <v>17</v>
      </c>
      <c r="I1756" s="1">
        <v>45210</v>
      </c>
      <c r="J1756" t="s">
        <v>74</v>
      </c>
      <c r="K1756" t="s">
        <v>75</v>
      </c>
      <c r="L1756">
        <v>4</v>
      </c>
      <c r="M1756" t="s">
        <v>45</v>
      </c>
      <c r="N1756" t="s">
        <v>34</v>
      </c>
      <c r="O1756" t="s">
        <v>22</v>
      </c>
    </row>
    <row r="1757" spans="1:15" x14ac:dyDescent="0.35">
      <c r="A1757" t="s">
        <v>1818</v>
      </c>
      <c r="B1757" t="str">
        <f t="shared" si="28"/>
        <v>Coffee</v>
      </c>
      <c r="C1757" t="s">
        <v>15</v>
      </c>
      <c r="D1757">
        <v>2</v>
      </c>
      <c r="E1757">
        <v>2</v>
      </c>
      <c r="F1757">
        <v>4</v>
      </c>
      <c r="G1757" t="s">
        <v>25</v>
      </c>
      <c r="H1757" t="s">
        <v>17</v>
      </c>
      <c r="I1757" s="1">
        <v>45146</v>
      </c>
      <c r="J1757" t="s">
        <v>93</v>
      </c>
      <c r="K1757" t="s">
        <v>94</v>
      </c>
      <c r="L1757">
        <v>3</v>
      </c>
      <c r="M1757" t="s">
        <v>20</v>
      </c>
      <c r="N1757" t="s">
        <v>29</v>
      </c>
      <c r="O1757" t="s">
        <v>22</v>
      </c>
    </row>
    <row r="1758" spans="1:15" x14ac:dyDescent="0.35">
      <c r="A1758" t="s">
        <v>1819</v>
      </c>
      <c r="B1758" t="str">
        <f t="shared" si="28"/>
        <v>Sandwich</v>
      </c>
      <c r="C1758" t="s">
        <v>47</v>
      </c>
      <c r="D1758">
        <v>5</v>
      </c>
      <c r="E1758">
        <v>4</v>
      </c>
      <c r="F1758">
        <v>20</v>
      </c>
      <c r="G1758" t="s">
        <v>25</v>
      </c>
      <c r="H1758" t="s">
        <v>17</v>
      </c>
      <c r="I1758" s="1">
        <v>45027</v>
      </c>
      <c r="J1758" t="s">
        <v>59</v>
      </c>
      <c r="K1758" t="s">
        <v>60</v>
      </c>
      <c r="L1758">
        <v>2</v>
      </c>
      <c r="M1758" t="s">
        <v>28</v>
      </c>
      <c r="N1758" t="s">
        <v>29</v>
      </c>
      <c r="O1758" t="s">
        <v>22</v>
      </c>
    </row>
    <row r="1759" spans="1:15" x14ac:dyDescent="0.35">
      <c r="A1759" t="s">
        <v>1820</v>
      </c>
      <c r="B1759" t="str">
        <f t="shared" si="28"/>
        <v>Sandwich</v>
      </c>
      <c r="C1759" t="s">
        <v>47</v>
      </c>
      <c r="D1759">
        <v>5</v>
      </c>
      <c r="E1759">
        <v>4</v>
      </c>
      <c r="F1759">
        <v>20</v>
      </c>
      <c r="G1759" t="s">
        <v>25</v>
      </c>
      <c r="H1759" t="s">
        <v>17</v>
      </c>
      <c r="I1759" s="1">
        <v>45135</v>
      </c>
      <c r="J1759" t="s">
        <v>32</v>
      </c>
      <c r="K1759" t="s">
        <v>33</v>
      </c>
      <c r="L1759">
        <v>3</v>
      </c>
      <c r="M1759" t="s">
        <v>20</v>
      </c>
      <c r="N1759" t="s">
        <v>21</v>
      </c>
      <c r="O1759" t="s">
        <v>22</v>
      </c>
    </row>
    <row r="1760" spans="1:15" x14ac:dyDescent="0.35">
      <c r="A1760" t="s">
        <v>1821</v>
      </c>
      <c r="B1760" t="str">
        <f t="shared" si="28"/>
        <v>Salad</v>
      </c>
      <c r="C1760" t="s">
        <v>42</v>
      </c>
      <c r="D1760">
        <v>3</v>
      </c>
      <c r="E1760">
        <v>5</v>
      </c>
      <c r="F1760">
        <v>15</v>
      </c>
      <c r="G1760" t="s">
        <v>25</v>
      </c>
      <c r="H1760" t="s">
        <v>17</v>
      </c>
      <c r="I1760" s="1">
        <v>44997</v>
      </c>
      <c r="J1760" t="s">
        <v>62</v>
      </c>
      <c r="K1760" t="s">
        <v>63</v>
      </c>
      <c r="L1760">
        <v>1</v>
      </c>
      <c r="M1760" t="s">
        <v>53</v>
      </c>
      <c r="N1760" t="s">
        <v>39</v>
      </c>
      <c r="O1760" t="s">
        <v>40</v>
      </c>
    </row>
    <row r="1761" spans="1:15" x14ac:dyDescent="0.35">
      <c r="A1761" t="s">
        <v>1822</v>
      </c>
      <c r="B1761" t="str">
        <f t="shared" si="28"/>
        <v>Sandwich</v>
      </c>
      <c r="C1761" t="s">
        <v>47</v>
      </c>
      <c r="D1761">
        <v>3</v>
      </c>
      <c r="E1761">
        <v>4</v>
      </c>
      <c r="F1761">
        <v>12</v>
      </c>
      <c r="G1761" t="s">
        <v>25</v>
      </c>
      <c r="H1761" t="s">
        <v>17</v>
      </c>
      <c r="I1761" s="1">
        <v>45127</v>
      </c>
      <c r="J1761" t="s">
        <v>32</v>
      </c>
      <c r="K1761" t="s">
        <v>33</v>
      </c>
      <c r="L1761">
        <v>3</v>
      </c>
      <c r="M1761" t="s">
        <v>20</v>
      </c>
      <c r="N1761" t="s">
        <v>64</v>
      </c>
      <c r="O1761" t="s">
        <v>22</v>
      </c>
    </row>
    <row r="1762" spans="1:15" x14ac:dyDescent="0.35">
      <c r="A1762" t="s">
        <v>1823</v>
      </c>
      <c r="B1762" t="str">
        <f t="shared" si="28"/>
        <v>Tea</v>
      </c>
      <c r="C1762" t="s">
        <v>84</v>
      </c>
      <c r="D1762">
        <v>4</v>
      </c>
      <c r="E1762">
        <v>1.5</v>
      </c>
      <c r="F1762">
        <v>6</v>
      </c>
      <c r="G1762" t="s">
        <v>25</v>
      </c>
      <c r="H1762" t="s">
        <v>17</v>
      </c>
      <c r="I1762" s="1">
        <v>45139</v>
      </c>
      <c r="J1762" t="s">
        <v>93</v>
      </c>
      <c r="K1762" t="s">
        <v>94</v>
      </c>
      <c r="L1762">
        <v>3</v>
      </c>
      <c r="M1762" t="s">
        <v>20</v>
      </c>
      <c r="N1762" t="s">
        <v>29</v>
      </c>
      <c r="O1762" t="s">
        <v>22</v>
      </c>
    </row>
    <row r="1763" spans="1:15" x14ac:dyDescent="0.35">
      <c r="A1763" t="s">
        <v>1824</v>
      </c>
      <c r="B1763" t="str">
        <f t="shared" si="28"/>
        <v>Coffee</v>
      </c>
      <c r="C1763" t="s">
        <v>15</v>
      </c>
      <c r="D1763">
        <v>2</v>
      </c>
      <c r="E1763">
        <v>2</v>
      </c>
      <c r="F1763">
        <v>4</v>
      </c>
      <c r="G1763" t="s">
        <v>25</v>
      </c>
      <c r="H1763" t="s">
        <v>17</v>
      </c>
      <c r="I1763" s="1">
        <v>45270</v>
      </c>
      <c r="J1763" t="s">
        <v>66</v>
      </c>
      <c r="K1763" t="s">
        <v>67</v>
      </c>
      <c r="L1763">
        <v>4</v>
      </c>
      <c r="M1763" t="s">
        <v>45</v>
      </c>
      <c r="N1763" t="s">
        <v>39</v>
      </c>
      <c r="O1763" t="s">
        <v>40</v>
      </c>
    </row>
    <row r="1764" spans="1:15" x14ac:dyDescent="0.35">
      <c r="A1764" t="s">
        <v>1825</v>
      </c>
      <c r="B1764" t="str">
        <f t="shared" si="28"/>
        <v>Tea</v>
      </c>
      <c r="C1764" t="s">
        <v>84</v>
      </c>
      <c r="D1764">
        <v>4</v>
      </c>
      <c r="E1764">
        <v>1.5</v>
      </c>
      <c r="F1764">
        <v>6</v>
      </c>
      <c r="G1764" t="s">
        <v>36</v>
      </c>
      <c r="H1764" t="s">
        <v>26</v>
      </c>
      <c r="I1764" s="1">
        <v>45024</v>
      </c>
      <c r="J1764" t="s">
        <v>59</v>
      </c>
      <c r="K1764" t="s">
        <v>60</v>
      </c>
      <c r="L1764">
        <v>2</v>
      </c>
      <c r="M1764" t="s">
        <v>28</v>
      </c>
      <c r="N1764" t="s">
        <v>69</v>
      </c>
      <c r="O1764" t="s">
        <v>40</v>
      </c>
    </row>
    <row r="1765" spans="1:15" x14ac:dyDescent="0.35">
      <c r="A1765" t="s">
        <v>1826</v>
      </c>
      <c r="B1765" t="str">
        <f t="shared" si="28"/>
        <v>Salad</v>
      </c>
      <c r="C1765" t="s">
        <v>42</v>
      </c>
      <c r="D1765">
        <v>5</v>
      </c>
      <c r="E1765">
        <v>5</v>
      </c>
      <c r="F1765">
        <v>25</v>
      </c>
      <c r="G1765" t="s">
        <v>16</v>
      </c>
      <c r="H1765" t="s">
        <v>26</v>
      </c>
      <c r="I1765" s="1">
        <v>44968</v>
      </c>
      <c r="J1765" t="s">
        <v>51</v>
      </c>
      <c r="K1765" t="s">
        <v>52</v>
      </c>
      <c r="L1765">
        <v>1</v>
      </c>
      <c r="M1765" t="s">
        <v>53</v>
      </c>
      <c r="N1765" t="s">
        <v>69</v>
      </c>
      <c r="O1765" t="s">
        <v>40</v>
      </c>
    </row>
    <row r="1766" spans="1:15" x14ac:dyDescent="0.35">
      <c r="A1766" t="s">
        <v>1827</v>
      </c>
      <c r="B1766" t="str">
        <f t="shared" si="28"/>
        <v>Juice</v>
      </c>
      <c r="C1766" t="s">
        <v>50</v>
      </c>
      <c r="D1766">
        <v>2</v>
      </c>
      <c r="E1766">
        <v>3</v>
      </c>
      <c r="F1766">
        <v>6</v>
      </c>
      <c r="G1766" t="s">
        <v>25</v>
      </c>
      <c r="H1766" t="s">
        <v>17</v>
      </c>
      <c r="I1766" s="1">
        <v>45277</v>
      </c>
      <c r="J1766" t="s">
        <v>66</v>
      </c>
      <c r="K1766" t="s">
        <v>67</v>
      </c>
      <c r="L1766">
        <v>4</v>
      </c>
      <c r="M1766" t="s">
        <v>45</v>
      </c>
      <c r="N1766" t="s">
        <v>39</v>
      </c>
      <c r="O1766" t="s">
        <v>40</v>
      </c>
    </row>
    <row r="1767" spans="1:15" x14ac:dyDescent="0.35">
      <c r="A1767" t="s">
        <v>1828</v>
      </c>
      <c r="B1767" t="str">
        <f t="shared" si="28"/>
        <v>Sandwich</v>
      </c>
      <c r="C1767" t="s">
        <v>47</v>
      </c>
      <c r="D1767">
        <v>5</v>
      </c>
      <c r="E1767">
        <v>4</v>
      </c>
      <c r="F1767">
        <v>20</v>
      </c>
      <c r="G1767" t="s">
        <v>16</v>
      </c>
      <c r="H1767" t="s">
        <v>17</v>
      </c>
      <c r="I1767" s="1">
        <v>45277</v>
      </c>
      <c r="J1767" t="s">
        <v>66</v>
      </c>
      <c r="K1767" t="s">
        <v>67</v>
      </c>
      <c r="L1767">
        <v>4</v>
      </c>
      <c r="M1767" t="s">
        <v>45</v>
      </c>
      <c r="N1767" t="s">
        <v>39</v>
      </c>
      <c r="O1767" t="s">
        <v>40</v>
      </c>
    </row>
    <row r="1768" spans="1:15" x14ac:dyDescent="0.35">
      <c r="A1768" t="s">
        <v>1829</v>
      </c>
      <c r="B1768" t="str">
        <f t="shared" si="28"/>
        <v>Tea</v>
      </c>
      <c r="C1768" t="s">
        <v>84</v>
      </c>
      <c r="D1768">
        <v>2</v>
      </c>
      <c r="E1768">
        <v>1.5</v>
      </c>
      <c r="F1768">
        <v>3</v>
      </c>
      <c r="G1768" t="s">
        <v>16</v>
      </c>
      <c r="H1768" t="s">
        <v>17</v>
      </c>
      <c r="I1768" s="1">
        <v>45096</v>
      </c>
      <c r="J1768" t="s">
        <v>37</v>
      </c>
      <c r="K1768" t="s">
        <v>38</v>
      </c>
      <c r="L1768">
        <v>2</v>
      </c>
      <c r="M1768" t="s">
        <v>28</v>
      </c>
      <c r="N1768" t="s">
        <v>72</v>
      </c>
      <c r="O1768" t="s">
        <v>22</v>
      </c>
    </row>
    <row r="1769" spans="1:15" x14ac:dyDescent="0.35">
      <c r="A1769" t="s">
        <v>1830</v>
      </c>
      <c r="B1769" t="str">
        <f t="shared" si="28"/>
        <v>Tea</v>
      </c>
      <c r="C1769" t="s">
        <v>84</v>
      </c>
      <c r="D1769">
        <v>1</v>
      </c>
      <c r="E1769">
        <v>1.5</v>
      </c>
      <c r="F1769">
        <v>1.5</v>
      </c>
      <c r="G1769" t="s">
        <v>36</v>
      </c>
      <c r="H1769" t="s">
        <v>26</v>
      </c>
      <c r="I1769" s="1">
        <v>45034</v>
      </c>
      <c r="J1769" t="s">
        <v>59</v>
      </c>
      <c r="K1769" t="s">
        <v>60</v>
      </c>
      <c r="L1769">
        <v>2</v>
      </c>
      <c r="M1769" t="s">
        <v>28</v>
      </c>
      <c r="N1769" t="s">
        <v>29</v>
      </c>
      <c r="O1769" t="s">
        <v>22</v>
      </c>
    </row>
    <row r="1770" spans="1:15" x14ac:dyDescent="0.35">
      <c r="A1770" t="s">
        <v>1831</v>
      </c>
      <c r="B1770" t="str">
        <f t="shared" si="28"/>
        <v>Salad</v>
      </c>
      <c r="C1770" t="s">
        <v>42</v>
      </c>
      <c r="D1770">
        <v>4</v>
      </c>
      <c r="E1770">
        <v>5</v>
      </c>
      <c r="F1770">
        <v>20</v>
      </c>
      <c r="G1770" t="s">
        <v>16</v>
      </c>
      <c r="H1770" t="s">
        <v>26</v>
      </c>
      <c r="I1770" s="1">
        <v>45290</v>
      </c>
      <c r="J1770" t="s">
        <v>66</v>
      </c>
      <c r="K1770" t="s">
        <v>67</v>
      </c>
      <c r="L1770">
        <v>4</v>
      </c>
      <c r="M1770" t="s">
        <v>45</v>
      </c>
      <c r="N1770" t="s">
        <v>69</v>
      </c>
      <c r="O1770" t="s">
        <v>40</v>
      </c>
    </row>
    <row r="1771" spans="1:15" x14ac:dyDescent="0.35">
      <c r="A1771" t="s">
        <v>1832</v>
      </c>
      <c r="B1771" t="str">
        <f t="shared" si="28"/>
        <v>Cookie</v>
      </c>
      <c r="C1771" t="s">
        <v>31</v>
      </c>
      <c r="D1771">
        <v>4</v>
      </c>
      <c r="E1771">
        <v>1</v>
      </c>
      <c r="F1771">
        <v>4</v>
      </c>
      <c r="G1771" t="s">
        <v>16</v>
      </c>
      <c r="H1771" t="s">
        <v>26</v>
      </c>
      <c r="I1771" s="1">
        <v>45224</v>
      </c>
      <c r="J1771" t="s">
        <v>74</v>
      </c>
      <c r="K1771" t="s">
        <v>75</v>
      </c>
      <c r="L1771">
        <v>4</v>
      </c>
      <c r="M1771" t="s">
        <v>45</v>
      </c>
      <c r="N1771" t="s">
        <v>34</v>
      </c>
      <c r="O1771" t="s">
        <v>22</v>
      </c>
    </row>
    <row r="1772" spans="1:15" x14ac:dyDescent="0.35">
      <c r="A1772" t="s">
        <v>1833</v>
      </c>
      <c r="B1772" t="str">
        <f t="shared" si="28"/>
        <v>Salad</v>
      </c>
      <c r="C1772" t="s">
        <v>42</v>
      </c>
      <c r="D1772">
        <v>5</v>
      </c>
      <c r="E1772">
        <v>5</v>
      </c>
      <c r="F1772">
        <v>25</v>
      </c>
      <c r="G1772" t="s">
        <v>36</v>
      </c>
      <c r="H1772" t="s">
        <v>17</v>
      </c>
      <c r="I1772" s="1">
        <v>45225</v>
      </c>
      <c r="J1772" t="s">
        <v>74</v>
      </c>
      <c r="K1772" t="s">
        <v>75</v>
      </c>
      <c r="L1772">
        <v>4</v>
      </c>
      <c r="M1772" t="s">
        <v>45</v>
      </c>
      <c r="N1772" t="s">
        <v>64</v>
      </c>
      <c r="O1772" t="s">
        <v>22</v>
      </c>
    </row>
    <row r="1773" spans="1:15" x14ac:dyDescent="0.35">
      <c r="A1773" t="s">
        <v>1834</v>
      </c>
      <c r="B1773" t="str">
        <f t="shared" si="28"/>
        <v>Tea</v>
      </c>
      <c r="C1773" t="s">
        <v>84</v>
      </c>
      <c r="D1773">
        <v>3</v>
      </c>
      <c r="E1773">
        <v>1.5</v>
      </c>
      <c r="F1773">
        <v>4.5</v>
      </c>
      <c r="G1773" t="s">
        <v>16</v>
      </c>
      <c r="H1773" t="s">
        <v>17</v>
      </c>
      <c r="I1773" s="1">
        <v>45098</v>
      </c>
      <c r="J1773" t="s">
        <v>37</v>
      </c>
      <c r="K1773" t="s">
        <v>38</v>
      </c>
      <c r="L1773">
        <v>2</v>
      </c>
      <c r="M1773" t="s">
        <v>28</v>
      </c>
      <c r="N1773" t="s">
        <v>34</v>
      </c>
      <c r="O1773" t="s">
        <v>22</v>
      </c>
    </row>
    <row r="1774" spans="1:15" x14ac:dyDescent="0.35">
      <c r="A1774" t="s">
        <v>1835</v>
      </c>
      <c r="B1774" t="str">
        <f t="shared" si="28"/>
        <v>Smoothie</v>
      </c>
      <c r="C1774" t="s">
        <v>58</v>
      </c>
      <c r="D1774">
        <v>2</v>
      </c>
      <c r="E1774">
        <v>4</v>
      </c>
      <c r="F1774">
        <v>8</v>
      </c>
      <c r="G1774" t="s">
        <v>36</v>
      </c>
      <c r="H1774" t="s">
        <v>17</v>
      </c>
      <c r="I1774" s="1">
        <v>45267</v>
      </c>
      <c r="J1774" t="s">
        <v>66</v>
      </c>
      <c r="K1774" t="s">
        <v>67</v>
      </c>
      <c r="L1774">
        <v>4</v>
      </c>
      <c r="M1774" t="s">
        <v>45</v>
      </c>
      <c r="N1774" t="s">
        <v>64</v>
      </c>
      <c r="O1774" t="s">
        <v>22</v>
      </c>
    </row>
    <row r="1775" spans="1:15" x14ac:dyDescent="0.35">
      <c r="A1775" t="s">
        <v>1836</v>
      </c>
      <c r="B1775" t="str">
        <f t="shared" si="28"/>
        <v>Smoothie</v>
      </c>
      <c r="C1775" t="s">
        <v>58</v>
      </c>
      <c r="D1775">
        <v>4</v>
      </c>
      <c r="E1775">
        <v>4</v>
      </c>
      <c r="F1775">
        <v>16</v>
      </c>
      <c r="G1775" t="s">
        <v>25</v>
      </c>
      <c r="H1775" t="s">
        <v>26</v>
      </c>
      <c r="I1775" s="1">
        <v>45044</v>
      </c>
      <c r="J1775" t="s">
        <v>59</v>
      </c>
      <c r="K1775" t="s">
        <v>60</v>
      </c>
      <c r="L1775">
        <v>2</v>
      </c>
      <c r="M1775" t="s">
        <v>28</v>
      </c>
      <c r="N1775" t="s">
        <v>21</v>
      </c>
      <c r="O1775" t="s">
        <v>22</v>
      </c>
    </row>
    <row r="1776" spans="1:15" x14ac:dyDescent="0.35">
      <c r="A1776" t="s">
        <v>1837</v>
      </c>
      <c r="B1776" t="str">
        <f t="shared" si="28"/>
        <v>Tea</v>
      </c>
      <c r="C1776" t="s">
        <v>84</v>
      </c>
      <c r="D1776">
        <v>4</v>
      </c>
      <c r="E1776">
        <v>1.5</v>
      </c>
      <c r="F1776">
        <v>6</v>
      </c>
      <c r="G1776" t="s">
        <v>16</v>
      </c>
      <c r="H1776" t="s">
        <v>26</v>
      </c>
      <c r="I1776" s="1">
        <v>44966</v>
      </c>
      <c r="J1776" t="s">
        <v>51</v>
      </c>
      <c r="K1776" t="s">
        <v>52</v>
      </c>
      <c r="L1776">
        <v>1</v>
      </c>
      <c r="M1776" t="s">
        <v>53</v>
      </c>
      <c r="N1776" t="s">
        <v>64</v>
      </c>
      <c r="O1776" t="s">
        <v>22</v>
      </c>
    </row>
    <row r="1777" spans="1:15" x14ac:dyDescent="0.35">
      <c r="A1777" t="s">
        <v>1838</v>
      </c>
      <c r="B1777" t="str">
        <f t="shared" si="28"/>
        <v>Salad</v>
      </c>
      <c r="C1777" t="s">
        <v>42</v>
      </c>
      <c r="D1777">
        <v>2</v>
      </c>
      <c r="E1777">
        <v>5</v>
      </c>
      <c r="F1777">
        <v>10</v>
      </c>
      <c r="G1777" t="s">
        <v>25</v>
      </c>
      <c r="H1777" t="s">
        <v>26</v>
      </c>
      <c r="I1777" s="1">
        <v>45070</v>
      </c>
      <c r="J1777" t="s">
        <v>27</v>
      </c>
      <c r="K1777" t="s">
        <v>27</v>
      </c>
      <c r="L1777">
        <v>2</v>
      </c>
      <c r="M1777" t="s">
        <v>28</v>
      </c>
      <c r="N1777" t="s">
        <v>34</v>
      </c>
      <c r="O1777" t="s">
        <v>22</v>
      </c>
    </row>
    <row r="1778" spans="1:15" x14ac:dyDescent="0.35">
      <c r="A1778" t="s">
        <v>1839</v>
      </c>
      <c r="B1778" t="str">
        <f t="shared" si="28"/>
        <v>Smoothie</v>
      </c>
      <c r="C1778" t="s">
        <v>58</v>
      </c>
      <c r="D1778">
        <v>2</v>
      </c>
      <c r="E1778">
        <v>4</v>
      </c>
      <c r="F1778">
        <v>8</v>
      </c>
      <c r="G1778" t="s">
        <v>16</v>
      </c>
      <c r="H1778" t="s">
        <v>26</v>
      </c>
      <c r="I1778" s="1">
        <v>45095</v>
      </c>
      <c r="J1778" t="s">
        <v>37</v>
      </c>
      <c r="K1778" t="s">
        <v>38</v>
      </c>
      <c r="L1778">
        <v>2</v>
      </c>
      <c r="M1778" t="s">
        <v>28</v>
      </c>
      <c r="N1778" t="s">
        <v>39</v>
      </c>
      <c r="O1778" t="s">
        <v>40</v>
      </c>
    </row>
    <row r="1779" spans="1:15" x14ac:dyDescent="0.35">
      <c r="A1779" t="s">
        <v>1840</v>
      </c>
      <c r="B1779" t="str">
        <f t="shared" si="28"/>
        <v>Cookie</v>
      </c>
      <c r="C1779" t="s">
        <v>31</v>
      </c>
      <c r="D1779">
        <v>3</v>
      </c>
      <c r="E1779">
        <v>1</v>
      </c>
      <c r="F1779">
        <v>3</v>
      </c>
      <c r="G1779" t="s">
        <v>16</v>
      </c>
      <c r="H1779" t="s">
        <v>17</v>
      </c>
      <c r="I1779" s="1">
        <v>45287</v>
      </c>
      <c r="J1779" t="s">
        <v>66</v>
      </c>
      <c r="K1779" t="s">
        <v>67</v>
      </c>
      <c r="L1779">
        <v>4</v>
      </c>
      <c r="M1779" t="s">
        <v>45</v>
      </c>
      <c r="N1779" t="s">
        <v>34</v>
      </c>
      <c r="O1779" t="s">
        <v>22</v>
      </c>
    </row>
    <row r="1780" spans="1:15" x14ac:dyDescent="0.35">
      <c r="A1780" t="s">
        <v>1841</v>
      </c>
      <c r="B1780" t="str">
        <f t="shared" si="28"/>
        <v>Tea</v>
      </c>
      <c r="C1780" t="s">
        <v>84</v>
      </c>
      <c r="D1780">
        <v>2</v>
      </c>
      <c r="E1780">
        <v>1.5</v>
      </c>
      <c r="F1780">
        <v>3</v>
      </c>
      <c r="G1780" t="s">
        <v>25</v>
      </c>
      <c r="H1780" t="s">
        <v>17</v>
      </c>
      <c r="I1780" s="1">
        <v>45284</v>
      </c>
      <c r="J1780" t="s">
        <v>66</v>
      </c>
      <c r="K1780" t="s">
        <v>67</v>
      </c>
      <c r="L1780">
        <v>4</v>
      </c>
      <c r="M1780" t="s">
        <v>45</v>
      </c>
      <c r="N1780" t="s">
        <v>39</v>
      </c>
      <c r="O1780" t="s">
        <v>40</v>
      </c>
    </row>
    <row r="1781" spans="1:15" x14ac:dyDescent="0.35">
      <c r="A1781" t="s">
        <v>1842</v>
      </c>
      <c r="B1781" t="str">
        <f t="shared" si="28"/>
        <v>Juice</v>
      </c>
      <c r="C1781" t="s">
        <v>50</v>
      </c>
      <c r="D1781">
        <v>4</v>
      </c>
      <c r="E1781">
        <v>3</v>
      </c>
      <c r="F1781">
        <v>12</v>
      </c>
      <c r="G1781" t="s">
        <v>25</v>
      </c>
      <c r="H1781" t="s">
        <v>26</v>
      </c>
      <c r="I1781" s="1">
        <v>45237</v>
      </c>
      <c r="J1781" t="s">
        <v>43</v>
      </c>
      <c r="K1781" t="s">
        <v>44</v>
      </c>
      <c r="L1781">
        <v>4</v>
      </c>
      <c r="M1781" t="s">
        <v>45</v>
      </c>
      <c r="N1781" t="s">
        <v>29</v>
      </c>
      <c r="O1781" t="s">
        <v>22</v>
      </c>
    </row>
    <row r="1782" spans="1:15" x14ac:dyDescent="0.35">
      <c r="A1782" t="s">
        <v>1843</v>
      </c>
      <c r="B1782" t="str">
        <f t="shared" si="28"/>
        <v>Sandwich</v>
      </c>
      <c r="C1782" t="s">
        <v>47</v>
      </c>
      <c r="D1782">
        <v>2</v>
      </c>
      <c r="E1782">
        <v>4</v>
      </c>
      <c r="F1782">
        <v>8</v>
      </c>
      <c r="G1782" t="s">
        <v>25</v>
      </c>
      <c r="H1782" t="s">
        <v>17</v>
      </c>
      <c r="I1782" s="1">
        <v>44948</v>
      </c>
      <c r="J1782" t="s">
        <v>55</v>
      </c>
      <c r="K1782" t="s">
        <v>56</v>
      </c>
      <c r="L1782">
        <v>1</v>
      </c>
      <c r="M1782" t="s">
        <v>53</v>
      </c>
      <c r="N1782" t="s">
        <v>39</v>
      </c>
      <c r="O1782" t="s">
        <v>40</v>
      </c>
    </row>
    <row r="1783" spans="1:15" x14ac:dyDescent="0.35">
      <c r="A1783" t="s">
        <v>1844</v>
      </c>
      <c r="B1783" t="str">
        <f t="shared" si="28"/>
        <v>Coffee</v>
      </c>
      <c r="C1783" t="s">
        <v>15</v>
      </c>
      <c r="D1783">
        <v>3</v>
      </c>
      <c r="E1783">
        <v>2</v>
      </c>
      <c r="F1783">
        <v>6</v>
      </c>
      <c r="G1783" t="s">
        <v>25</v>
      </c>
      <c r="H1783" t="s">
        <v>17</v>
      </c>
      <c r="I1783" s="1">
        <v>45100</v>
      </c>
      <c r="J1783" t="s">
        <v>37</v>
      </c>
      <c r="K1783" t="s">
        <v>38</v>
      </c>
      <c r="L1783">
        <v>2</v>
      </c>
      <c r="M1783" t="s">
        <v>28</v>
      </c>
      <c r="N1783" t="s">
        <v>21</v>
      </c>
      <c r="O1783" t="s">
        <v>22</v>
      </c>
    </row>
    <row r="1784" spans="1:15" x14ac:dyDescent="0.35">
      <c r="A1784" t="s">
        <v>1845</v>
      </c>
      <c r="B1784" t="str">
        <f t="shared" si="28"/>
        <v>Tea</v>
      </c>
      <c r="C1784" t="s">
        <v>84</v>
      </c>
      <c r="D1784">
        <v>3</v>
      </c>
      <c r="E1784">
        <v>1.5</v>
      </c>
      <c r="F1784">
        <v>4.5</v>
      </c>
      <c r="G1784" t="s">
        <v>25</v>
      </c>
      <c r="H1784" t="s">
        <v>17</v>
      </c>
      <c r="I1784" s="1">
        <v>44940</v>
      </c>
      <c r="J1784" t="s">
        <v>55</v>
      </c>
      <c r="K1784" t="s">
        <v>56</v>
      </c>
      <c r="L1784">
        <v>1</v>
      </c>
      <c r="M1784" t="s">
        <v>53</v>
      </c>
      <c r="N1784" t="s">
        <v>69</v>
      </c>
      <c r="O1784" t="s">
        <v>40</v>
      </c>
    </row>
    <row r="1785" spans="1:15" x14ac:dyDescent="0.35">
      <c r="A1785" t="s">
        <v>1846</v>
      </c>
      <c r="B1785" t="str">
        <f t="shared" si="28"/>
        <v>Tea</v>
      </c>
      <c r="C1785" t="s">
        <v>84</v>
      </c>
      <c r="D1785">
        <v>5</v>
      </c>
      <c r="E1785">
        <v>1.5</v>
      </c>
      <c r="F1785">
        <v>7.5</v>
      </c>
      <c r="G1785" t="s">
        <v>36</v>
      </c>
      <c r="H1785" t="s">
        <v>26</v>
      </c>
      <c r="I1785" s="1">
        <v>45080</v>
      </c>
      <c r="J1785" t="s">
        <v>37</v>
      </c>
      <c r="K1785" t="s">
        <v>38</v>
      </c>
      <c r="L1785">
        <v>2</v>
      </c>
      <c r="M1785" t="s">
        <v>28</v>
      </c>
      <c r="N1785" t="s">
        <v>69</v>
      </c>
      <c r="O1785" t="s">
        <v>40</v>
      </c>
    </row>
    <row r="1786" spans="1:15" x14ac:dyDescent="0.35">
      <c r="A1786" t="s">
        <v>1847</v>
      </c>
      <c r="B1786" t="str">
        <f t="shared" si="28"/>
        <v>Juice</v>
      </c>
      <c r="C1786" t="s">
        <v>50</v>
      </c>
      <c r="D1786">
        <v>1</v>
      </c>
      <c r="E1786">
        <v>3</v>
      </c>
      <c r="F1786">
        <v>3</v>
      </c>
      <c r="G1786" t="s">
        <v>36</v>
      </c>
      <c r="H1786" t="s">
        <v>26</v>
      </c>
      <c r="I1786" s="1">
        <v>44956</v>
      </c>
      <c r="J1786" t="s">
        <v>55</v>
      </c>
      <c r="K1786" t="s">
        <v>56</v>
      </c>
      <c r="L1786">
        <v>1</v>
      </c>
      <c r="M1786" t="s">
        <v>53</v>
      </c>
      <c r="N1786" t="s">
        <v>72</v>
      </c>
      <c r="O1786" t="s">
        <v>22</v>
      </c>
    </row>
    <row r="1787" spans="1:15" x14ac:dyDescent="0.35">
      <c r="A1787" t="s">
        <v>1848</v>
      </c>
      <c r="B1787" t="str">
        <f t="shared" si="28"/>
        <v>Cake</v>
      </c>
      <c r="C1787" t="s">
        <v>24</v>
      </c>
      <c r="D1787">
        <v>5</v>
      </c>
      <c r="E1787">
        <v>3</v>
      </c>
      <c r="F1787">
        <v>15</v>
      </c>
      <c r="G1787" t="s">
        <v>16</v>
      </c>
      <c r="H1787" t="s">
        <v>26</v>
      </c>
      <c r="I1787" s="1">
        <v>45256</v>
      </c>
      <c r="J1787" t="s">
        <v>43</v>
      </c>
      <c r="K1787" t="s">
        <v>44</v>
      </c>
      <c r="L1787">
        <v>4</v>
      </c>
      <c r="M1787" t="s">
        <v>45</v>
      </c>
      <c r="N1787" t="s">
        <v>39</v>
      </c>
      <c r="O1787" t="s">
        <v>40</v>
      </c>
    </row>
    <row r="1788" spans="1:15" x14ac:dyDescent="0.35">
      <c r="A1788" t="s">
        <v>1849</v>
      </c>
      <c r="B1788" t="str">
        <f t="shared" si="28"/>
        <v>Juice</v>
      </c>
      <c r="C1788" t="s">
        <v>50</v>
      </c>
      <c r="D1788">
        <v>4</v>
      </c>
      <c r="E1788">
        <v>3</v>
      </c>
      <c r="F1788">
        <v>12</v>
      </c>
      <c r="G1788" t="s">
        <v>16</v>
      </c>
      <c r="H1788" t="s">
        <v>26</v>
      </c>
      <c r="I1788" s="1">
        <v>45104</v>
      </c>
      <c r="J1788" t="s">
        <v>37</v>
      </c>
      <c r="K1788" t="s">
        <v>38</v>
      </c>
      <c r="L1788">
        <v>2</v>
      </c>
      <c r="M1788" t="s">
        <v>28</v>
      </c>
      <c r="N1788" t="s">
        <v>29</v>
      </c>
      <c r="O1788" t="s">
        <v>22</v>
      </c>
    </row>
    <row r="1789" spans="1:15" x14ac:dyDescent="0.35">
      <c r="A1789" t="s">
        <v>1850</v>
      </c>
      <c r="B1789" t="str">
        <f t="shared" si="28"/>
        <v>Cookie</v>
      </c>
      <c r="C1789" t="s">
        <v>31</v>
      </c>
      <c r="D1789">
        <v>1</v>
      </c>
      <c r="E1789">
        <v>1</v>
      </c>
      <c r="F1789">
        <v>1</v>
      </c>
      <c r="G1789" t="s">
        <v>36</v>
      </c>
      <c r="H1789" t="s">
        <v>26</v>
      </c>
      <c r="I1789" s="1">
        <v>45035</v>
      </c>
      <c r="J1789" t="s">
        <v>59</v>
      </c>
      <c r="K1789" t="s">
        <v>60</v>
      </c>
      <c r="L1789">
        <v>2</v>
      </c>
      <c r="M1789" t="s">
        <v>28</v>
      </c>
      <c r="N1789" t="s">
        <v>34</v>
      </c>
      <c r="O1789" t="s">
        <v>22</v>
      </c>
    </row>
    <row r="1790" spans="1:15" x14ac:dyDescent="0.35">
      <c r="A1790" t="s">
        <v>1851</v>
      </c>
      <c r="B1790" t="str">
        <f t="shared" si="28"/>
        <v>Smoothie</v>
      </c>
      <c r="C1790" t="s">
        <v>58</v>
      </c>
      <c r="D1790">
        <v>1</v>
      </c>
      <c r="E1790">
        <v>4</v>
      </c>
      <c r="F1790">
        <v>4</v>
      </c>
      <c r="G1790" t="s">
        <v>36</v>
      </c>
      <c r="H1790" t="s">
        <v>17</v>
      </c>
      <c r="I1790" s="1">
        <v>44996</v>
      </c>
      <c r="J1790" t="s">
        <v>62</v>
      </c>
      <c r="K1790" t="s">
        <v>63</v>
      </c>
      <c r="L1790">
        <v>1</v>
      </c>
      <c r="M1790" t="s">
        <v>53</v>
      </c>
      <c r="N1790" t="s">
        <v>69</v>
      </c>
      <c r="O1790" t="s">
        <v>40</v>
      </c>
    </row>
    <row r="1791" spans="1:15" x14ac:dyDescent="0.35">
      <c r="A1791" t="s">
        <v>1852</v>
      </c>
      <c r="B1791" t="str">
        <f t="shared" si="28"/>
        <v>Smoothie</v>
      </c>
      <c r="C1791" t="s">
        <v>58</v>
      </c>
      <c r="D1791">
        <v>3</v>
      </c>
      <c r="E1791">
        <v>4</v>
      </c>
      <c r="F1791">
        <v>12</v>
      </c>
      <c r="G1791" t="s">
        <v>16</v>
      </c>
      <c r="H1791" t="s">
        <v>17</v>
      </c>
      <c r="I1791" s="1">
        <v>44982</v>
      </c>
      <c r="J1791" t="s">
        <v>51</v>
      </c>
      <c r="K1791" t="s">
        <v>52</v>
      </c>
      <c r="L1791">
        <v>1</v>
      </c>
      <c r="M1791" t="s">
        <v>53</v>
      </c>
      <c r="N1791" t="s">
        <v>69</v>
      </c>
      <c r="O1791" t="s">
        <v>40</v>
      </c>
    </row>
    <row r="1792" spans="1:15" x14ac:dyDescent="0.35">
      <c r="A1792" t="s">
        <v>1853</v>
      </c>
      <c r="B1792" t="str">
        <f t="shared" si="28"/>
        <v>Juice</v>
      </c>
      <c r="C1792" t="s">
        <v>50</v>
      </c>
      <c r="D1792">
        <v>4</v>
      </c>
      <c r="E1792">
        <v>3</v>
      </c>
      <c r="F1792">
        <v>12</v>
      </c>
      <c r="G1792" t="s">
        <v>16</v>
      </c>
      <c r="H1792" t="s">
        <v>26</v>
      </c>
      <c r="I1792" s="1">
        <v>45083</v>
      </c>
      <c r="J1792" t="s">
        <v>37</v>
      </c>
      <c r="K1792" t="s">
        <v>38</v>
      </c>
      <c r="L1792">
        <v>2</v>
      </c>
      <c r="M1792" t="s">
        <v>28</v>
      </c>
      <c r="N1792" t="s">
        <v>29</v>
      </c>
      <c r="O1792" t="s">
        <v>22</v>
      </c>
    </row>
    <row r="1793" spans="1:15" x14ac:dyDescent="0.35">
      <c r="A1793" t="s">
        <v>1854</v>
      </c>
      <c r="B1793" t="str">
        <f t="shared" si="28"/>
        <v>Cookie</v>
      </c>
      <c r="C1793" t="s">
        <v>31</v>
      </c>
      <c r="D1793">
        <v>4</v>
      </c>
      <c r="E1793">
        <v>1</v>
      </c>
      <c r="F1793">
        <v>4</v>
      </c>
      <c r="G1793" t="s">
        <v>36</v>
      </c>
      <c r="H1793" t="s">
        <v>26</v>
      </c>
      <c r="I1793" s="1">
        <v>45244</v>
      </c>
      <c r="J1793" t="s">
        <v>43</v>
      </c>
      <c r="K1793" t="s">
        <v>44</v>
      </c>
      <c r="L1793">
        <v>4</v>
      </c>
      <c r="M1793" t="s">
        <v>45</v>
      </c>
      <c r="N1793" t="s">
        <v>29</v>
      </c>
      <c r="O1793" t="s">
        <v>22</v>
      </c>
    </row>
    <row r="1794" spans="1:15" x14ac:dyDescent="0.35">
      <c r="A1794" t="s">
        <v>1855</v>
      </c>
      <c r="B1794" t="str">
        <f t="shared" ref="B1794:B1857" si="29">TRIM(CLEAN(C1794))</f>
        <v>Cookie</v>
      </c>
      <c r="C1794" t="s">
        <v>31</v>
      </c>
      <c r="D1794">
        <v>5</v>
      </c>
      <c r="E1794">
        <v>1</v>
      </c>
      <c r="F1794">
        <v>5</v>
      </c>
      <c r="G1794" t="s">
        <v>25</v>
      </c>
      <c r="H1794" t="s">
        <v>26</v>
      </c>
      <c r="I1794" s="1">
        <v>45242</v>
      </c>
      <c r="J1794" t="s">
        <v>43</v>
      </c>
      <c r="K1794" t="s">
        <v>44</v>
      </c>
      <c r="L1794">
        <v>4</v>
      </c>
      <c r="M1794" t="s">
        <v>45</v>
      </c>
      <c r="N1794" t="s">
        <v>39</v>
      </c>
      <c r="O1794" t="s">
        <v>40</v>
      </c>
    </row>
    <row r="1795" spans="1:15" x14ac:dyDescent="0.35">
      <c r="A1795" t="s">
        <v>1856</v>
      </c>
      <c r="B1795" t="str">
        <f t="shared" si="29"/>
        <v>Juice</v>
      </c>
      <c r="C1795" t="s">
        <v>50</v>
      </c>
      <c r="D1795">
        <v>2</v>
      </c>
      <c r="E1795">
        <v>3</v>
      </c>
      <c r="F1795">
        <v>6</v>
      </c>
      <c r="G1795" t="s">
        <v>16</v>
      </c>
      <c r="H1795" t="s">
        <v>26</v>
      </c>
      <c r="I1795" s="1">
        <v>45168</v>
      </c>
      <c r="J1795" t="s">
        <v>93</v>
      </c>
      <c r="K1795" t="s">
        <v>94</v>
      </c>
      <c r="L1795">
        <v>3</v>
      </c>
      <c r="M1795" t="s">
        <v>20</v>
      </c>
      <c r="N1795" t="s">
        <v>34</v>
      </c>
      <c r="O1795" t="s">
        <v>22</v>
      </c>
    </row>
    <row r="1796" spans="1:15" x14ac:dyDescent="0.35">
      <c r="A1796" t="s">
        <v>1857</v>
      </c>
      <c r="B1796" t="str">
        <f t="shared" si="29"/>
        <v>Cake</v>
      </c>
      <c r="C1796" t="s">
        <v>24</v>
      </c>
      <c r="D1796">
        <v>4</v>
      </c>
      <c r="E1796">
        <v>3</v>
      </c>
      <c r="F1796">
        <v>12</v>
      </c>
      <c r="G1796" t="s">
        <v>16</v>
      </c>
      <c r="H1796" t="s">
        <v>17</v>
      </c>
      <c r="I1796" s="1">
        <v>45252</v>
      </c>
      <c r="J1796" t="s">
        <v>43</v>
      </c>
      <c r="K1796" t="s">
        <v>44</v>
      </c>
      <c r="L1796">
        <v>4</v>
      </c>
      <c r="M1796" t="s">
        <v>45</v>
      </c>
      <c r="N1796" t="s">
        <v>34</v>
      </c>
      <c r="O1796" t="s">
        <v>22</v>
      </c>
    </row>
    <row r="1797" spans="1:15" x14ac:dyDescent="0.35">
      <c r="A1797" t="s">
        <v>1858</v>
      </c>
      <c r="B1797" t="str">
        <f t="shared" si="29"/>
        <v>Coffee</v>
      </c>
      <c r="C1797" t="s">
        <v>15</v>
      </c>
      <c r="D1797">
        <v>4</v>
      </c>
      <c r="E1797">
        <v>2</v>
      </c>
      <c r="F1797">
        <v>8</v>
      </c>
      <c r="G1797" t="s">
        <v>25</v>
      </c>
      <c r="H1797" t="s">
        <v>17</v>
      </c>
      <c r="I1797" s="1">
        <v>45071</v>
      </c>
      <c r="J1797" t="s">
        <v>27</v>
      </c>
      <c r="K1797" t="s">
        <v>27</v>
      </c>
      <c r="L1797">
        <v>2</v>
      </c>
      <c r="M1797" t="s">
        <v>28</v>
      </c>
      <c r="N1797" t="s">
        <v>64</v>
      </c>
      <c r="O1797" t="s">
        <v>22</v>
      </c>
    </row>
    <row r="1798" spans="1:15" x14ac:dyDescent="0.35">
      <c r="A1798" t="s">
        <v>1859</v>
      </c>
      <c r="B1798" t="str">
        <f t="shared" si="29"/>
        <v>Coffee</v>
      </c>
      <c r="C1798" t="s">
        <v>15</v>
      </c>
      <c r="D1798">
        <v>1</v>
      </c>
      <c r="E1798">
        <v>2</v>
      </c>
      <c r="F1798">
        <v>2</v>
      </c>
      <c r="G1798" t="s">
        <v>36</v>
      </c>
      <c r="H1798" t="s">
        <v>17</v>
      </c>
      <c r="I1798" s="1">
        <v>45021</v>
      </c>
      <c r="J1798" t="s">
        <v>59</v>
      </c>
      <c r="K1798" t="s">
        <v>60</v>
      </c>
      <c r="L1798">
        <v>2</v>
      </c>
      <c r="M1798" t="s">
        <v>28</v>
      </c>
      <c r="N1798" t="s">
        <v>34</v>
      </c>
      <c r="O1798" t="s">
        <v>22</v>
      </c>
    </row>
    <row r="1799" spans="1:15" x14ac:dyDescent="0.35">
      <c r="A1799" t="s">
        <v>1860</v>
      </c>
      <c r="B1799" t="str">
        <f t="shared" si="29"/>
        <v>Juice</v>
      </c>
      <c r="C1799" t="s">
        <v>50</v>
      </c>
      <c r="D1799">
        <v>3</v>
      </c>
      <c r="E1799">
        <v>3</v>
      </c>
      <c r="F1799">
        <v>9</v>
      </c>
      <c r="G1799" t="s">
        <v>16</v>
      </c>
      <c r="H1799" t="s">
        <v>26</v>
      </c>
      <c r="I1799" s="1">
        <v>45008</v>
      </c>
      <c r="J1799" t="s">
        <v>62</v>
      </c>
      <c r="K1799" t="s">
        <v>63</v>
      </c>
      <c r="L1799">
        <v>1</v>
      </c>
      <c r="M1799" t="s">
        <v>53</v>
      </c>
      <c r="N1799" t="s">
        <v>64</v>
      </c>
      <c r="O1799" t="s">
        <v>22</v>
      </c>
    </row>
    <row r="1800" spans="1:15" x14ac:dyDescent="0.35">
      <c r="A1800" t="s">
        <v>1861</v>
      </c>
      <c r="B1800" t="str">
        <f t="shared" si="29"/>
        <v>Juice</v>
      </c>
      <c r="C1800" t="s">
        <v>50</v>
      </c>
      <c r="D1800">
        <v>2</v>
      </c>
      <c r="E1800">
        <v>3</v>
      </c>
      <c r="F1800">
        <v>6</v>
      </c>
      <c r="G1800" t="s">
        <v>25</v>
      </c>
      <c r="H1800" t="s">
        <v>26</v>
      </c>
      <c r="I1800" s="1">
        <v>44960</v>
      </c>
      <c r="J1800" t="s">
        <v>51</v>
      </c>
      <c r="K1800" t="s">
        <v>52</v>
      </c>
      <c r="L1800">
        <v>1</v>
      </c>
      <c r="M1800" t="s">
        <v>53</v>
      </c>
      <c r="N1800" t="s">
        <v>21</v>
      </c>
      <c r="O1800" t="s">
        <v>22</v>
      </c>
    </row>
    <row r="1801" spans="1:15" x14ac:dyDescent="0.35">
      <c r="A1801" t="s">
        <v>1862</v>
      </c>
      <c r="B1801" t="str">
        <f t="shared" si="29"/>
        <v>Tea</v>
      </c>
      <c r="C1801" t="s">
        <v>84</v>
      </c>
      <c r="D1801">
        <v>3</v>
      </c>
      <c r="E1801">
        <v>1.5</v>
      </c>
      <c r="F1801">
        <v>4.5</v>
      </c>
      <c r="G1801" t="s">
        <v>16</v>
      </c>
      <c r="H1801" t="s">
        <v>26</v>
      </c>
      <c r="I1801" s="1">
        <v>45009</v>
      </c>
      <c r="J1801" t="s">
        <v>62</v>
      </c>
      <c r="K1801" t="s">
        <v>63</v>
      </c>
      <c r="L1801">
        <v>1</v>
      </c>
      <c r="M1801" t="s">
        <v>53</v>
      </c>
      <c r="N1801" t="s">
        <v>21</v>
      </c>
      <c r="O1801" t="s">
        <v>22</v>
      </c>
    </row>
    <row r="1802" spans="1:15" x14ac:dyDescent="0.35">
      <c r="A1802" t="s">
        <v>1863</v>
      </c>
      <c r="B1802" t="str">
        <f t="shared" si="29"/>
        <v>Smoothie</v>
      </c>
      <c r="C1802" t="s">
        <v>58</v>
      </c>
      <c r="D1802">
        <v>3</v>
      </c>
      <c r="E1802">
        <v>4</v>
      </c>
      <c r="F1802">
        <v>12</v>
      </c>
      <c r="G1802" t="s">
        <v>16</v>
      </c>
      <c r="H1802" t="s">
        <v>17</v>
      </c>
      <c r="I1802" s="1">
        <v>45053</v>
      </c>
      <c r="J1802" t="s">
        <v>27</v>
      </c>
      <c r="K1802" t="s">
        <v>27</v>
      </c>
      <c r="L1802">
        <v>2</v>
      </c>
      <c r="M1802" t="s">
        <v>28</v>
      </c>
      <c r="N1802" t="s">
        <v>39</v>
      </c>
      <c r="O1802" t="s">
        <v>40</v>
      </c>
    </row>
    <row r="1803" spans="1:15" x14ac:dyDescent="0.35">
      <c r="A1803" t="s">
        <v>1864</v>
      </c>
      <c r="B1803" t="str">
        <f t="shared" si="29"/>
        <v>Tea</v>
      </c>
      <c r="C1803" t="s">
        <v>84</v>
      </c>
      <c r="D1803">
        <v>3</v>
      </c>
      <c r="E1803">
        <v>1.5</v>
      </c>
      <c r="F1803">
        <v>4.5</v>
      </c>
      <c r="G1803" t="s">
        <v>25</v>
      </c>
      <c r="H1803" t="s">
        <v>26</v>
      </c>
      <c r="I1803" s="1">
        <v>45211</v>
      </c>
      <c r="J1803" t="s">
        <v>74</v>
      </c>
      <c r="K1803" t="s">
        <v>75</v>
      </c>
      <c r="L1803">
        <v>4</v>
      </c>
      <c r="M1803" t="s">
        <v>45</v>
      </c>
      <c r="N1803" t="s">
        <v>64</v>
      </c>
      <c r="O1803" t="s">
        <v>22</v>
      </c>
    </row>
    <row r="1804" spans="1:15" x14ac:dyDescent="0.35">
      <c r="A1804" t="s">
        <v>1865</v>
      </c>
      <c r="B1804" t="str">
        <f t="shared" si="29"/>
        <v>Cookie</v>
      </c>
      <c r="C1804" t="s">
        <v>31</v>
      </c>
      <c r="D1804">
        <v>4</v>
      </c>
      <c r="E1804">
        <v>1</v>
      </c>
      <c r="F1804">
        <v>4</v>
      </c>
      <c r="G1804" t="s">
        <v>36</v>
      </c>
      <c r="H1804" t="s">
        <v>26</v>
      </c>
      <c r="I1804" s="1">
        <v>45199</v>
      </c>
      <c r="J1804" t="s">
        <v>18</v>
      </c>
      <c r="K1804" t="s">
        <v>19</v>
      </c>
      <c r="L1804">
        <v>3</v>
      </c>
      <c r="M1804" t="s">
        <v>20</v>
      </c>
      <c r="N1804" t="s">
        <v>69</v>
      </c>
      <c r="O1804" t="s">
        <v>40</v>
      </c>
    </row>
    <row r="1805" spans="1:15" x14ac:dyDescent="0.35">
      <c r="A1805" t="s">
        <v>1866</v>
      </c>
      <c r="B1805" t="str">
        <f t="shared" si="29"/>
        <v>Juice</v>
      </c>
      <c r="C1805" t="s">
        <v>50</v>
      </c>
      <c r="D1805">
        <v>1</v>
      </c>
      <c r="E1805">
        <v>3</v>
      </c>
      <c r="F1805">
        <v>3</v>
      </c>
      <c r="G1805" t="s">
        <v>25</v>
      </c>
      <c r="H1805" t="s">
        <v>26</v>
      </c>
      <c r="I1805" s="1">
        <v>45196</v>
      </c>
      <c r="J1805" t="s">
        <v>18</v>
      </c>
      <c r="K1805" t="s">
        <v>19</v>
      </c>
      <c r="L1805">
        <v>3</v>
      </c>
      <c r="M1805" t="s">
        <v>20</v>
      </c>
      <c r="N1805" t="s">
        <v>34</v>
      </c>
      <c r="O1805" t="s">
        <v>22</v>
      </c>
    </row>
    <row r="1806" spans="1:15" x14ac:dyDescent="0.35">
      <c r="A1806" t="s">
        <v>1867</v>
      </c>
      <c r="B1806" t="str">
        <f t="shared" si="29"/>
        <v>Cookie</v>
      </c>
      <c r="C1806" t="s">
        <v>31</v>
      </c>
      <c r="D1806">
        <v>1</v>
      </c>
      <c r="E1806">
        <v>1</v>
      </c>
      <c r="F1806">
        <v>1</v>
      </c>
      <c r="G1806" t="s">
        <v>16</v>
      </c>
      <c r="H1806" t="s">
        <v>26</v>
      </c>
      <c r="I1806" s="1">
        <v>45275</v>
      </c>
      <c r="J1806" t="s">
        <v>66</v>
      </c>
      <c r="K1806" t="s">
        <v>67</v>
      </c>
      <c r="L1806">
        <v>4</v>
      </c>
      <c r="M1806" t="s">
        <v>45</v>
      </c>
      <c r="N1806" t="s">
        <v>21</v>
      </c>
      <c r="O1806" t="s">
        <v>22</v>
      </c>
    </row>
    <row r="1807" spans="1:15" x14ac:dyDescent="0.35">
      <c r="A1807" t="s">
        <v>1868</v>
      </c>
      <c r="B1807" t="str">
        <f t="shared" si="29"/>
        <v>Salad</v>
      </c>
      <c r="C1807" t="s">
        <v>42</v>
      </c>
      <c r="D1807">
        <v>2</v>
      </c>
      <c r="E1807">
        <v>5</v>
      </c>
      <c r="F1807">
        <v>10</v>
      </c>
      <c r="G1807" t="s">
        <v>25</v>
      </c>
      <c r="H1807" t="s">
        <v>17</v>
      </c>
      <c r="I1807" s="1">
        <v>45158</v>
      </c>
      <c r="J1807" t="s">
        <v>93</v>
      </c>
      <c r="K1807" t="s">
        <v>94</v>
      </c>
      <c r="L1807">
        <v>3</v>
      </c>
      <c r="M1807" t="s">
        <v>20</v>
      </c>
      <c r="N1807" t="s">
        <v>39</v>
      </c>
      <c r="O1807" t="s">
        <v>40</v>
      </c>
    </row>
    <row r="1808" spans="1:15" x14ac:dyDescent="0.35">
      <c r="A1808" t="s">
        <v>1869</v>
      </c>
      <c r="B1808" t="str">
        <f t="shared" si="29"/>
        <v>Sandwich</v>
      </c>
      <c r="C1808" t="s">
        <v>47</v>
      </c>
      <c r="D1808">
        <v>4</v>
      </c>
      <c r="E1808">
        <v>4</v>
      </c>
      <c r="F1808">
        <v>16</v>
      </c>
      <c r="G1808" t="s">
        <v>16</v>
      </c>
      <c r="H1808" t="s">
        <v>17</v>
      </c>
      <c r="I1808" s="1">
        <v>45181</v>
      </c>
      <c r="J1808" t="s">
        <v>18</v>
      </c>
      <c r="K1808" t="s">
        <v>19</v>
      </c>
      <c r="L1808">
        <v>3</v>
      </c>
      <c r="M1808" t="s">
        <v>20</v>
      </c>
      <c r="N1808" t="s">
        <v>29</v>
      </c>
      <c r="O1808" t="s">
        <v>22</v>
      </c>
    </row>
    <row r="1809" spans="1:15" x14ac:dyDescent="0.35">
      <c r="A1809" t="s">
        <v>1870</v>
      </c>
      <c r="B1809" t="str">
        <f t="shared" si="29"/>
        <v>Cake</v>
      </c>
      <c r="C1809" t="s">
        <v>24</v>
      </c>
      <c r="D1809">
        <v>4</v>
      </c>
      <c r="E1809">
        <v>3</v>
      </c>
      <c r="F1809">
        <v>12</v>
      </c>
      <c r="G1809" t="s">
        <v>36</v>
      </c>
      <c r="H1809" t="s">
        <v>17</v>
      </c>
      <c r="I1809" s="1">
        <v>45111</v>
      </c>
      <c r="J1809" t="s">
        <v>32</v>
      </c>
      <c r="K1809" t="s">
        <v>33</v>
      </c>
      <c r="L1809">
        <v>3</v>
      </c>
      <c r="M1809" t="s">
        <v>20</v>
      </c>
      <c r="N1809" t="s">
        <v>29</v>
      </c>
      <c r="O1809" t="s">
        <v>22</v>
      </c>
    </row>
    <row r="1810" spans="1:15" x14ac:dyDescent="0.35">
      <c r="A1810" t="s">
        <v>1871</v>
      </c>
      <c r="B1810" t="str">
        <f t="shared" si="29"/>
        <v>Juice</v>
      </c>
      <c r="C1810" t="s">
        <v>50</v>
      </c>
      <c r="D1810">
        <v>1</v>
      </c>
      <c r="E1810">
        <v>3</v>
      </c>
      <c r="F1810">
        <v>3</v>
      </c>
      <c r="G1810" t="s">
        <v>16</v>
      </c>
      <c r="H1810" t="s">
        <v>17</v>
      </c>
      <c r="I1810" s="1">
        <v>45091</v>
      </c>
      <c r="J1810" t="s">
        <v>37</v>
      </c>
      <c r="K1810" t="s">
        <v>38</v>
      </c>
      <c r="L1810">
        <v>2</v>
      </c>
      <c r="M1810" t="s">
        <v>28</v>
      </c>
      <c r="N1810" t="s">
        <v>34</v>
      </c>
      <c r="O1810" t="s">
        <v>22</v>
      </c>
    </row>
    <row r="1811" spans="1:15" x14ac:dyDescent="0.35">
      <c r="A1811" t="s">
        <v>1872</v>
      </c>
      <c r="B1811" t="str">
        <f t="shared" si="29"/>
        <v>Salad</v>
      </c>
      <c r="C1811" t="s">
        <v>42</v>
      </c>
      <c r="D1811">
        <v>2</v>
      </c>
      <c r="E1811">
        <v>5</v>
      </c>
      <c r="F1811">
        <v>10</v>
      </c>
      <c r="G1811" t="s">
        <v>16</v>
      </c>
      <c r="H1811" t="s">
        <v>17</v>
      </c>
      <c r="I1811" s="1">
        <v>45028</v>
      </c>
      <c r="J1811" t="s">
        <v>59</v>
      </c>
      <c r="K1811" t="s">
        <v>60</v>
      </c>
      <c r="L1811">
        <v>2</v>
      </c>
      <c r="M1811" t="s">
        <v>28</v>
      </c>
      <c r="N1811" t="s">
        <v>34</v>
      </c>
      <c r="O1811" t="s">
        <v>22</v>
      </c>
    </row>
    <row r="1812" spans="1:15" x14ac:dyDescent="0.35">
      <c r="A1812" t="s">
        <v>1873</v>
      </c>
      <c r="B1812" t="str">
        <f t="shared" si="29"/>
        <v>Salad</v>
      </c>
      <c r="C1812" t="s">
        <v>42</v>
      </c>
      <c r="D1812">
        <v>1</v>
      </c>
      <c r="E1812">
        <v>5</v>
      </c>
      <c r="F1812">
        <v>5</v>
      </c>
      <c r="G1812" t="s">
        <v>16</v>
      </c>
      <c r="H1812" t="s">
        <v>26</v>
      </c>
      <c r="I1812" s="1">
        <v>45260</v>
      </c>
      <c r="J1812" t="s">
        <v>43</v>
      </c>
      <c r="K1812" t="s">
        <v>44</v>
      </c>
      <c r="L1812">
        <v>4</v>
      </c>
      <c r="M1812" t="s">
        <v>45</v>
      </c>
      <c r="N1812" t="s">
        <v>64</v>
      </c>
      <c r="O1812" t="s">
        <v>22</v>
      </c>
    </row>
    <row r="1813" spans="1:15" x14ac:dyDescent="0.35">
      <c r="A1813" t="s">
        <v>1874</v>
      </c>
      <c r="B1813" t="str">
        <f t="shared" si="29"/>
        <v>Juice</v>
      </c>
      <c r="C1813" t="s">
        <v>50</v>
      </c>
      <c r="D1813">
        <v>2</v>
      </c>
      <c r="E1813">
        <v>3</v>
      </c>
      <c r="F1813">
        <v>6</v>
      </c>
      <c r="G1813" t="s">
        <v>25</v>
      </c>
      <c r="H1813" t="s">
        <v>26</v>
      </c>
      <c r="I1813" s="1">
        <v>45152</v>
      </c>
      <c r="J1813" t="s">
        <v>93</v>
      </c>
      <c r="K1813" t="s">
        <v>94</v>
      </c>
      <c r="L1813">
        <v>3</v>
      </c>
      <c r="M1813" t="s">
        <v>20</v>
      </c>
      <c r="N1813" t="s">
        <v>72</v>
      </c>
      <c r="O1813" t="s">
        <v>22</v>
      </c>
    </row>
    <row r="1814" spans="1:15" x14ac:dyDescent="0.35">
      <c r="A1814" t="s">
        <v>1875</v>
      </c>
      <c r="B1814" t="str">
        <f t="shared" si="29"/>
        <v>Salad</v>
      </c>
      <c r="C1814" t="s">
        <v>42</v>
      </c>
      <c r="D1814">
        <v>5</v>
      </c>
      <c r="E1814">
        <v>5</v>
      </c>
      <c r="F1814">
        <v>25</v>
      </c>
      <c r="G1814" t="s">
        <v>36</v>
      </c>
      <c r="H1814" t="s">
        <v>17</v>
      </c>
      <c r="I1814" s="1">
        <v>45028</v>
      </c>
      <c r="J1814" t="s">
        <v>59</v>
      </c>
      <c r="K1814" t="s">
        <v>60</v>
      </c>
      <c r="L1814">
        <v>2</v>
      </c>
      <c r="M1814" t="s">
        <v>28</v>
      </c>
      <c r="N1814" t="s">
        <v>34</v>
      </c>
      <c r="O1814" t="s">
        <v>22</v>
      </c>
    </row>
    <row r="1815" spans="1:15" x14ac:dyDescent="0.35">
      <c r="A1815" t="s">
        <v>1876</v>
      </c>
      <c r="B1815" t="str">
        <f t="shared" si="29"/>
        <v>Tea</v>
      </c>
      <c r="C1815" t="s">
        <v>84</v>
      </c>
      <c r="D1815">
        <v>5</v>
      </c>
      <c r="E1815">
        <v>1.5</v>
      </c>
      <c r="F1815">
        <v>7.5</v>
      </c>
      <c r="G1815" t="s">
        <v>36</v>
      </c>
      <c r="H1815" t="s">
        <v>17</v>
      </c>
      <c r="I1815" s="1">
        <v>44931</v>
      </c>
      <c r="J1815" t="s">
        <v>55</v>
      </c>
      <c r="K1815" t="s">
        <v>56</v>
      </c>
      <c r="L1815">
        <v>1</v>
      </c>
      <c r="M1815" t="s">
        <v>53</v>
      </c>
      <c r="N1815" t="s">
        <v>64</v>
      </c>
      <c r="O1815" t="s">
        <v>22</v>
      </c>
    </row>
    <row r="1816" spans="1:15" x14ac:dyDescent="0.35">
      <c r="A1816" t="s">
        <v>1877</v>
      </c>
      <c r="B1816" t="str">
        <f t="shared" si="29"/>
        <v>Salad</v>
      </c>
      <c r="C1816" t="s">
        <v>42</v>
      </c>
      <c r="D1816">
        <v>1</v>
      </c>
      <c r="E1816">
        <v>5</v>
      </c>
      <c r="F1816">
        <v>5</v>
      </c>
      <c r="G1816" t="s">
        <v>16</v>
      </c>
      <c r="H1816" t="s">
        <v>17</v>
      </c>
      <c r="I1816" s="1">
        <v>45135</v>
      </c>
      <c r="J1816" t="s">
        <v>32</v>
      </c>
      <c r="K1816" t="s">
        <v>33</v>
      </c>
      <c r="L1816">
        <v>3</v>
      </c>
      <c r="M1816" t="s">
        <v>20</v>
      </c>
      <c r="N1816" t="s">
        <v>21</v>
      </c>
      <c r="O1816" t="s">
        <v>22</v>
      </c>
    </row>
    <row r="1817" spans="1:15" x14ac:dyDescent="0.35">
      <c r="A1817" t="s">
        <v>1878</v>
      </c>
      <c r="B1817" t="str">
        <f t="shared" si="29"/>
        <v>Sandwich</v>
      </c>
      <c r="C1817" t="s">
        <v>47</v>
      </c>
      <c r="D1817">
        <v>1</v>
      </c>
      <c r="E1817">
        <v>4</v>
      </c>
      <c r="F1817">
        <v>4</v>
      </c>
      <c r="G1817" t="s">
        <v>25</v>
      </c>
      <c r="H1817" t="s">
        <v>17</v>
      </c>
      <c r="I1817" s="1">
        <v>45144</v>
      </c>
      <c r="J1817" t="s">
        <v>93</v>
      </c>
      <c r="K1817" t="s">
        <v>94</v>
      </c>
      <c r="L1817">
        <v>3</v>
      </c>
      <c r="M1817" t="s">
        <v>20</v>
      </c>
      <c r="N1817" t="s">
        <v>39</v>
      </c>
      <c r="O1817" t="s">
        <v>40</v>
      </c>
    </row>
    <row r="1818" spans="1:15" x14ac:dyDescent="0.35">
      <c r="A1818" t="s">
        <v>1879</v>
      </c>
      <c r="B1818" t="str">
        <f t="shared" si="29"/>
        <v>Juice</v>
      </c>
      <c r="C1818" t="s">
        <v>50</v>
      </c>
      <c r="D1818">
        <v>1</v>
      </c>
      <c r="E1818">
        <v>3</v>
      </c>
      <c r="F1818">
        <v>3</v>
      </c>
      <c r="G1818" t="s">
        <v>36</v>
      </c>
      <c r="H1818" t="s">
        <v>17</v>
      </c>
      <c r="I1818" s="1">
        <v>44946</v>
      </c>
      <c r="J1818" t="s">
        <v>55</v>
      </c>
      <c r="K1818" t="s">
        <v>56</v>
      </c>
      <c r="L1818">
        <v>1</v>
      </c>
      <c r="M1818" t="s">
        <v>53</v>
      </c>
      <c r="N1818" t="s">
        <v>21</v>
      </c>
      <c r="O1818" t="s">
        <v>22</v>
      </c>
    </row>
    <row r="1819" spans="1:15" x14ac:dyDescent="0.35">
      <c r="A1819" t="s">
        <v>1880</v>
      </c>
      <c r="B1819" t="str">
        <f t="shared" si="29"/>
        <v>Smoothie</v>
      </c>
      <c r="C1819" t="s">
        <v>58</v>
      </c>
      <c r="D1819">
        <v>4</v>
      </c>
      <c r="E1819">
        <v>4</v>
      </c>
      <c r="F1819">
        <v>16</v>
      </c>
      <c r="G1819" t="s">
        <v>16</v>
      </c>
      <c r="H1819" t="s">
        <v>17</v>
      </c>
      <c r="I1819" s="1">
        <v>45104</v>
      </c>
      <c r="J1819" t="s">
        <v>37</v>
      </c>
      <c r="K1819" t="s">
        <v>38</v>
      </c>
      <c r="L1819">
        <v>2</v>
      </c>
      <c r="M1819" t="s">
        <v>28</v>
      </c>
      <c r="N1819" t="s">
        <v>29</v>
      </c>
      <c r="O1819" t="s">
        <v>22</v>
      </c>
    </row>
    <row r="1820" spans="1:15" x14ac:dyDescent="0.35">
      <c r="A1820" t="s">
        <v>1881</v>
      </c>
      <c r="B1820" t="str">
        <f t="shared" si="29"/>
        <v>Salad</v>
      </c>
      <c r="C1820" t="s">
        <v>42</v>
      </c>
      <c r="D1820">
        <v>1</v>
      </c>
      <c r="E1820">
        <v>5</v>
      </c>
      <c r="F1820">
        <v>5</v>
      </c>
      <c r="G1820" t="s">
        <v>25</v>
      </c>
      <c r="H1820" t="s">
        <v>26</v>
      </c>
      <c r="I1820" s="1">
        <v>45030</v>
      </c>
      <c r="J1820" t="s">
        <v>59</v>
      </c>
      <c r="K1820" t="s">
        <v>60</v>
      </c>
      <c r="L1820">
        <v>2</v>
      </c>
      <c r="M1820" t="s">
        <v>28</v>
      </c>
      <c r="N1820" t="s">
        <v>21</v>
      </c>
      <c r="O1820" t="s">
        <v>22</v>
      </c>
    </row>
    <row r="1821" spans="1:15" x14ac:dyDescent="0.35">
      <c r="A1821" t="s">
        <v>1882</v>
      </c>
      <c r="B1821" t="str">
        <f t="shared" si="29"/>
        <v>Juice</v>
      </c>
      <c r="C1821" t="s">
        <v>50</v>
      </c>
      <c r="D1821">
        <v>1</v>
      </c>
      <c r="E1821">
        <v>3</v>
      </c>
      <c r="F1821">
        <v>3</v>
      </c>
      <c r="G1821" t="s">
        <v>36</v>
      </c>
      <c r="H1821" t="s">
        <v>26</v>
      </c>
      <c r="I1821" s="1">
        <v>45195</v>
      </c>
      <c r="J1821" t="s">
        <v>18</v>
      </c>
      <c r="K1821" t="s">
        <v>19</v>
      </c>
      <c r="L1821">
        <v>3</v>
      </c>
      <c r="M1821" t="s">
        <v>20</v>
      </c>
      <c r="N1821" t="s">
        <v>29</v>
      </c>
      <c r="O1821" t="s">
        <v>22</v>
      </c>
    </row>
    <row r="1822" spans="1:15" x14ac:dyDescent="0.35">
      <c r="A1822" t="s">
        <v>1883</v>
      </c>
      <c r="B1822" t="str">
        <f t="shared" si="29"/>
        <v>Smoothie</v>
      </c>
      <c r="C1822" t="s">
        <v>58</v>
      </c>
      <c r="D1822">
        <v>1</v>
      </c>
      <c r="E1822">
        <v>4</v>
      </c>
      <c r="F1822">
        <v>4</v>
      </c>
      <c r="G1822" t="s">
        <v>36</v>
      </c>
      <c r="H1822" t="s">
        <v>17</v>
      </c>
      <c r="I1822" s="1">
        <v>45088</v>
      </c>
      <c r="J1822" t="s">
        <v>37</v>
      </c>
      <c r="K1822" t="s">
        <v>38</v>
      </c>
      <c r="L1822">
        <v>2</v>
      </c>
      <c r="M1822" t="s">
        <v>28</v>
      </c>
      <c r="N1822" t="s">
        <v>39</v>
      </c>
      <c r="O1822" t="s">
        <v>40</v>
      </c>
    </row>
    <row r="1823" spans="1:15" x14ac:dyDescent="0.35">
      <c r="A1823" t="s">
        <v>1884</v>
      </c>
      <c r="B1823" t="str">
        <f t="shared" si="29"/>
        <v>Salad</v>
      </c>
      <c r="C1823" t="s">
        <v>42</v>
      </c>
      <c r="D1823">
        <v>4</v>
      </c>
      <c r="E1823">
        <v>5</v>
      </c>
      <c r="F1823">
        <v>20</v>
      </c>
      <c r="G1823" t="s">
        <v>25</v>
      </c>
      <c r="H1823" t="s">
        <v>26</v>
      </c>
      <c r="I1823" s="1">
        <v>45085</v>
      </c>
      <c r="J1823" t="s">
        <v>37</v>
      </c>
      <c r="K1823" t="s">
        <v>38</v>
      </c>
      <c r="L1823">
        <v>2</v>
      </c>
      <c r="M1823" t="s">
        <v>28</v>
      </c>
      <c r="N1823" t="s">
        <v>64</v>
      </c>
      <c r="O1823" t="s">
        <v>22</v>
      </c>
    </row>
    <row r="1824" spans="1:15" x14ac:dyDescent="0.35">
      <c r="A1824" t="s">
        <v>1885</v>
      </c>
      <c r="B1824" t="str">
        <f t="shared" si="29"/>
        <v>Smoothie</v>
      </c>
      <c r="C1824" t="s">
        <v>58</v>
      </c>
      <c r="D1824">
        <v>2</v>
      </c>
      <c r="E1824">
        <v>4</v>
      </c>
      <c r="F1824">
        <v>8</v>
      </c>
      <c r="G1824" t="s">
        <v>36</v>
      </c>
      <c r="H1824" t="s">
        <v>17</v>
      </c>
      <c r="I1824" s="1">
        <v>45144</v>
      </c>
      <c r="J1824" t="s">
        <v>93</v>
      </c>
      <c r="K1824" t="s">
        <v>94</v>
      </c>
      <c r="L1824">
        <v>3</v>
      </c>
      <c r="M1824" t="s">
        <v>20</v>
      </c>
      <c r="N1824" t="s">
        <v>39</v>
      </c>
      <c r="O1824" t="s">
        <v>40</v>
      </c>
    </row>
    <row r="1825" spans="1:15" x14ac:dyDescent="0.35">
      <c r="A1825" t="s">
        <v>1886</v>
      </c>
      <c r="B1825" t="str">
        <f t="shared" si="29"/>
        <v>Cookie</v>
      </c>
      <c r="C1825" t="s">
        <v>31</v>
      </c>
      <c r="D1825">
        <v>4</v>
      </c>
      <c r="E1825">
        <v>1</v>
      </c>
      <c r="F1825">
        <v>4</v>
      </c>
      <c r="G1825" t="s">
        <v>16</v>
      </c>
      <c r="H1825" t="s">
        <v>26</v>
      </c>
      <c r="I1825" s="1">
        <v>45146</v>
      </c>
      <c r="J1825" t="s">
        <v>93</v>
      </c>
      <c r="K1825" t="s">
        <v>94</v>
      </c>
      <c r="L1825">
        <v>3</v>
      </c>
      <c r="M1825" t="s">
        <v>20</v>
      </c>
      <c r="N1825" t="s">
        <v>29</v>
      </c>
      <c r="O1825" t="s">
        <v>22</v>
      </c>
    </row>
    <row r="1826" spans="1:15" x14ac:dyDescent="0.35">
      <c r="A1826" t="s">
        <v>1887</v>
      </c>
      <c r="B1826" t="str">
        <f t="shared" si="29"/>
        <v>Cake</v>
      </c>
      <c r="C1826" t="s">
        <v>24</v>
      </c>
      <c r="D1826">
        <v>1</v>
      </c>
      <c r="E1826">
        <v>3</v>
      </c>
      <c r="F1826">
        <v>3</v>
      </c>
      <c r="G1826" t="s">
        <v>36</v>
      </c>
      <c r="H1826" t="s">
        <v>17</v>
      </c>
      <c r="I1826" s="1">
        <v>45270</v>
      </c>
      <c r="J1826" t="s">
        <v>66</v>
      </c>
      <c r="K1826" t="s">
        <v>67</v>
      </c>
      <c r="L1826">
        <v>4</v>
      </c>
      <c r="M1826" t="s">
        <v>45</v>
      </c>
      <c r="N1826" t="s">
        <v>39</v>
      </c>
      <c r="O1826" t="s">
        <v>40</v>
      </c>
    </row>
    <row r="1827" spans="1:15" x14ac:dyDescent="0.35">
      <c r="A1827" t="s">
        <v>1888</v>
      </c>
      <c r="B1827" t="str">
        <f t="shared" si="29"/>
        <v>Tea</v>
      </c>
      <c r="C1827" t="s">
        <v>84</v>
      </c>
      <c r="D1827">
        <v>3</v>
      </c>
      <c r="E1827">
        <v>1.5</v>
      </c>
      <c r="F1827">
        <v>4.5</v>
      </c>
      <c r="G1827" t="s">
        <v>36</v>
      </c>
      <c r="H1827" t="s">
        <v>26</v>
      </c>
      <c r="I1827" s="1">
        <v>45218</v>
      </c>
      <c r="J1827" t="s">
        <v>74</v>
      </c>
      <c r="K1827" t="s">
        <v>75</v>
      </c>
      <c r="L1827">
        <v>4</v>
      </c>
      <c r="M1827" t="s">
        <v>45</v>
      </c>
      <c r="N1827" t="s">
        <v>64</v>
      </c>
      <c r="O1827" t="s">
        <v>22</v>
      </c>
    </row>
    <row r="1828" spans="1:15" x14ac:dyDescent="0.35">
      <c r="A1828" t="s">
        <v>1889</v>
      </c>
      <c r="B1828" t="str">
        <f t="shared" si="29"/>
        <v>Cookie</v>
      </c>
      <c r="C1828" t="s">
        <v>31</v>
      </c>
      <c r="D1828">
        <v>5</v>
      </c>
      <c r="E1828">
        <v>1</v>
      </c>
      <c r="F1828">
        <v>5</v>
      </c>
      <c r="G1828" t="s">
        <v>36</v>
      </c>
      <c r="H1828" t="s">
        <v>26</v>
      </c>
      <c r="I1828" s="1">
        <v>45005</v>
      </c>
      <c r="J1828" t="s">
        <v>62</v>
      </c>
      <c r="K1828" t="s">
        <v>63</v>
      </c>
      <c r="L1828">
        <v>1</v>
      </c>
      <c r="M1828" t="s">
        <v>53</v>
      </c>
      <c r="N1828" t="s">
        <v>72</v>
      </c>
      <c r="O1828" t="s">
        <v>22</v>
      </c>
    </row>
    <row r="1829" spans="1:15" x14ac:dyDescent="0.35">
      <c r="A1829" t="s">
        <v>1890</v>
      </c>
      <c r="B1829" t="str">
        <f t="shared" si="29"/>
        <v>Juice</v>
      </c>
      <c r="C1829" t="s">
        <v>50</v>
      </c>
      <c r="D1829">
        <v>5</v>
      </c>
      <c r="E1829">
        <v>3</v>
      </c>
      <c r="F1829">
        <v>15</v>
      </c>
      <c r="G1829" t="s">
        <v>25</v>
      </c>
      <c r="H1829" t="s">
        <v>17</v>
      </c>
      <c r="I1829" s="1">
        <v>45253</v>
      </c>
      <c r="J1829" t="s">
        <v>43</v>
      </c>
      <c r="K1829" t="s">
        <v>44</v>
      </c>
      <c r="L1829">
        <v>4</v>
      </c>
      <c r="M1829" t="s">
        <v>45</v>
      </c>
      <c r="N1829" t="s">
        <v>64</v>
      </c>
      <c r="O1829" t="s">
        <v>22</v>
      </c>
    </row>
    <row r="1830" spans="1:15" x14ac:dyDescent="0.35">
      <c r="A1830" t="s">
        <v>1891</v>
      </c>
      <c r="B1830" t="str">
        <f t="shared" si="29"/>
        <v>Smoothie</v>
      </c>
      <c r="C1830" t="s">
        <v>58</v>
      </c>
      <c r="D1830">
        <v>2</v>
      </c>
      <c r="E1830">
        <v>4</v>
      </c>
      <c r="F1830">
        <v>8</v>
      </c>
      <c r="G1830" t="s">
        <v>36</v>
      </c>
      <c r="H1830" t="s">
        <v>26</v>
      </c>
      <c r="I1830" s="1">
        <v>45222</v>
      </c>
      <c r="J1830" t="s">
        <v>74</v>
      </c>
      <c r="K1830" t="s">
        <v>75</v>
      </c>
      <c r="L1830">
        <v>4</v>
      </c>
      <c r="M1830" t="s">
        <v>45</v>
      </c>
      <c r="N1830" t="s">
        <v>72</v>
      </c>
      <c r="O1830" t="s">
        <v>22</v>
      </c>
    </row>
    <row r="1831" spans="1:15" x14ac:dyDescent="0.35">
      <c r="A1831" t="s">
        <v>1892</v>
      </c>
      <c r="B1831" t="str">
        <f t="shared" si="29"/>
        <v>Salad</v>
      </c>
      <c r="C1831" t="s">
        <v>42</v>
      </c>
      <c r="D1831">
        <v>2</v>
      </c>
      <c r="E1831">
        <v>5</v>
      </c>
      <c r="F1831">
        <v>10</v>
      </c>
      <c r="G1831" t="s">
        <v>25</v>
      </c>
      <c r="H1831" t="s">
        <v>26</v>
      </c>
      <c r="I1831" s="1">
        <v>44958</v>
      </c>
      <c r="J1831" t="s">
        <v>51</v>
      </c>
      <c r="K1831" t="s">
        <v>52</v>
      </c>
      <c r="L1831">
        <v>1</v>
      </c>
      <c r="M1831" t="s">
        <v>53</v>
      </c>
      <c r="N1831" t="s">
        <v>34</v>
      </c>
      <c r="O1831" t="s">
        <v>22</v>
      </c>
    </row>
    <row r="1832" spans="1:15" x14ac:dyDescent="0.35">
      <c r="A1832" t="s">
        <v>1893</v>
      </c>
      <c r="B1832" t="str">
        <f t="shared" si="29"/>
        <v>Cake</v>
      </c>
      <c r="C1832" t="s">
        <v>24</v>
      </c>
      <c r="D1832">
        <v>3</v>
      </c>
      <c r="E1832">
        <v>3</v>
      </c>
      <c r="F1832">
        <v>9</v>
      </c>
      <c r="G1832" t="s">
        <v>36</v>
      </c>
      <c r="H1832" t="s">
        <v>26</v>
      </c>
      <c r="I1832" s="1">
        <v>45200</v>
      </c>
      <c r="J1832" t="s">
        <v>74</v>
      </c>
      <c r="K1832" t="s">
        <v>75</v>
      </c>
      <c r="L1832">
        <v>4</v>
      </c>
      <c r="M1832" t="s">
        <v>45</v>
      </c>
      <c r="N1832" t="s">
        <v>39</v>
      </c>
      <c r="O1832" t="s">
        <v>40</v>
      </c>
    </row>
    <row r="1833" spans="1:15" x14ac:dyDescent="0.35">
      <c r="A1833" t="s">
        <v>1894</v>
      </c>
      <c r="B1833" t="str">
        <f t="shared" si="29"/>
        <v>Juice</v>
      </c>
      <c r="C1833" t="s">
        <v>50</v>
      </c>
      <c r="D1833">
        <v>4</v>
      </c>
      <c r="E1833">
        <v>3</v>
      </c>
      <c r="F1833">
        <v>12</v>
      </c>
      <c r="G1833" t="s">
        <v>16</v>
      </c>
      <c r="H1833" t="s">
        <v>26</v>
      </c>
      <c r="I1833" s="1">
        <v>44978</v>
      </c>
      <c r="J1833" t="s">
        <v>51</v>
      </c>
      <c r="K1833" t="s">
        <v>52</v>
      </c>
      <c r="L1833">
        <v>1</v>
      </c>
      <c r="M1833" t="s">
        <v>53</v>
      </c>
      <c r="N1833" t="s">
        <v>29</v>
      </c>
      <c r="O1833" t="s">
        <v>22</v>
      </c>
    </row>
    <row r="1834" spans="1:15" x14ac:dyDescent="0.35">
      <c r="A1834" t="s">
        <v>1895</v>
      </c>
      <c r="B1834" t="str">
        <f t="shared" si="29"/>
        <v>Salad</v>
      </c>
      <c r="C1834" t="s">
        <v>42</v>
      </c>
      <c r="D1834">
        <v>1</v>
      </c>
      <c r="E1834">
        <v>5</v>
      </c>
      <c r="F1834">
        <v>5</v>
      </c>
      <c r="G1834" t="s">
        <v>16</v>
      </c>
      <c r="H1834" t="s">
        <v>17</v>
      </c>
      <c r="I1834" s="1">
        <v>44960</v>
      </c>
      <c r="J1834" t="s">
        <v>51</v>
      </c>
      <c r="K1834" t="s">
        <v>52</v>
      </c>
      <c r="L1834">
        <v>1</v>
      </c>
      <c r="M1834" t="s">
        <v>53</v>
      </c>
      <c r="N1834" t="s">
        <v>21</v>
      </c>
      <c r="O1834" t="s">
        <v>22</v>
      </c>
    </row>
    <row r="1835" spans="1:15" x14ac:dyDescent="0.35">
      <c r="A1835" t="s">
        <v>1896</v>
      </c>
      <c r="B1835" t="str">
        <f t="shared" si="29"/>
        <v>Tea</v>
      </c>
      <c r="C1835" t="s">
        <v>84</v>
      </c>
      <c r="D1835">
        <v>5</v>
      </c>
      <c r="E1835">
        <v>1.5</v>
      </c>
      <c r="F1835">
        <v>7.5</v>
      </c>
      <c r="G1835" t="s">
        <v>16</v>
      </c>
      <c r="H1835" t="s">
        <v>17</v>
      </c>
      <c r="I1835" s="1">
        <v>45221</v>
      </c>
      <c r="J1835" t="s">
        <v>74</v>
      </c>
      <c r="K1835" t="s">
        <v>75</v>
      </c>
      <c r="L1835">
        <v>4</v>
      </c>
      <c r="M1835" t="s">
        <v>45</v>
      </c>
      <c r="N1835" t="s">
        <v>39</v>
      </c>
      <c r="O1835" t="s">
        <v>40</v>
      </c>
    </row>
    <row r="1836" spans="1:15" x14ac:dyDescent="0.35">
      <c r="A1836" t="s">
        <v>1897</v>
      </c>
      <c r="B1836" t="str">
        <f t="shared" si="29"/>
        <v>Coffee</v>
      </c>
      <c r="C1836" t="s">
        <v>15</v>
      </c>
      <c r="D1836">
        <v>3</v>
      </c>
      <c r="E1836">
        <v>2</v>
      </c>
      <c r="F1836">
        <v>6</v>
      </c>
      <c r="G1836" t="s">
        <v>25</v>
      </c>
      <c r="H1836" t="s">
        <v>26</v>
      </c>
      <c r="I1836" s="1">
        <v>45266</v>
      </c>
      <c r="J1836" t="s">
        <v>66</v>
      </c>
      <c r="K1836" t="s">
        <v>67</v>
      </c>
      <c r="L1836">
        <v>4</v>
      </c>
      <c r="M1836" t="s">
        <v>45</v>
      </c>
      <c r="N1836" t="s">
        <v>34</v>
      </c>
      <c r="O1836" t="s">
        <v>22</v>
      </c>
    </row>
    <row r="1837" spans="1:15" x14ac:dyDescent="0.35">
      <c r="A1837" t="s">
        <v>1898</v>
      </c>
      <c r="B1837" t="str">
        <f t="shared" si="29"/>
        <v>Coffee</v>
      </c>
      <c r="C1837" t="s">
        <v>15</v>
      </c>
      <c r="D1837">
        <v>4</v>
      </c>
      <c r="E1837">
        <v>2</v>
      </c>
      <c r="F1837">
        <v>8</v>
      </c>
      <c r="G1837" t="s">
        <v>16</v>
      </c>
      <c r="H1837" t="s">
        <v>17</v>
      </c>
      <c r="I1837" s="1">
        <v>45081</v>
      </c>
      <c r="J1837" t="s">
        <v>37</v>
      </c>
      <c r="K1837" t="s">
        <v>38</v>
      </c>
      <c r="L1837">
        <v>2</v>
      </c>
      <c r="M1837" t="s">
        <v>28</v>
      </c>
      <c r="N1837" t="s">
        <v>39</v>
      </c>
      <c r="O1837" t="s">
        <v>40</v>
      </c>
    </row>
    <row r="1838" spans="1:15" x14ac:dyDescent="0.35">
      <c r="A1838" t="s">
        <v>1899</v>
      </c>
      <c r="B1838" t="str">
        <f t="shared" si="29"/>
        <v>Tea</v>
      </c>
      <c r="C1838" t="s">
        <v>84</v>
      </c>
      <c r="D1838">
        <v>5</v>
      </c>
      <c r="E1838">
        <v>1.5</v>
      </c>
      <c r="F1838">
        <v>7.5</v>
      </c>
      <c r="G1838" t="s">
        <v>36</v>
      </c>
      <c r="H1838" t="s">
        <v>26</v>
      </c>
      <c r="I1838" s="1">
        <v>45270</v>
      </c>
      <c r="J1838" t="s">
        <v>66</v>
      </c>
      <c r="K1838" t="s">
        <v>67</v>
      </c>
      <c r="L1838">
        <v>4</v>
      </c>
      <c r="M1838" t="s">
        <v>45</v>
      </c>
      <c r="N1838" t="s">
        <v>39</v>
      </c>
      <c r="O1838" t="s">
        <v>40</v>
      </c>
    </row>
    <row r="1839" spans="1:15" x14ac:dyDescent="0.35">
      <c r="A1839" t="s">
        <v>1900</v>
      </c>
      <c r="B1839" t="str">
        <f t="shared" si="29"/>
        <v>Coffee</v>
      </c>
      <c r="C1839" t="s">
        <v>15</v>
      </c>
      <c r="D1839">
        <v>3</v>
      </c>
      <c r="E1839">
        <v>2</v>
      </c>
      <c r="F1839">
        <v>6</v>
      </c>
      <c r="G1839" t="s">
        <v>25</v>
      </c>
      <c r="H1839" t="s">
        <v>26</v>
      </c>
      <c r="I1839" s="1">
        <v>45021</v>
      </c>
      <c r="J1839" t="s">
        <v>59</v>
      </c>
      <c r="K1839" t="s">
        <v>60</v>
      </c>
      <c r="L1839">
        <v>2</v>
      </c>
      <c r="M1839" t="s">
        <v>28</v>
      </c>
      <c r="N1839" t="s">
        <v>34</v>
      </c>
      <c r="O1839" t="s">
        <v>22</v>
      </c>
    </row>
    <row r="1840" spans="1:15" x14ac:dyDescent="0.35">
      <c r="A1840" t="s">
        <v>1901</v>
      </c>
      <c r="B1840" t="str">
        <f t="shared" si="29"/>
        <v>Coffee</v>
      </c>
      <c r="C1840" t="s">
        <v>15</v>
      </c>
      <c r="D1840">
        <v>3</v>
      </c>
      <c r="E1840">
        <v>2</v>
      </c>
      <c r="F1840">
        <v>6</v>
      </c>
      <c r="G1840" t="s">
        <v>25</v>
      </c>
      <c r="H1840" t="s">
        <v>26</v>
      </c>
      <c r="I1840" s="1">
        <v>45041</v>
      </c>
      <c r="J1840" t="s">
        <v>59</v>
      </c>
      <c r="K1840" t="s">
        <v>60</v>
      </c>
      <c r="L1840">
        <v>2</v>
      </c>
      <c r="M1840" t="s">
        <v>28</v>
      </c>
      <c r="N1840" t="s">
        <v>29</v>
      </c>
      <c r="O1840" t="s">
        <v>22</v>
      </c>
    </row>
    <row r="1841" spans="1:15" x14ac:dyDescent="0.35">
      <c r="A1841" t="s">
        <v>1902</v>
      </c>
      <c r="B1841" t="str">
        <f t="shared" si="29"/>
        <v>Sandwich</v>
      </c>
      <c r="C1841" t="s">
        <v>47</v>
      </c>
      <c r="D1841">
        <v>5</v>
      </c>
      <c r="E1841">
        <v>4</v>
      </c>
      <c r="F1841">
        <v>20</v>
      </c>
      <c r="G1841" t="s">
        <v>25</v>
      </c>
      <c r="H1841" t="s">
        <v>26</v>
      </c>
      <c r="I1841" s="1">
        <v>45184</v>
      </c>
      <c r="J1841" t="s">
        <v>18</v>
      </c>
      <c r="K1841" t="s">
        <v>19</v>
      </c>
      <c r="L1841">
        <v>3</v>
      </c>
      <c r="M1841" t="s">
        <v>20</v>
      </c>
      <c r="N1841" t="s">
        <v>21</v>
      </c>
      <c r="O1841" t="s">
        <v>22</v>
      </c>
    </row>
    <row r="1842" spans="1:15" x14ac:dyDescent="0.35">
      <c r="A1842" t="s">
        <v>1903</v>
      </c>
      <c r="B1842" t="str">
        <f t="shared" si="29"/>
        <v>Tea</v>
      </c>
      <c r="C1842" t="s">
        <v>84</v>
      </c>
      <c r="D1842">
        <v>1</v>
      </c>
      <c r="E1842">
        <v>1.5</v>
      </c>
      <c r="F1842">
        <v>1.5</v>
      </c>
      <c r="G1842" t="s">
        <v>25</v>
      </c>
      <c r="H1842" t="s">
        <v>26</v>
      </c>
      <c r="I1842" s="1">
        <v>44958</v>
      </c>
      <c r="J1842" t="s">
        <v>51</v>
      </c>
      <c r="K1842" t="s">
        <v>52</v>
      </c>
      <c r="L1842">
        <v>1</v>
      </c>
      <c r="M1842" t="s">
        <v>53</v>
      </c>
      <c r="N1842" t="s">
        <v>34</v>
      </c>
      <c r="O1842" t="s">
        <v>22</v>
      </c>
    </row>
    <row r="1843" spans="1:15" x14ac:dyDescent="0.35">
      <c r="A1843" t="s">
        <v>1904</v>
      </c>
      <c r="B1843" t="str">
        <f t="shared" si="29"/>
        <v>Sandwich</v>
      </c>
      <c r="C1843" t="s">
        <v>47</v>
      </c>
      <c r="D1843">
        <v>3</v>
      </c>
      <c r="E1843">
        <v>4</v>
      </c>
      <c r="F1843">
        <v>12</v>
      </c>
      <c r="G1843" t="s">
        <v>36</v>
      </c>
      <c r="H1843" t="s">
        <v>17</v>
      </c>
      <c r="I1843" s="1">
        <v>45025</v>
      </c>
      <c r="J1843" t="s">
        <v>59</v>
      </c>
      <c r="K1843" t="s">
        <v>60</v>
      </c>
      <c r="L1843">
        <v>2</v>
      </c>
      <c r="M1843" t="s">
        <v>28</v>
      </c>
      <c r="N1843" t="s">
        <v>39</v>
      </c>
      <c r="O1843" t="s">
        <v>40</v>
      </c>
    </row>
    <row r="1844" spans="1:15" x14ac:dyDescent="0.35">
      <c r="A1844" t="s">
        <v>1905</v>
      </c>
      <c r="B1844" t="str">
        <f t="shared" si="29"/>
        <v>Cake</v>
      </c>
      <c r="C1844" t="s">
        <v>24</v>
      </c>
      <c r="D1844">
        <v>1</v>
      </c>
      <c r="E1844">
        <v>3</v>
      </c>
      <c r="F1844">
        <v>3</v>
      </c>
      <c r="G1844" t="s">
        <v>36</v>
      </c>
      <c r="H1844" t="s">
        <v>26</v>
      </c>
      <c r="I1844" s="1">
        <v>44934</v>
      </c>
      <c r="J1844" t="s">
        <v>55</v>
      </c>
      <c r="K1844" t="s">
        <v>56</v>
      </c>
      <c r="L1844">
        <v>1</v>
      </c>
      <c r="M1844" t="s">
        <v>53</v>
      </c>
      <c r="N1844" t="s">
        <v>39</v>
      </c>
      <c r="O1844" t="s">
        <v>40</v>
      </c>
    </row>
    <row r="1845" spans="1:15" x14ac:dyDescent="0.35">
      <c r="A1845" t="s">
        <v>1906</v>
      </c>
      <c r="B1845" t="str">
        <f t="shared" si="29"/>
        <v>Sandwich</v>
      </c>
      <c r="C1845" t="s">
        <v>47</v>
      </c>
      <c r="D1845">
        <v>2</v>
      </c>
      <c r="E1845">
        <v>4</v>
      </c>
      <c r="F1845">
        <v>8</v>
      </c>
      <c r="G1845" t="s">
        <v>25</v>
      </c>
      <c r="H1845" t="s">
        <v>17</v>
      </c>
      <c r="I1845" s="1">
        <v>45023</v>
      </c>
      <c r="J1845" t="s">
        <v>59</v>
      </c>
      <c r="K1845" t="s">
        <v>60</v>
      </c>
      <c r="L1845">
        <v>2</v>
      </c>
      <c r="M1845" t="s">
        <v>28</v>
      </c>
      <c r="N1845" t="s">
        <v>21</v>
      </c>
      <c r="O1845" t="s">
        <v>22</v>
      </c>
    </row>
    <row r="1846" spans="1:15" x14ac:dyDescent="0.35">
      <c r="A1846" t="s">
        <v>1907</v>
      </c>
      <c r="B1846" t="str">
        <f t="shared" si="29"/>
        <v>Coffee</v>
      </c>
      <c r="C1846" t="s">
        <v>15</v>
      </c>
      <c r="D1846">
        <v>3</v>
      </c>
      <c r="E1846">
        <v>2</v>
      </c>
      <c r="F1846">
        <v>6</v>
      </c>
      <c r="G1846" t="s">
        <v>25</v>
      </c>
      <c r="H1846" t="s">
        <v>17</v>
      </c>
      <c r="I1846" s="1">
        <v>45215</v>
      </c>
      <c r="J1846" t="s">
        <v>74</v>
      </c>
      <c r="K1846" t="s">
        <v>75</v>
      </c>
      <c r="L1846">
        <v>4</v>
      </c>
      <c r="M1846" t="s">
        <v>45</v>
      </c>
      <c r="N1846" t="s">
        <v>72</v>
      </c>
      <c r="O1846" t="s">
        <v>22</v>
      </c>
    </row>
    <row r="1847" spans="1:15" x14ac:dyDescent="0.35">
      <c r="A1847" t="s">
        <v>1908</v>
      </c>
      <c r="B1847" t="str">
        <f t="shared" si="29"/>
        <v>Coffee</v>
      </c>
      <c r="C1847" t="s">
        <v>15</v>
      </c>
      <c r="D1847">
        <v>4</v>
      </c>
      <c r="E1847">
        <v>2</v>
      </c>
      <c r="F1847">
        <v>8</v>
      </c>
      <c r="G1847" t="s">
        <v>16</v>
      </c>
      <c r="H1847" t="s">
        <v>17</v>
      </c>
      <c r="I1847" s="1">
        <v>45095</v>
      </c>
      <c r="J1847" t="s">
        <v>37</v>
      </c>
      <c r="K1847" t="s">
        <v>38</v>
      </c>
      <c r="L1847">
        <v>2</v>
      </c>
      <c r="M1847" t="s">
        <v>28</v>
      </c>
      <c r="N1847" t="s">
        <v>39</v>
      </c>
      <c r="O1847" t="s">
        <v>40</v>
      </c>
    </row>
    <row r="1848" spans="1:15" x14ac:dyDescent="0.35">
      <c r="A1848" t="s">
        <v>1909</v>
      </c>
      <c r="B1848" t="str">
        <f t="shared" si="29"/>
        <v>Coffee</v>
      </c>
      <c r="C1848" t="s">
        <v>15</v>
      </c>
      <c r="D1848">
        <v>2</v>
      </c>
      <c r="E1848">
        <v>2</v>
      </c>
      <c r="F1848">
        <v>4</v>
      </c>
      <c r="G1848" t="s">
        <v>25</v>
      </c>
      <c r="H1848" t="s">
        <v>17</v>
      </c>
      <c r="I1848" s="1">
        <v>45025</v>
      </c>
      <c r="J1848" t="s">
        <v>59</v>
      </c>
      <c r="K1848" t="s">
        <v>60</v>
      </c>
      <c r="L1848">
        <v>2</v>
      </c>
      <c r="M1848" t="s">
        <v>28</v>
      </c>
      <c r="N1848" t="s">
        <v>39</v>
      </c>
      <c r="O1848" t="s">
        <v>40</v>
      </c>
    </row>
    <row r="1849" spans="1:15" x14ac:dyDescent="0.35">
      <c r="A1849" t="s">
        <v>1910</v>
      </c>
      <c r="B1849" t="str">
        <f t="shared" si="29"/>
        <v>Sandwich</v>
      </c>
      <c r="C1849" t="s">
        <v>47</v>
      </c>
      <c r="D1849">
        <v>1</v>
      </c>
      <c r="E1849">
        <v>4</v>
      </c>
      <c r="F1849">
        <v>4</v>
      </c>
      <c r="G1849" t="s">
        <v>25</v>
      </c>
      <c r="H1849" t="s">
        <v>26</v>
      </c>
      <c r="I1849" s="1">
        <v>45064</v>
      </c>
      <c r="J1849" t="s">
        <v>27</v>
      </c>
      <c r="K1849" t="s">
        <v>27</v>
      </c>
      <c r="L1849">
        <v>2</v>
      </c>
      <c r="M1849" t="s">
        <v>28</v>
      </c>
      <c r="N1849" t="s">
        <v>64</v>
      </c>
      <c r="O1849" t="s">
        <v>22</v>
      </c>
    </row>
    <row r="1850" spans="1:15" x14ac:dyDescent="0.35">
      <c r="A1850" t="s">
        <v>1911</v>
      </c>
      <c r="B1850" t="str">
        <f t="shared" si="29"/>
        <v>Juice</v>
      </c>
      <c r="C1850" t="s">
        <v>50</v>
      </c>
      <c r="D1850">
        <v>3</v>
      </c>
      <c r="E1850">
        <v>3</v>
      </c>
      <c r="F1850">
        <v>9</v>
      </c>
      <c r="G1850" t="s">
        <v>25</v>
      </c>
      <c r="H1850" t="s">
        <v>17</v>
      </c>
      <c r="I1850" s="1">
        <v>45132</v>
      </c>
      <c r="J1850" t="s">
        <v>32</v>
      </c>
      <c r="K1850" t="s">
        <v>33</v>
      </c>
      <c r="L1850">
        <v>3</v>
      </c>
      <c r="M1850" t="s">
        <v>20</v>
      </c>
      <c r="N1850" t="s">
        <v>29</v>
      </c>
      <c r="O1850" t="s">
        <v>22</v>
      </c>
    </row>
    <row r="1851" spans="1:15" x14ac:dyDescent="0.35">
      <c r="A1851" t="s">
        <v>1912</v>
      </c>
      <c r="B1851" t="str">
        <f t="shared" si="29"/>
        <v>Smoothie</v>
      </c>
      <c r="C1851" t="s">
        <v>58</v>
      </c>
      <c r="D1851">
        <v>3</v>
      </c>
      <c r="E1851">
        <v>4</v>
      </c>
      <c r="F1851">
        <v>12</v>
      </c>
      <c r="G1851" t="s">
        <v>36</v>
      </c>
      <c r="H1851" t="s">
        <v>17</v>
      </c>
      <c r="I1851" s="1">
        <v>45256</v>
      </c>
      <c r="J1851" t="s">
        <v>43</v>
      </c>
      <c r="K1851" t="s">
        <v>44</v>
      </c>
      <c r="L1851">
        <v>4</v>
      </c>
      <c r="M1851" t="s">
        <v>45</v>
      </c>
      <c r="N1851" t="s">
        <v>39</v>
      </c>
      <c r="O1851" t="s">
        <v>40</v>
      </c>
    </row>
    <row r="1852" spans="1:15" x14ac:dyDescent="0.35">
      <c r="A1852" t="s">
        <v>1913</v>
      </c>
      <c r="B1852" t="str">
        <f t="shared" si="29"/>
        <v>Tea</v>
      </c>
      <c r="C1852" t="s">
        <v>84</v>
      </c>
      <c r="D1852">
        <v>1</v>
      </c>
      <c r="E1852">
        <v>1.5</v>
      </c>
      <c r="F1852">
        <v>1.5</v>
      </c>
      <c r="G1852" t="s">
        <v>16</v>
      </c>
      <c r="H1852" t="s">
        <v>17</v>
      </c>
      <c r="I1852" s="1">
        <v>45020</v>
      </c>
      <c r="J1852" t="s">
        <v>59</v>
      </c>
      <c r="K1852" t="s">
        <v>60</v>
      </c>
      <c r="L1852">
        <v>2</v>
      </c>
      <c r="M1852" t="s">
        <v>28</v>
      </c>
      <c r="N1852" t="s">
        <v>29</v>
      </c>
      <c r="O1852" t="s">
        <v>22</v>
      </c>
    </row>
    <row r="1853" spans="1:15" x14ac:dyDescent="0.35">
      <c r="A1853" t="s">
        <v>1914</v>
      </c>
      <c r="B1853" t="str">
        <f t="shared" si="29"/>
        <v>Salad</v>
      </c>
      <c r="C1853" t="s">
        <v>42</v>
      </c>
      <c r="D1853">
        <v>4</v>
      </c>
      <c r="E1853">
        <v>5</v>
      </c>
      <c r="F1853">
        <v>20</v>
      </c>
      <c r="G1853" t="s">
        <v>25</v>
      </c>
      <c r="H1853" t="s">
        <v>17</v>
      </c>
      <c r="I1853" s="1">
        <v>45037</v>
      </c>
      <c r="J1853" t="s">
        <v>59</v>
      </c>
      <c r="K1853" t="s">
        <v>60</v>
      </c>
      <c r="L1853">
        <v>2</v>
      </c>
      <c r="M1853" t="s">
        <v>28</v>
      </c>
      <c r="N1853" t="s">
        <v>21</v>
      </c>
      <c r="O1853" t="s">
        <v>22</v>
      </c>
    </row>
    <row r="1854" spans="1:15" x14ac:dyDescent="0.35">
      <c r="A1854" t="s">
        <v>1915</v>
      </c>
      <c r="B1854" t="str">
        <f t="shared" si="29"/>
        <v>Cake</v>
      </c>
      <c r="C1854" t="s">
        <v>24</v>
      </c>
      <c r="D1854">
        <v>2</v>
      </c>
      <c r="E1854">
        <v>3</v>
      </c>
      <c r="F1854">
        <v>6</v>
      </c>
      <c r="G1854" t="s">
        <v>25</v>
      </c>
      <c r="H1854" t="s">
        <v>26</v>
      </c>
      <c r="I1854" s="1">
        <v>45071</v>
      </c>
      <c r="J1854" t="s">
        <v>27</v>
      </c>
      <c r="K1854" t="s">
        <v>27</v>
      </c>
      <c r="L1854">
        <v>2</v>
      </c>
      <c r="M1854" t="s">
        <v>28</v>
      </c>
      <c r="N1854" t="s">
        <v>64</v>
      </c>
      <c r="O1854" t="s">
        <v>22</v>
      </c>
    </row>
    <row r="1855" spans="1:15" x14ac:dyDescent="0.35">
      <c r="A1855" t="s">
        <v>1916</v>
      </c>
      <c r="B1855" t="str">
        <f t="shared" si="29"/>
        <v>Cake</v>
      </c>
      <c r="C1855" t="s">
        <v>24</v>
      </c>
      <c r="D1855">
        <v>4</v>
      </c>
      <c r="E1855">
        <v>3</v>
      </c>
      <c r="F1855">
        <v>12</v>
      </c>
      <c r="G1855" t="s">
        <v>25</v>
      </c>
      <c r="H1855" t="s">
        <v>26</v>
      </c>
      <c r="I1855" s="1">
        <v>45014</v>
      </c>
      <c r="J1855" t="s">
        <v>62</v>
      </c>
      <c r="K1855" t="s">
        <v>63</v>
      </c>
      <c r="L1855">
        <v>1</v>
      </c>
      <c r="M1855" t="s">
        <v>53</v>
      </c>
      <c r="N1855" t="s">
        <v>34</v>
      </c>
      <c r="O1855" t="s">
        <v>22</v>
      </c>
    </row>
    <row r="1856" spans="1:15" x14ac:dyDescent="0.35">
      <c r="A1856" t="s">
        <v>1917</v>
      </c>
      <c r="B1856" t="str">
        <f t="shared" si="29"/>
        <v>Smoothie</v>
      </c>
      <c r="C1856" t="s">
        <v>58</v>
      </c>
      <c r="D1856">
        <v>5</v>
      </c>
      <c r="E1856">
        <v>4</v>
      </c>
      <c r="F1856">
        <v>20</v>
      </c>
      <c r="G1856" t="s">
        <v>16</v>
      </c>
      <c r="H1856" t="s">
        <v>26</v>
      </c>
      <c r="I1856" s="1">
        <v>45153</v>
      </c>
      <c r="J1856" t="s">
        <v>93</v>
      </c>
      <c r="K1856" t="s">
        <v>94</v>
      </c>
      <c r="L1856">
        <v>3</v>
      </c>
      <c r="M1856" t="s">
        <v>20</v>
      </c>
      <c r="N1856" t="s">
        <v>29</v>
      </c>
      <c r="O1856" t="s">
        <v>22</v>
      </c>
    </row>
    <row r="1857" spans="1:15" x14ac:dyDescent="0.35">
      <c r="A1857" t="s">
        <v>1918</v>
      </c>
      <c r="B1857" t="str">
        <f t="shared" si="29"/>
        <v>Cookie</v>
      </c>
      <c r="C1857" t="s">
        <v>31</v>
      </c>
      <c r="D1857">
        <v>3</v>
      </c>
      <c r="E1857">
        <v>1</v>
      </c>
      <c r="F1857">
        <v>3</v>
      </c>
      <c r="G1857" t="s">
        <v>16</v>
      </c>
      <c r="H1857" t="s">
        <v>17</v>
      </c>
      <c r="I1857" s="1">
        <v>45225</v>
      </c>
      <c r="J1857" t="s">
        <v>74</v>
      </c>
      <c r="K1857" t="s">
        <v>75</v>
      </c>
      <c r="L1857">
        <v>4</v>
      </c>
      <c r="M1857" t="s">
        <v>45</v>
      </c>
      <c r="N1857" t="s">
        <v>64</v>
      </c>
      <c r="O1857" t="s">
        <v>22</v>
      </c>
    </row>
    <row r="1858" spans="1:15" x14ac:dyDescent="0.35">
      <c r="A1858" t="s">
        <v>1919</v>
      </c>
      <c r="B1858" t="str">
        <f t="shared" ref="B1858:B1921" si="30">TRIM(CLEAN(C1858))</f>
        <v>Tea</v>
      </c>
      <c r="C1858" t="s">
        <v>84</v>
      </c>
      <c r="D1858">
        <v>5</v>
      </c>
      <c r="E1858">
        <v>1.5</v>
      </c>
      <c r="F1858">
        <v>7.5</v>
      </c>
      <c r="G1858" t="s">
        <v>25</v>
      </c>
      <c r="H1858" t="s">
        <v>26</v>
      </c>
      <c r="I1858" s="1">
        <v>45257</v>
      </c>
      <c r="J1858" t="s">
        <v>43</v>
      </c>
      <c r="K1858" t="s">
        <v>44</v>
      </c>
      <c r="L1858">
        <v>4</v>
      </c>
      <c r="M1858" t="s">
        <v>45</v>
      </c>
      <c r="N1858" t="s">
        <v>72</v>
      </c>
      <c r="O1858" t="s">
        <v>22</v>
      </c>
    </row>
    <row r="1859" spans="1:15" x14ac:dyDescent="0.35">
      <c r="A1859" t="s">
        <v>1920</v>
      </c>
      <c r="B1859" t="str">
        <f t="shared" si="30"/>
        <v>Cookie</v>
      </c>
      <c r="C1859" t="s">
        <v>31</v>
      </c>
      <c r="D1859">
        <v>5</v>
      </c>
      <c r="E1859">
        <v>1</v>
      </c>
      <c r="F1859">
        <v>5</v>
      </c>
      <c r="G1859" t="s">
        <v>16</v>
      </c>
      <c r="H1859" t="s">
        <v>26</v>
      </c>
      <c r="I1859" s="1">
        <v>44971</v>
      </c>
      <c r="J1859" t="s">
        <v>51</v>
      </c>
      <c r="K1859" t="s">
        <v>52</v>
      </c>
      <c r="L1859">
        <v>1</v>
      </c>
      <c r="M1859" t="s">
        <v>53</v>
      </c>
      <c r="N1859" t="s">
        <v>29</v>
      </c>
      <c r="O1859" t="s">
        <v>22</v>
      </c>
    </row>
    <row r="1860" spans="1:15" x14ac:dyDescent="0.35">
      <c r="A1860" t="s">
        <v>1921</v>
      </c>
      <c r="B1860" t="str">
        <f t="shared" si="30"/>
        <v>Coffee</v>
      </c>
      <c r="C1860" t="s">
        <v>15</v>
      </c>
      <c r="D1860">
        <v>4</v>
      </c>
      <c r="E1860">
        <v>2</v>
      </c>
      <c r="F1860">
        <v>8</v>
      </c>
      <c r="G1860" t="s">
        <v>25</v>
      </c>
      <c r="H1860" t="s">
        <v>26</v>
      </c>
      <c r="I1860" s="1">
        <v>45128</v>
      </c>
      <c r="J1860" t="s">
        <v>32</v>
      </c>
      <c r="K1860" t="s">
        <v>33</v>
      </c>
      <c r="L1860">
        <v>3</v>
      </c>
      <c r="M1860" t="s">
        <v>20</v>
      </c>
      <c r="N1860" t="s">
        <v>21</v>
      </c>
      <c r="O1860" t="s">
        <v>22</v>
      </c>
    </row>
    <row r="1861" spans="1:15" x14ac:dyDescent="0.35">
      <c r="A1861" t="s">
        <v>1922</v>
      </c>
      <c r="B1861" t="str">
        <f t="shared" si="30"/>
        <v>Tea</v>
      </c>
      <c r="C1861" t="s">
        <v>84</v>
      </c>
      <c r="D1861">
        <v>4</v>
      </c>
      <c r="E1861">
        <v>1.5</v>
      </c>
      <c r="F1861">
        <v>6</v>
      </c>
      <c r="G1861" t="s">
        <v>36</v>
      </c>
      <c r="H1861" t="s">
        <v>17</v>
      </c>
      <c r="I1861" s="1">
        <v>45092</v>
      </c>
      <c r="J1861" t="s">
        <v>37</v>
      </c>
      <c r="K1861" t="s">
        <v>38</v>
      </c>
      <c r="L1861">
        <v>2</v>
      </c>
      <c r="M1861" t="s">
        <v>28</v>
      </c>
      <c r="N1861" t="s">
        <v>64</v>
      </c>
      <c r="O1861" t="s">
        <v>22</v>
      </c>
    </row>
    <row r="1862" spans="1:15" x14ac:dyDescent="0.35">
      <c r="A1862" t="s">
        <v>1923</v>
      </c>
      <c r="B1862" t="str">
        <f t="shared" si="30"/>
        <v>Cake</v>
      </c>
      <c r="C1862" t="s">
        <v>24</v>
      </c>
      <c r="D1862">
        <v>5</v>
      </c>
      <c r="E1862">
        <v>3</v>
      </c>
      <c r="F1862">
        <v>15</v>
      </c>
      <c r="G1862" t="s">
        <v>16</v>
      </c>
      <c r="H1862" t="s">
        <v>26</v>
      </c>
      <c r="I1862" s="1">
        <v>45254</v>
      </c>
      <c r="J1862" t="s">
        <v>43</v>
      </c>
      <c r="K1862" t="s">
        <v>44</v>
      </c>
      <c r="L1862">
        <v>4</v>
      </c>
      <c r="M1862" t="s">
        <v>45</v>
      </c>
      <c r="N1862" t="s">
        <v>21</v>
      </c>
      <c r="O1862" t="s">
        <v>22</v>
      </c>
    </row>
    <row r="1863" spans="1:15" x14ac:dyDescent="0.35">
      <c r="A1863" t="s">
        <v>1924</v>
      </c>
      <c r="B1863" t="str">
        <f t="shared" si="30"/>
        <v>Cake</v>
      </c>
      <c r="C1863" t="s">
        <v>24</v>
      </c>
      <c r="D1863">
        <v>1</v>
      </c>
      <c r="E1863">
        <v>3</v>
      </c>
      <c r="F1863">
        <v>3</v>
      </c>
      <c r="G1863" t="s">
        <v>25</v>
      </c>
      <c r="H1863" t="s">
        <v>17</v>
      </c>
      <c r="I1863" s="1">
        <v>44947</v>
      </c>
      <c r="J1863" t="s">
        <v>55</v>
      </c>
      <c r="K1863" t="s">
        <v>56</v>
      </c>
      <c r="L1863">
        <v>1</v>
      </c>
      <c r="M1863" t="s">
        <v>53</v>
      </c>
      <c r="N1863" t="s">
        <v>69</v>
      </c>
      <c r="O1863" t="s">
        <v>40</v>
      </c>
    </row>
    <row r="1864" spans="1:15" x14ac:dyDescent="0.35">
      <c r="A1864" t="s">
        <v>1925</v>
      </c>
      <c r="B1864" t="str">
        <f t="shared" si="30"/>
        <v>Cookie</v>
      </c>
      <c r="C1864" t="s">
        <v>31</v>
      </c>
      <c r="D1864">
        <v>5</v>
      </c>
      <c r="E1864">
        <v>1</v>
      </c>
      <c r="F1864">
        <v>5</v>
      </c>
      <c r="G1864" t="s">
        <v>36</v>
      </c>
      <c r="H1864" t="s">
        <v>17</v>
      </c>
      <c r="I1864" s="1">
        <v>45011</v>
      </c>
      <c r="J1864" t="s">
        <v>62</v>
      </c>
      <c r="K1864" t="s">
        <v>63</v>
      </c>
      <c r="L1864">
        <v>1</v>
      </c>
      <c r="M1864" t="s">
        <v>53</v>
      </c>
      <c r="N1864" t="s">
        <v>39</v>
      </c>
      <c r="O1864" t="s">
        <v>40</v>
      </c>
    </row>
    <row r="1865" spans="1:15" x14ac:dyDescent="0.35">
      <c r="A1865" t="s">
        <v>1926</v>
      </c>
      <c r="B1865" t="str">
        <f t="shared" si="30"/>
        <v>Cake</v>
      </c>
      <c r="C1865" t="s">
        <v>24</v>
      </c>
      <c r="D1865">
        <v>4</v>
      </c>
      <c r="E1865">
        <v>3</v>
      </c>
      <c r="F1865">
        <v>12</v>
      </c>
      <c r="G1865" t="s">
        <v>25</v>
      </c>
      <c r="H1865" t="s">
        <v>17</v>
      </c>
      <c r="I1865" s="1">
        <v>45109</v>
      </c>
      <c r="J1865" t="s">
        <v>32</v>
      </c>
      <c r="K1865" t="s">
        <v>33</v>
      </c>
      <c r="L1865">
        <v>3</v>
      </c>
      <c r="M1865" t="s">
        <v>20</v>
      </c>
      <c r="N1865" t="s">
        <v>39</v>
      </c>
      <c r="O1865" t="s">
        <v>40</v>
      </c>
    </row>
    <row r="1866" spans="1:15" x14ac:dyDescent="0.35">
      <c r="A1866" t="s">
        <v>1927</v>
      </c>
      <c r="B1866" t="str">
        <f t="shared" si="30"/>
        <v>Cookie</v>
      </c>
      <c r="C1866" t="s">
        <v>31</v>
      </c>
      <c r="D1866">
        <v>3</v>
      </c>
      <c r="E1866">
        <v>1</v>
      </c>
      <c r="F1866">
        <v>3</v>
      </c>
      <c r="G1866" t="s">
        <v>25</v>
      </c>
      <c r="H1866" t="s">
        <v>26</v>
      </c>
      <c r="I1866" s="1">
        <v>45237</v>
      </c>
      <c r="J1866" t="s">
        <v>43</v>
      </c>
      <c r="K1866" t="s">
        <v>44</v>
      </c>
      <c r="L1866">
        <v>4</v>
      </c>
      <c r="M1866" t="s">
        <v>45</v>
      </c>
      <c r="N1866" t="s">
        <v>29</v>
      </c>
      <c r="O1866" t="s">
        <v>22</v>
      </c>
    </row>
    <row r="1867" spans="1:15" x14ac:dyDescent="0.35">
      <c r="A1867" t="s">
        <v>1928</v>
      </c>
      <c r="B1867" t="str">
        <f t="shared" si="30"/>
        <v>Juice</v>
      </c>
      <c r="C1867" t="s">
        <v>50</v>
      </c>
      <c r="D1867">
        <v>2</v>
      </c>
      <c r="E1867">
        <v>3</v>
      </c>
      <c r="F1867">
        <v>6</v>
      </c>
      <c r="G1867" t="s">
        <v>25</v>
      </c>
      <c r="H1867" t="s">
        <v>26</v>
      </c>
      <c r="I1867" s="1">
        <v>45006</v>
      </c>
      <c r="J1867" t="s">
        <v>62</v>
      </c>
      <c r="K1867" t="s">
        <v>63</v>
      </c>
      <c r="L1867">
        <v>1</v>
      </c>
      <c r="M1867" t="s">
        <v>53</v>
      </c>
      <c r="N1867" t="s">
        <v>29</v>
      </c>
      <c r="O1867" t="s">
        <v>22</v>
      </c>
    </row>
    <row r="1868" spans="1:15" x14ac:dyDescent="0.35">
      <c r="A1868" t="s">
        <v>1929</v>
      </c>
      <c r="B1868" t="str">
        <f t="shared" si="30"/>
        <v>Coffee</v>
      </c>
      <c r="C1868" t="s">
        <v>15</v>
      </c>
      <c r="D1868">
        <v>4</v>
      </c>
      <c r="E1868">
        <v>2</v>
      </c>
      <c r="F1868">
        <v>8</v>
      </c>
      <c r="G1868" t="s">
        <v>25</v>
      </c>
      <c r="H1868" t="s">
        <v>17</v>
      </c>
      <c r="I1868" s="1">
        <v>45146</v>
      </c>
      <c r="J1868" t="s">
        <v>93</v>
      </c>
      <c r="K1868" t="s">
        <v>94</v>
      </c>
      <c r="L1868">
        <v>3</v>
      </c>
      <c r="M1868" t="s">
        <v>20</v>
      </c>
      <c r="N1868" t="s">
        <v>29</v>
      </c>
      <c r="O1868" t="s">
        <v>22</v>
      </c>
    </row>
    <row r="1869" spans="1:15" x14ac:dyDescent="0.35">
      <c r="A1869" t="s">
        <v>1930</v>
      </c>
      <c r="B1869" t="str">
        <f t="shared" si="30"/>
        <v>Salad</v>
      </c>
      <c r="C1869" t="s">
        <v>42</v>
      </c>
      <c r="D1869">
        <v>1</v>
      </c>
      <c r="E1869">
        <v>5</v>
      </c>
      <c r="F1869">
        <v>5</v>
      </c>
      <c r="G1869" t="s">
        <v>36</v>
      </c>
      <c r="H1869" t="s">
        <v>17</v>
      </c>
      <c r="I1869" s="1">
        <v>44949</v>
      </c>
      <c r="J1869" t="s">
        <v>55</v>
      </c>
      <c r="K1869" t="s">
        <v>56</v>
      </c>
      <c r="L1869">
        <v>1</v>
      </c>
      <c r="M1869" t="s">
        <v>53</v>
      </c>
      <c r="N1869" t="s">
        <v>72</v>
      </c>
      <c r="O1869" t="s">
        <v>22</v>
      </c>
    </row>
    <row r="1870" spans="1:15" x14ac:dyDescent="0.35">
      <c r="A1870" t="s">
        <v>1931</v>
      </c>
      <c r="B1870" t="str">
        <f t="shared" si="30"/>
        <v>Cake</v>
      </c>
      <c r="C1870" t="s">
        <v>24</v>
      </c>
      <c r="D1870">
        <v>3</v>
      </c>
      <c r="E1870">
        <v>3</v>
      </c>
      <c r="F1870">
        <v>9</v>
      </c>
      <c r="G1870" t="s">
        <v>36</v>
      </c>
      <c r="H1870" t="s">
        <v>17</v>
      </c>
      <c r="I1870" s="1">
        <v>45133</v>
      </c>
      <c r="J1870" t="s">
        <v>32</v>
      </c>
      <c r="K1870" t="s">
        <v>33</v>
      </c>
      <c r="L1870">
        <v>3</v>
      </c>
      <c r="M1870" t="s">
        <v>20</v>
      </c>
      <c r="N1870" t="s">
        <v>34</v>
      </c>
      <c r="O1870" t="s">
        <v>22</v>
      </c>
    </row>
    <row r="1871" spans="1:15" x14ac:dyDescent="0.35">
      <c r="A1871" t="s">
        <v>1932</v>
      </c>
      <c r="B1871" t="str">
        <f t="shared" si="30"/>
        <v>Smoothie</v>
      </c>
      <c r="C1871" t="s">
        <v>58</v>
      </c>
      <c r="D1871">
        <v>2</v>
      </c>
      <c r="E1871">
        <v>4</v>
      </c>
      <c r="F1871">
        <v>8</v>
      </c>
      <c r="G1871" t="s">
        <v>25</v>
      </c>
      <c r="H1871" t="s">
        <v>26</v>
      </c>
      <c r="I1871" s="1">
        <v>45115</v>
      </c>
      <c r="J1871" t="s">
        <v>32</v>
      </c>
      <c r="K1871" t="s">
        <v>33</v>
      </c>
      <c r="L1871">
        <v>3</v>
      </c>
      <c r="M1871" t="s">
        <v>20</v>
      </c>
      <c r="N1871" t="s">
        <v>69</v>
      </c>
      <c r="O1871" t="s">
        <v>40</v>
      </c>
    </row>
    <row r="1872" spans="1:15" x14ac:dyDescent="0.35">
      <c r="A1872" t="s">
        <v>1933</v>
      </c>
      <c r="B1872" t="str">
        <f t="shared" si="30"/>
        <v>Coffee</v>
      </c>
      <c r="C1872" t="s">
        <v>15</v>
      </c>
      <c r="D1872">
        <v>1</v>
      </c>
      <c r="E1872">
        <v>2</v>
      </c>
      <c r="F1872">
        <v>2</v>
      </c>
      <c r="G1872" t="s">
        <v>25</v>
      </c>
      <c r="H1872" t="s">
        <v>26</v>
      </c>
      <c r="I1872" s="1">
        <v>45187</v>
      </c>
      <c r="J1872" t="s">
        <v>18</v>
      </c>
      <c r="K1872" t="s">
        <v>19</v>
      </c>
      <c r="L1872">
        <v>3</v>
      </c>
      <c r="M1872" t="s">
        <v>20</v>
      </c>
      <c r="N1872" t="s">
        <v>72</v>
      </c>
      <c r="O1872" t="s">
        <v>22</v>
      </c>
    </row>
    <row r="1873" spans="1:15" x14ac:dyDescent="0.35">
      <c r="A1873" t="s">
        <v>1934</v>
      </c>
      <c r="B1873" t="str">
        <f t="shared" si="30"/>
        <v>Cake</v>
      </c>
      <c r="C1873" t="s">
        <v>24</v>
      </c>
      <c r="D1873">
        <v>3</v>
      </c>
      <c r="E1873">
        <v>3</v>
      </c>
      <c r="F1873">
        <v>9</v>
      </c>
      <c r="G1873" t="s">
        <v>36</v>
      </c>
      <c r="H1873" t="s">
        <v>26</v>
      </c>
      <c r="I1873" s="1">
        <v>45221</v>
      </c>
      <c r="J1873" t="s">
        <v>74</v>
      </c>
      <c r="K1873" t="s">
        <v>75</v>
      </c>
      <c r="L1873">
        <v>4</v>
      </c>
      <c r="M1873" t="s">
        <v>45</v>
      </c>
      <c r="N1873" t="s">
        <v>39</v>
      </c>
      <c r="O1873" t="s">
        <v>40</v>
      </c>
    </row>
    <row r="1874" spans="1:15" x14ac:dyDescent="0.35">
      <c r="A1874" t="s">
        <v>1935</v>
      </c>
      <c r="B1874" t="str">
        <f t="shared" si="30"/>
        <v>Juice</v>
      </c>
      <c r="C1874" t="s">
        <v>50</v>
      </c>
      <c r="D1874">
        <v>3</v>
      </c>
      <c r="E1874">
        <v>3</v>
      </c>
      <c r="F1874">
        <v>9</v>
      </c>
      <c r="G1874" t="s">
        <v>25</v>
      </c>
      <c r="H1874" t="s">
        <v>26</v>
      </c>
      <c r="I1874" s="1">
        <v>44981</v>
      </c>
      <c r="J1874" t="s">
        <v>51</v>
      </c>
      <c r="K1874" t="s">
        <v>52</v>
      </c>
      <c r="L1874">
        <v>1</v>
      </c>
      <c r="M1874" t="s">
        <v>53</v>
      </c>
      <c r="N1874" t="s">
        <v>21</v>
      </c>
      <c r="O1874" t="s">
        <v>22</v>
      </c>
    </row>
    <row r="1875" spans="1:15" x14ac:dyDescent="0.35">
      <c r="A1875" t="s">
        <v>1936</v>
      </c>
      <c r="B1875" t="str">
        <f t="shared" si="30"/>
        <v>Coffee</v>
      </c>
      <c r="C1875" t="s">
        <v>15</v>
      </c>
      <c r="D1875">
        <v>4</v>
      </c>
      <c r="E1875">
        <v>2</v>
      </c>
      <c r="F1875">
        <v>8</v>
      </c>
      <c r="G1875" t="s">
        <v>16</v>
      </c>
      <c r="H1875" t="s">
        <v>26</v>
      </c>
      <c r="I1875" s="1">
        <v>45103</v>
      </c>
      <c r="J1875" t="s">
        <v>37</v>
      </c>
      <c r="K1875" t="s">
        <v>38</v>
      </c>
      <c r="L1875">
        <v>2</v>
      </c>
      <c r="M1875" t="s">
        <v>28</v>
      </c>
      <c r="N1875" t="s">
        <v>72</v>
      </c>
      <c r="O1875" t="s">
        <v>22</v>
      </c>
    </row>
    <row r="1876" spans="1:15" x14ac:dyDescent="0.35">
      <c r="A1876" t="s">
        <v>1937</v>
      </c>
      <c r="B1876" t="str">
        <f t="shared" si="30"/>
        <v>Juice</v>
      </c>
      <c r="C1876" t="s">
        <v>50</v>
      </c>
      <c r="D1876">
        <v>5</v>
      </c>
      <c r="E1876">
        <v>3</v>
      </c>
      <c r="F1876">
        <v>15</v>
      </c>
      <c r="G1876" t="s">
        <v>36</v>
      </c>
      <c r="H1876" t="s">
        <v>17</v>
      </c>
      <c r="I1876" s="1">
        <v>45272</v>
      </c>
      <c r="J1876" t="s">
        <v>66</v>
      </c>
      <c r="K1876" t="s">
        <v>67</v>
      </c>
      <c r="L1876">
        <v>4</v>
      </c>
      <c r="M1876" t="s">
        <v>45</v>
      </c>
      <c r="N1876" t="s">
        <v>29</v>
      </c>
      <c r="O1876" t="s">
        <v>22</v>
      </c>
    </row>
    <row r="1877" spans="1:15" x14ac:dyDescent="0.35">
      <c r="A1877" t="s">
        <v>1938</v>
      </c>
      <c r="B1877" t="str">
        <f t="shared" si="30"/>
        <v>Salad</v>
      </c>
      <c r="C1877" t="s">
        <v>42</v>
      </c>
      <c r="D1877">
        <v>5</v>
      </c>
      <c r="E1877">
        <v>5</v>
      </c>
      <c r="F1877">
        <v>25</v>
      </c>
      <c r="G1877" t="s">
        <v>25</v>
      </c>
      <c r="H1877" t="s">
        <v>17</v>
      </c>
      <c r="I1877" s="1">
        <v>45164</v>
      </c>
      <c r="J1877" t="s">
        <v>93</v>
      </c>
      <c r="K1877" t="s">
        <v>94</v>
      </c>
      <c r="L1877">
        <v>3</v>
      </c>
      <c r="M1877" t="s">
        <v>20</v>
      </c>
      <c r="N1877" t="s">
        <v>69</v>
      </c>
      <c r="O1877" t="s">
        <v>40</v>
      </c>
    </row>
    <row r="1878" spans="1:15" x14ac:dyDescent="0.35">
      <c r="A1878" t="s">
        <v>1939</v>
      </c>
      <c r="B1878" t="str">
        <f t="shared" si="30"/>
        <v>Tea</v>
      </c>
      <c r="C1878" t="s">
        <v>84</v>
      </c>
      <c r="D1878">
        <v>1</v>
      </c>
      <c r="E1878">
        <v>1.5</v>
      </c>
      <c r="F1878">
        <v>1.5</v>
      </c>
      <c r="G1878" t="s">
        <v>16</v>
      </c>
      <c r="H1878" t="s">
        <v>17</v>
      </c>
      <c r="I1878" s="1">
        <v>45042</v>
      </c>
      <c r="J1878" t="s">
        <v>59</v>
      </c>
      <c r="K1878" t="s">
        <v>60</v>
      </c>
      <c r="L1878">
        <v>2</v>
      </c>
      <c r="M1878" t="s">
        <v>28</v>
      </c>
      <c r="N1878" t="s">
        <v>34</v>
      </c>
      <c r="O1878" t="s">
        <v>22</v>
      </c>
    </row>
    <row r="1879" spans="1:15" x14ac:dyDescent="0.35">
      <c r="A1879" t="s">
        <v>1940</v>
      </c>
      <c r="B1879" t="str">
        <f t="shared" si="30"/>
        <v>Smoothie</v>
      </c>
      <c r="C1879" t="s">
        <v>58</v>
      </c>
      <c r="D1879">
        <v>3</v>
      </c>
      <c r="E1879">
        <v>4</v>
      </c>
      <c r="F1879">
        <v>12</v>
      </c>
      <c r="G1879" t="s">
        <v>16</v>
      </c>
      <c r="H1879" t="s">
        <v>26</v>
      </c>
      <c r="I1879" s="1">
        <v>45205</v>
      </c>
      <c r="J1879" t="s">
        <v>74</v>
      </c>
      <c r="K1879" t="s">
        <v>75</v>
      </c>
      <c r="L1879">
        <v>4</v>
      </c>
      <c r="M1879" t="s">
        <v>45</v>
      </c>
      <c r="N1879" t="s">
        <v>21</v>
      </c>
      <c r="O1879" t="s">
        <v>22</v>
      </c>
    </row>
    <row r="1880" spans="1:15" x14ac:dyDescent="0.35">
      <c r="A1880" t="s">
        <v>1941</v>
      </c>
      <c r="B1880" t="str">
        <f t="shared" si="30"/>
        <v>Cake</v>
      </c>
      <c r="C1880" t="s">
        <v>24</v>
      </c>
      <c r="D1880">
        <v>1</v>
      </c>
      <c r="E1880">
        <v>3</v>
      </c>
      <c r="F1880">
        <v>3</v>
      </c>
      <c r="G1880" t="s">
        <v>36</v>
      </c>
      <c r="H1880" t="s">
        <v>26</v>
      </c>
      <c r="I1880" s="1">
        <v>45289</v>
      </c>
      <c r="J1880" t="s">
        <v>66</v>
      </c>
      <c r="K1880" t="s">
        <v>67</v>
      </c>
      <c r="L1880">
        <v>4</v>
      </c>
      <c r="M1880" t="s">
        <v>45</v>
      </c>
      <c r="N1880" t="s">
        <v>21</v>
      </c>
      <c r="O1880" t="s">
        <v>22</v>
      </c>
    </row>
    <row r="1881" spans="1:15" x14ac:dyDescent="0.35">
      <c r="A1881" t="s">
        <v>1942</v>
      </c>
      <c r="B1881" t="str">
        <f t="shared" si="30"/>
        <v>Coffee</v>
      </c>
      <c r="C1881" t="s">
        <v>15</v>
      </c>
      <c r="D1881">
        <v>5</v>
      </c>
      <c r="E1881">
        <v>2</v>
      </c>
      <c r="F1881">
        <v>10</v>
      </c>
      <c r="G1881" t="s">
        <v>16</v>
      </c>
      <c r="H1881" t="s">
        <v>26</v>
      </c>
      <c r="I1881" s="1">
        <v>45210</v>
      </c>
      <c r="J1881" t="s">
        <v>74</v>
      </c>
      <c r="K1881" t="s">
        <v>75</v>
      </c>
      <c r="L1881">
        <v>4</v>
      </c>
      <c r="M1881" t="s">
        <v>45</v>
      </c>
      <c r="N1881" t="s">
        <v>34</v>
      </c>
      <c r="O1881" t="s">
        <v>22</v>
      </c>
    </row>
    <row r="1882" spans="1:15" x14ac:dyDescent="0.35">
      <c r="A1882" t="s">
        <v>1943</v>
      </c>
      <c r="B1882" t="str">
        <f t="shared" si="30"/>
        <v>Tea</v>
      </c>
      <c r="C1882" t="s">
        <v>84</v>
      </c>
      <c r="D1882">
        <v>4</v>
      </c>
      <c r="E1882">
        <v>1.5</v>
      </c>
      <c r="F1882">
        <v>6</v>
      </c>
      <c r="G1882" t="s">
        <v>16</v>
      </c>
      <c r="H1882" t="s">
        <v>17</v>
      </c>
      <c r="I1882" s="1">
        <v>44932</v>
      </c>
      <c r="J1882" t="s">
        <v>55</v>
      </c>
      <c r="K1882" t="s">
        <v>56</v>
      </c>
      <c r="L1882">
        <v>1</v>
      </c>
      <c r="M1882" t="s">
        <v>53</v>
      </c>
      <c r="N1882" t="s">
        <v>21</v>
      </c>
      <c r="O1882" t="s">
        <v>22</v>
      </c>
    </row>
    <row r="1883" spans="1:15" x14ac:dyDescent="0.35">
      <c r="A1883" t="s">
        <v>1944</v>
      </c>
      <c r="B1883" t="str">
        <f t="shared" si="30"/>
        <v>Salad</v>
      </c>
      <c r="C1883" t="s">
        <v>42</v>
      </c>
      <c r="D1883">
        <v>4</v>
      </c>
      <c r="E1883">
        <v>5</v>
      </c>
      <c r="F1883">
        <v>20</v>
      </c>
      <c r="G1883" t="s">
        <v>36</v>
      </c>
      <c r="H1883" t="s">
        <v>26</v>
      </c>
      <c r="I1883" s="1">
        <v>44936</v>
      </c>
      <c r="J1883" t="s">
        <v>55</v>
      </c>
      <c r="K1883" t="s">
        <v>56</v>
      </c>
      <c r="L1883">
        <v>1</v>
      </c>
      <c r="M1883" t="s">
        <v>53</v>
      </c>
      <c r="N1883" t="s">
        <v>29</v>
      </c>
      <c r="O1883" t="s">
        <v>22</v>
      </c>
    </row>
    <row r="1884" spans="1:15" x14ac:dyDescent="0.35">
      <c r="A1884" t="s">
        <v>1945</v>
      </c>
      <c r="B1884" t="str">
        <f t="shared" si="30"/>
        <v>Coffee</v>
      </c>
      <c r="C1884" t="s">
        <v>15</v>
      </c>
      <c r="D1884">
        <v>4</v>
      </c>
      <c r="E1884">
        <v>2</v>
      </c>
      <c r="F1884">
        <v>8</v>
      </c>
      <c r="G1884" t="s">
        <v>16</v>
      </c>
      <c r="H1884" t="s">
        <v>26</v>
      </c>
      <c r="I1884" s="1">
        <v>45236</v>
      </c>
      <c r="J1884" t="s">
        <v>43</v>
      </c>
      <c r="K1884" t="s">
        <v>44</v>
      </c>
      <c r="L1884">
        <v>4</v>
      </c>
      <c r="M1884" t="s">
        <v>45</v>
      </c>
      <c r="N1884" t="s">
        <v>72</v>
      </c>
      <c r="O1884" t="s">
        <v>22</v>
      </c>
    </row>
    <row r="1885" spans="1:15" x14ac:dyDescent="0.35">
      <c r="A1885" t="s">
        <v>1946</v>
      </c>
      <c r="B1885" t="str">
        <f t="shared" si="30"/>
        <v>Sandwich</v>
      </c>
      <c r="C1885" t="s">
        <v>47</v>
      </c>
      <c r="D1885">
        <v>2</v>
      </c>
      <c r="E1885">
        <v>4</v>
      </c>
      <c r="F1885">
        <v>8</v>
      </c>
      <c r="G1885" t="s">
        <v>36</v>
      </c>
      <c r="H1885" t="s">
        <v>17</v>
      </c>
      <c r="I1885" s="1">
        <v>45160</v>
      </c>
      <c r="J1885" t="s">
        <v>93</v>
      </c>
      <c r="K1885" t="s">
        <v>94</v>
      </c>
      <c r="L1885">
        <v>3</v>
      </c>
      <c r="M1885" t="s">
        <v>20</v>
      </c>
      <c r="N1885" t="s">
        <v>29</v>
      </c>
      <c r="O1885" t="s">
        <v>22</v>
      </c>
    </row>
    <row r="1886" spans="1:15" x14ac:dyDescent="0.35">
      <c r="A1886" t="s">
        <v>1947</v>
      </c>
      <c r="B1886" t="str">
        <f t="shared" si="30"/>
        <v>Cookie</v>
      </c>
      <c r="C1886" t="s">
        <v>31</v>
      </c>
      <c r="D1886">
        <v>1</v>
      </c>
      <c r="E1886">
        <v>1</v>
      </c>
      <c r="F1886">
        <v>1</v>
      </c>
      <c r="G1886" t="s">
        <v>16</v>
      </c>
      <c r="H1886" t="s">
        <v>17</v>
      </c>
      <c r="I1886" s="1">
        <v>45208</v>
      </c>
      <c r="J1886" t="s">
        <v>74</v>
      </c>
      <c r="K1886" t="s">
        <v>75</v>
      </c>
      <c r="L1886">
        <v>4</v>
      </c>
      <c r="M1886" t="s">
        <v>45</v>
      </c>
      <c r="N1886" t="s">
        <v>72</v>
      </c>
      <c r="O1886" t="s">
        <v>22</v>
      </c>
    </row>
    <row r="1887" spans="1:15" x14ac:dyDescent="0.35">
      <c r="A1887" t="s">
        <v>1948</v>
      </c>
      <c r="B1887" t="str">
        <f t="shared" si="30"/>
        <v>Juice</v>
      </c>
      <c r="C1887" t="s">
        <v>50</v>
      </c>
      <c r="D1887">
        <v>2</v>
      </c>
      <c r="E1887">
        <v>3</v>
      </c>
      <c r="F1887">
        <v>6</v>
      </c>
      <c r="G1887" t="s">
        <v>25</v>
      </c>
      <c r="H1887" t="s">
        <v>17</v>
      </c>
      <c r="I1887" s="1">
        <v>44970</v>
      </c>
      <c r="J1887" t="s">
        <v>51</v>
      </c>
      <c r="K1887" t="s">
        <v>52</v>
      </c>
      <c r="L1887">
        <v>1</v>
      </c>
      <c r="M1887" t="s">
        <v>53</v>
      </c>
      <c r="N1887" t="s">
        <v>72</v>
      </c>
      <c r="O1887" t="s">
        <v>22</v>
      </c>
    </row>
    <row r="1888" spans="1:15" x14ac:dyDescent="0.35">
      <c r="A1888" t="s">
        <v>1949</v>
      </c>
      <c r="B1888" t="str">
        <f t="shared" si="30"/>
        <v>Smoothie</v>
      </c>
      <c r="C1888" t="s">
        <v>58</v>
      </c>
      <c r="D1888">
        <v>2</v>
      </c>
      <c r="E1888">
        <v>4</v>
      </c>
      <c r="F1888">
        <v>8</v>
      </c>
      <c r="G1888" t="s">
        <v>25</v>
      </c>
      <c r="H1888" t="s">
        <v>17</v>
      </c>
      <c r="I1888" s="1">
        <v>45270</v>
      </c>
      <c r="J1888" t="s">
        <v>66</v>
      </c>
      <c r="K1888" t="s">
        <v>67</v>
      </c>
      <c r="L1888">
        <v>4</v>
      </c>
      <c r="M1888" t="s">
        <v>45</v>
      </c>
      <c r="N1888" t="s">
        <v>39</v>
      </c>
      <c r="O1888" t="s">
        <v>40</v>
      </c>
    </row>
    <row r="1889" spans="1:15" x14ac:dyDescent="0.35">
      <c r="A1889" t="s">
        <v>1950</v>
      </c>
      <c r="B1889" t="str">
        <f t="shared" si="30"/>
        <v>Juice</v>
      </c>
      <c r="C1889" t="s">
        <v>50</v>
      </c>
      <c r="D1889">
        <v>4</v>
      </c>
      <c r="E1889">
        <v>3</v>
      </c>
      <c r="F1889">
        <v>12</v>
      </c>
      <c r="G1889" t="s">
        <v>16</v>
      </c>
      <c r="H1889" t="s">
        <v>26</v>
      </c>
      <c r="I1889" s="1">
        <v>45022</v>
      </c>
      <c r="J1889" t="s">
        <v>59</v>
      </c>
      <c r="K1889" t="s">
        <v>60</v>
      </c>
      <c r="L1889">
        <v>2</v>
      </c>
      <c r="M1889" t="s">
        <v>28</v>
      </c>
      <c r="N1889" t="s">
        <v>64</v>
      </c>
      <c r="O1889" t="s">
        <v>22</v>
      </c>
    </row>
    <row r="1890" spans="1:15" x14ac:dyDescent="0.35">
      <c r="A1890" t="s">
        <v>1951</v>
      </c>
      <c r="B1890" t="str">
        <f t="shared" si="30"/>
        <v>Cookie</v>
      </c>
      <c r="C1890" t="s">
        <v>31</v>
      </c>
      <c r="D1890">
        <v>3</v>
      </c>
      <c r="E1890">
        <v>1</v>
      </c>
      <c r="F1890">
        <v>3</v>
      </c>
      <c r="G1890" t="s">
        <v>36</v>
      </c>
      <c r="H1890" t="s">
        <v>17</v>
      </c>
      <c r="I1890" s="1">
        <v>44983</v>
      </c>
      <c r="J1890" t="s">
        <v>51</v>
      </c>
      <c r="K1890" t="s">
        <v>52</v>
      </c>
      <c r="L1890">
        <v>1</v>
      </c>
      <c r="M1890" t="s">
        <v>53</v>
      </c>
      <c r="N1890" t="s">
        <v>39</v>
      </c>
      <c r="O1890" t="s">
        <v>40</v>
      </c>
    </row>
    <row r="1891" spans="1:15" x14ac:dyDescent="0.35">
      <c r="A1891" t="s">
        <v>1952</v>
      </c>
      <c r="B1891" t="str">
        <f t="shared" si="30"/>
        <v>Coffee</v>
      </c>
      <c r="C1891" t="s">
        <v>15</v>
      </c>
      <c r="D1891">
        <v>1</v>
      </c>
      <c r="E1891">
        <v>2</v>
      </c>
      <c r="F1891">
        <v>2</v>
      </c>
      <c r="G1891" t="s">
        <v>25</v>
      </c>
      <c r="H1891" t="s">
        <v>26</v>
      </c>
      <c r="I1891" s="1">
        <v>45147</v>
      </c>
      <c r="J1891" t="s">
        <v>93</v>
      </c>
      <c r="K1891" t="s">
        <v>94</v>
      </c>
      <c r="L1891">
        <v>3</v>
      </c>
      <c r="M1891" t="s">
        <v>20</v>
      </c>
      <c r="N1891" t="s">
        <v>34</v>
      </c>
      <c r="O1891" t="s">
        <v>22</v>
      </c>
    </row>
    <row r="1892" spans="1:15" x14ac:dyDescent="0.35">
      <c r="A1892" t="s">
        <v>1953</v>
      </c>
      <c r="B1892" t="str">
        <f t="shared" si="30"/>
        <v>Salad</v>
      </c>
      <c r="C1892" t="s">
        <v>42</v>
      </c>
      <c r="D1892">
        <v>1</v>
      </c>
      <c r="E1892">
        <v>5</v>
      </c>
      <c r="F1892">
        <v>5</v>
      </c>
      <c r="G1892" t="s">
        <v>16</v>
      </c>
      <c r="H1892" t="s">
        <v>17</v>
      </c>
      <c r="I1892" s="1">
        <v>45052</v>
      </c>
      <c r="J1892" t="s">
        <v>27</v>
      </c>
      <c r="K1892" t="s">
        <v>27</v>
      </c>
      <c r="L1892">
        <v>2</v>
      </c>
      <c r="M1892" t="s">
        <v>28</v>
      </c>
      <c r="N1892" t="s">
        <v>69</v>
      </c>
      <c r="O1892" t="s">
        <v>40</v>
      </c>
    </row>
    <row r="1893" spans="1:15" x14ac:dyDescent="0.35">
      <c r="A1893" t="s">
        <v>1954</v>
      </c>
      <c r="B1893" t="str">
        <f t="shared" si="30"/>
        <v>Cake</v>
      </c>
      <c r="C1893" t="s">
        <v>24</v>
      </c>
      <c r="D1893">
        <v>4</v>
      </c>
      <c r="E1893">
        <v>3</v>
      </c>
      <c r="F1893">
        <v>12</v>
      </c>
      <c r="G1893" t="s">
        <v>36</v>
      </c>
      <c r="H1893" t="s">
        <v>26</v>
      </c>
      <c r="I1893" s="1">
        <v>45069</v>
      </c>
      <c r="J1893" t="s">
        <v>27</v>
      </c>
      <c r="K1893" t="s">
        <v>27</v>
      </c>
      <c r="L1893">
        <v>2</v>
      </c>
      <c r="M1893" t="s">
        <v>28</v>
      </c>
      <c r="N1893" t="s">
        <v>29</v>
      </c>
      <c r="O1893" t="s">
        <v>22</v>
      </c>
    </row>
    <row r="1894" spans="1:15" x14ac:dyDescent="0.35">
      <c r="A1894" t="s">
        <v>1955</v>
      </c>
      <c r="B1894" t="str">
        <f t="shared" si="30"/>
        <v>Coffee</v>
      </c>
      <c r="C1894" t="s">
        <v>15</v>
      </c>
      <c r="D1894">
        <v>1</v>
      </c>
      <c r="E1894">
        <v>2</v>
      </c>
      <c r="F1894">
        <v>2</v>
      </c>
      <c r="G1894" t="s">
        <v>25</v>
      </c>
      <c r="H1894" t="s">
        <v>17</v>
      </c>
      <c r="I1894" s="1">
        <v>45245</v>
      </c>
      <c r="J1894" t="s">
        <v>43</v>
      </c>
      <c r="K1894" t="s">
        <v>44</v>
      </c>
      <c r="L1894">
        <v>4</v>
      </c>
      <c r="M1894" t="s">
        <v>45</v>
      </c>
      <c r="N1894" t="s">
        <v>34</v>
      </c>
      <c r="O1894" t="s">
        <v>22</v>
      </c>
    </row>
    <row r="1895" spans="1:15" x14ac:dyDescent="0.35">
      <c r="A1895" t="s">
        <v>1956</v>
      </c>
      <c r="B1895" t="str">
        <f t="shared" si="30"/>
        <v>Salad</v>
      </c>
      <c r="C1895" t="s">
        <v>42</v>
      </c>
      <c r="D1895">
        <v>2</v>
      </c>
      <c r="E1895">
        <v>5</v>
      </c>
      <c r="F1895">
        <v>10</v>
      </c>
      <c r="G1895" t="s">
        <v>36</v>
      </c>
      <c r="H1895" t="s">
        <v>17</v>
      </c>
      <c r="I1895" s="1">
        <v>45186</v>
      </c>
      <c r="J1895" t="s">
        <v>18</v>
      </c>
      <c r="K1895" t="s">
        <v>19</v>
      </c>
      <c r="L1895">
        <v>3</v>
      </c>
      <c r="M1895" t="s">
        <v>20</v>
      </c>
      <c r="N1895" t="s">
        <v>39</v>
      </c>
      <c r="O1895" t="s">
        <v>40</v>
      </c>
    </row>
    <row r="1896" spans="1:15" x14ac:dyDescent="0.35">
      <c r="A1896" t="s">
        <v>1957</v>
      </c>
      <c r="B1896" t="str">
        <f t="shared" si="30"/>
        <v>Cookie</v>
      </c>
      <c r="C1896" t="s">
        <v>31</v>
      </c>
      <c r="D1896">
        <v>5</v>
      </c>
      <c r="E1896">
        <v>1</v>
      </c>
      <c r="F1896">
        <v>5</v>
      </c>
      <c r="G1896" t="s">
        <v>36</v>
      </c>
      <c r="H1896" t="s">
        <v>17</v>
      </c>
      <c r="I1896" s="1">
        <v>45091</v>
      </c>
      <c r="J1896" t="s">
        <v>37</v>
      </c>
      <c r="K1896" t="s">
        <v>38</v>
      </c>
      <c r="L1896">
        <v>2</v>
      </c>
      <c r="M1896" t="s">
        <v>28</v>
      </c>
      <c r="N1896" t="s">
        <v>34</v>
      </c>
      <c r="O1896" t="s">
        <v>22</v>
      </c>
    </row>
    <row r="1897" spans="1:15" x14ac:dyDescent="0.35">
      <c r="A1897" t="s">
        <v>1958</v>
      </c>
      <c r="B1897" t="str">
        <f t="shared" si="30"/>
        <v>Sandwich</v>
      </c>
      <c r="C1897" t="s">
        <v>47</v>
      </c>
      <c r="D1897">
        <v>4</v>
      </c>
      <c r="E1897">
        <v>4</v>
      </c>
      <c r="F1897">
        <v>16</v>
      </c>
      <c r="G1897" t="s">
        <v>36</v>
      </c>
      <c r="H1897" t="s">
        <v>26</v>
      </c>
      <c r="I1897" s="1">
        <v>45029</v>
      </c>
      <c r="J1897" t="s">
        <v>59</v>
      </c>
      <c r="K1897" t="s">
        <v>60</v>
      </c>
      <c r="L1897">
        <v>2</v>
      </c>
      <c r="M1897" t="s">
        <v>28</v>
      </c>
      <c r="N1897" t="s">
        <v>64</v>
      </c>
      <c r="O1897" t="s">
        <v>22</v>
      </c>
    </row>
    <row r="1898" spans="1:15" x14ac:dyDescent="0.35">
      <c r="A1898" t="s">
        <v>1959</v>
      </c>
      <c r="B1898" t="str">
        <f t="shared" si="30"/>
        <v>Tea</v>
      </c>
      <c r="C1898" t="s">
        <v>84</v>
      </c>
      <c r="D1898">
        <v>2</v>
      </c>
      <c r="E1898">
        <v>1.5</v>
      </c>
      <c r="F1898">
        <v>3</v>
      </c>
      <c r="G1898" t="s">
        <v>25</v>
      </c>
      <c r="H1898" t="s">
        <v>17</v>
      </c>
      <c r="I1898" s="1">
        <v>44953</v>
      </c>
      <c r="J1898" t="s">
        <v>55</v>
      </c>
      <c r="K1898" t="s">
        <v>56</v>
      </c>
      <c r="L1898">
        <v>1</v>
      </c>
      <c r="M1898" t="s">
        <v>53</v>
      </c>
      <c r="N1898" t="s">
        <v>21</v>
      </c>
      <c r="O1898" t="s">
        <v>22</v>
      </c>
    </row>
    <row r="1899" spans="1:15" x14ac:dyDescent="0.35">
      <c r="A1899" t="s">
        <v>1960</v>
      </c>
      <c r="B1899" t="str">
        <f t="shared" si="30"/>
        <v>Smoothie</v>
      </c>
      <c r="C1899" t="s">
        <v>58</v>
      </c>
      <c r="D1899">
        <v>4</v>
      </c>
      <c r="E1899">
        <v>4</v>
      </c>
      <c r="F1899">
        <v>16</v>
      </c>
      <c r="G1899" t="s">
        <v>36</v>
      </c>
      <c r="H1899" t="s">
        <v>17</v>
      </c>
      <c r="I1899" s="1">
        <v>45199</v>
      </c>
      <c r="J1899" t="s">
        <v>18</v>
      </c>
      <c r="K1899" t="s">
        <v>19</v>
      </c>
      <c r="L1899">
        <v>3</v>
      </c>
      <c r="M1899" t="s">
        <v>20</v>
      </c>
      <c r="N1899" t="s">
        <v>69</v>
      </c>
      <c r="O1899" t="s">
        <v>40</v>
      </c>
    </row>
    <row r="1900" spans="1:15" x14ac:dyDescent="0.35">
      <c r="A1900" t="s">
        <v>1961</v>
      </c>
      <c r="B1900" t="str">
        <f t="shared" si="30"/>
        <v>Cookie</v>
      </c>
      <c r="C1900" t="s">
        <v>31</v>
      </c>
      <c r="D1900">
        <v>3</v>
      </c>
      <c r="E1900">
        <v>1</v>
      </c>
      <c r="F1900">
        <v>3</v>
      </c>
      <c r="G1900" t="s">
        <v>16</v>
      </c>
      <c r="H1900" t="s">
        <v>26</v>
      </c>
      <c r="I1900" s="1">
        <v>44945</v>
      </c>
      <c r="J1900" t="s">
        <v>55</v>
      </c>
      <c r="K1900" t="s">
        <v>56</v>
      </c>
      <c r="L1900">
        <v>1</v>
      </c>
      <c r="M1900" t="s">
        <v>53</v>
      </c>
      <c r="N1900" t="s">
        <v>64</v>
      </c>
      <c r="O1900" t="s">
        <v>22</v>
      </c>
    </row>
    <row r="1901" spans="1:15" x14ac:dyDescent="0.35">
      <c r="A1901" t="s">
        <v>1962</v>
      </c>
      <c r="B1901" t="str">
        <f t="shared" si="30"/>
        <v>Salad</v>
      </c>
      <c r="C1901" t="s">
        <v>42</v>
      </c>
      <c r="D1901">
        <v>2</v>
      </c>
      <c r="E1901">
        <v>5</v>
      </c>
      <c r="F1901">
        <v>10</v>
      </c>
      <c r="G1901" t="s">
        <v>25</v>
      </c>
      <c r="H1901" t="s">
        <v>26</v>
      </c>
      <c r="I1901" s="1">
        <v>45157</v>
      </c>
      <c r="J1901" t="s">
        <v>93</v>
      </c>
      <c r="K1901" t="s">
        <v>94</v>
      </c>
      <c r="L1901">
        <v>3</v>
      </c>
      <c r="M1901" t="s">
        <v>20</v>
      </c>
      <c r="N1901" t="s">
        <v>69</v>
      </c>
      <c r="O1901" t="s">
        <v>40</v>
      </c>
    </row>
    <row r="1902" spans="1:15" x14ac:dyDescent="0.35">
      <c r="A1902" t="s">
        <v>1963</v>
      </c>
      <c r="B1902" t="str">
        <f t="shared" si="30"/>
        <v>Salad</v>
      </c>
      <c r="C1902" t="s">
        <v>42</v>
      </c>
      <c r="D1902">
        <v>5</v>
      </c>
      <c r="E1902">
        <v>5</v>
      </c>
      <c r="F1902">
        <v>25</v>
      </c>
      <c r="G1902" t="s">
        <v>16</v>
      </c>
      <c r="H1902" t="s">
        <v>26</v>
      </c>
      <c r="I1902" s="1">
        <v>45029</v>
      </c>
      <c r="J1902" t="s">
        <v>59</v>
      </c>
      <c r="K1902" t="s">
        <v>60</v>
      </c>
      <c r="L1902">
        <v>2</v>
      </c>
      <c r="M1902" t="s">
        <v>28</v>
      </c>
      <c r="N1902" t="s">
        <v>64</v>
      </c>
      <c r="O1902" t="s">
        <v>22</v>
      </c>
    </row>
    <row r="1903" spans="1:15" x14ac:dyDescent="0.35">
      <c r="A1903" t="s">
        <v>1964</v>
      </c>
      <c r="B1903" t="str">
        <f t="shared" si="30"/>
        <v>Cookie</v>
      </c>
      <c r="C1903" t="s">
        <v>31</v>
      </c>
      <c r="D1903">
        <v>1</v>
      </c>
      <c r="E1903">
        <v>1</v>
      </c>
      <c r="F1903">
        <v>1</v>
      </c>
      <c r="G1903" t="s">
        <v>25</v>
      </c>
      <c r="H1903" t="s">
        <v>26</v>
      </c>
      <c r="I1903" s="1">
        <v>45231</v>
      </c>
      <c r="J1903" t="s">
        <v>43</v>
      </c>
      <c r="K1903" t="s">
        <v>44</v>
      </c>
      <c r="L1903">
        <v>4</v>
      </c>
      <c r="M1903" t="s">
        <v>45</v>
      </c>
      <c r="N1903" t="s">
        <v>34</v>
      </c>
      <c r="O1903" t="s">
        <v>22</v>
      </c>
    </row>
    <row r="1904" spans="1:15" x14ac:dyDescent="0.35">
      <c r="A1904" t="s">
        <v>1965</v>
      </c>
      <c r="B1904" t="str">
        <f t="shared" si="30"/>
        <v>Sandwich</v>
      </c>
      <c r="C1904" t="s">
        <v>47</v>
      </c>
      <c r="D1904">
        <v>2</v>
      </c>
      <c r="E1904">
        <v>4</v>
      </c>
      <c r="F1904">
        <v>8</v>
      </c>
      <c r="G1904" t="s">
        <v>36</v>
      </c>
      <c r="H1904" t="s">
        <v>17</v>
      </c>
      <c r="I1904" s="1">
        <v>45247</v>
      </c>
      <c r="J1904" t="s">
        <v>43</v>
      </c>
      <c r="K1904" t="s">
        <v>44</v>
      </c>
      <c r="L1904">
        <v>4</v>
      </c>
      <c r="M1904" t="s">
        <v>45</v>
      </c>
      <c r="N1904" t="s">
        <v>21</v>
      </c>
      <c r="O1904" t="s">
        <v>22</v>
      </c>
    </row>
    <row r="1905" spans="1:15" x14ac:dyDescent="0.35">
      <c r="A1905" t="s">
        <v>1966</v>
      </c>
      <c r="B1905" t="str">
        <f t="shared" si="30"/>
        <v>Salad</v>
      </c>
      <c r="C1905" t="s">
        <v>42</v>
      </c>
      <c r="D1905">
        <v>3</v>
      </c>
      <c r="E1905">
        <v>5</v>
      </c>
      <c r="F1905">
        <v>15</v>
      </c>
      <c r="G1905" t="s">
        <v>25</v>
      </c>
      <c r="H1905" t="s">
        <v>17</v>
      </c>
      <c r="I1905" s="1">
        <v>45236</v>
      </c>
      <c r="J1905" t="s">
        <v>43</v>
      </c>
      <c r="K1905" t="s">
        <v>44</v>
      </c>
      <c r="L1905">
        <v>4</v>
      </c>
      <c r="M1905" t="s">
        <v>45</v>
      </c>
      <c r="N1905" t="s">
        <v>72</v>
      </c>
      <c r="O1905" t="s">
        <v>22</v>
      </c>
    </row>
    <row r="1906" spans="1:15" x14ac:dyDescent="0.35">
      <c r="A1906" t="s">
        <v>1967</v>
      </c>
      <c r="B1906" t="str">
        <f t="shared" si="30"/>
        <v>Sandwich</v>
      </c>
      <c r="C1906" t="s">
        <v>47</v>
      </c>
      <c r="D1906">
        <v>4</v>
      </c>
      <c r="E1906">
        <v>4</v>
      </c>
      <c r="F1906">
        <v>16</v>
      </c>
      <c r="G1906" t="s">
        <v>36</v>
      </c>
      <c r="H1906" t="s">
        <v>26</v>
      </c>
      <c r="I1906" s="1">
        <v>45098</v>
      </c>
      <c r="J1906" t="s">
        <v>37</v>
      </c>
      <c r="K1906" t="s">
        <v>38</v>
      </c>
      <c r="L1906">
        <v>2</v>
      </c>
      <c r="M1906" t="s">
        <v>28</v>
      </c>
      <c r="N1906" t="s">
        <v>34</v>
      </c>
      <c r="O1906" t="s">
        <v>22</v>
      </c>
    </row>
    <row r="1907" spans="1:15" x14ac:dyDescent="0.35">
      <c r="A1907" t="s">
        <v>1968</v>
      </c>
      <c r="B1907" t="str">
        <f t="shared" si="30"/>
        <v>Cookie</v>
      </c>
      <c r="C1907" t="s">
        <v>31</v>
      </c>
      <c r="D1907">
        <v>4</v>
      </c>
      <c r="E1907">
        <v>1</v>
      </c>
      <c r="F1907">
        <v>4</v>
      </c>
      <c r="G1907" t="s">
        <v>16</v>
      </c>
      <c r="H1907" t="s">
        <v>17</v>
      </c>
      <c r="I1907" s="1">
        <v>44964</v>
      </c>
      <c r="J1907" t="s">
        <v>51</v>
      </c>
      <c r="K1907" t="s">
        <v>52</v>
      </c>
      <c r="L1907">
        <v>1</v>
      </c>
      <c r="M1907" t="s">
        <v>53</v>
      </c>
      <c r="N1907" t="s">
        <v>29</v>
      </c>
      <c r="O1907" t="s">
        <v>22</v>
      </c>
    </row>
    <row r="1908" spans="1:15" x14ac:dyDescent="0.35">
      <c r="A1908" t="s">
        <v>1969</v>
      </c>
      <c r="B1908" t="str">
        <f t="shared" si="30"/>
        <v>Salad</v>
      </c>
      <c r="C1908" t="s">
        <v>42</v>
      </c>
      <c r="D1908">
        <v>2</v>
      </c>
      <c r="E1908">
        <v>5</v>
      </c>
      <c r="F1908">
        <v>10</v>
      </c>
      <c r="G1908" t="s">
        <v>25</v>
      </c>
      <c r="H1908" t="s">
        <v>17</v>
      </c>
      <c r="I1908" s="1">
        <v>45124</v>
      </c>
      <c r="J1908" t="s">
        <v>32</v>
      </c>
      <c r="K1908" t="s">
        <v>33</v>
      </c>
      <c r="L1908">
        <v>3</v>
      </c>
      <c r="M1908" t="s">
        <v>20</v>
      </c>
      <c r="N1908" t="s">
        <v>72</v>
      </c>
      <c r="O1908" t="s">
        <v>22</v>
      </c>
    </row>
    <row r="1909" spans="1:15" x14ac:dyDescent="0.35">
      <c r="A1909" t="s">
        <v>1970</v>
      </c>
      <c r="B1909" t="str">
        <f t="shared" si="30"/>
        <v>Smoothie</v>
      </c>
      <c r="C1909" t="s">
        <v>58</v>
      </c>
      <c r="D1909">
        <v>3</v>
      </c>
      <c r="E1909">
        <v>4</v>
      </c>
      <c r="F1909">
        <v>12</v>
      </c>
      <c r="G1909" t="s">
        <v>16</v>
      </c>
      <c r="H1909" t="s">
        <v>17</v>
      </c>
      <c r="I1909" s="1">
        <v>45114</v>
      </c>
      <c r="J1909" t="s">
        <v>32</v>
      </c>
      <c r="K1909" t="s">
        <v>33</v>
      </c>
      <c r="L1909">
        <v>3</v>
      </c>
      <c r="M1909" t="s">
        <v>20</v>
      </c>
      <c r="N1909" t="s">
        <v>21</v>
      </c>
      <c r="O1909" t="s">
        <v>22</v>
      </c>
    </row>
    <row r="1910" spans="1:15" x14ac:dyDescent="0.35">
      <c r="A1910" t="s">
        <v>1971</v>
      </c>
      <c r="B1910" t="str">
        <f t="shared" si="30"/>
        <v>Juice</v>
      </c>
      <c r="C1910" t="s">
        <v>50</v>
      </c>
      <c r="D1910">
        <v>2</v>
      </c>
      <c r="E1910">
        <v>3</v>
      </c>
      <c r="F1910">
        <v>6</v>
      </c>
      <c r="G1910" t="s">
        <v>36</v>
      </c>
      <c r="H1910" t="s">
        <v>17</v>
      </c>
      <c r="I1910" s="1">
        <v>44972</v>
      </c>
      <c r="J1910" t="s">
        <v>51</v>
      </c>
      <c r="K1910" t="s">
        <v>52</v>
      </c>
      <c r="L1910">
        <v>1</v>
      </c>
      <c r="M1910" t="s">
        <v>53</v>
      </c>
      <c r="N1910" t="s">
        <v>34</v>
      </c>
      <c r="O1910" t="s">
        <v>22</v>
      </c>
    </row>
    <row r="1911" spans="1:15" x14ac:dyDescent="0.35">
      <c r="A1911" t="s">
        <v>1972</v>
      </c>
      <c r="B1911" t="str">
        <f t="shared" si="30"/>
        <v>Cookie</v>
      </c>
      <c r="C1911" t="s">
        <v>31</v>
      </c>
      <c r="D1911">
        <v>4</v>
      </c>
      <c r="E1911">
        <v>1</v>
      </c>
      <c r="F1911">
        <v>4</v>
      </c>
      <c r="G1911" t="s">
        <v>25</v>
      </c>
      <c r="H1911" t="s">
        <v>26</v>
      </c>
      <c r="I1911" s="1">
        <v>45215</v>
      </c>
      <c r="J1911" t="s">
        <v>74</v>
      </c>
      <c r="K1911" t="s">
        <v>75</v>
      </c>
      <c r="L1911">
        <v>4</v>
      </c>
      <c r="M1911" t="s">
        <v>45</v>
      </c>
      <c r="N1911" t="s">
        <v>72</v>
      </c>
      <c r="O1911" t="s">
        <v>22</v>
      </c>
    </row>
    <row r="1912" spans="1:15" x14ac:dyDescent="0.35">
      <c r="A1912" t="s">
        <v>1973</v>
      </c>
      <c r="B1912" t="str">
        <f t="shared" si="30"/>
        <v>Cake</v>
      </c>
      <c r="C1912" t="s">
        <v>24</v>
      </c>
      <c r="D1912">
        <v>5</v>
      </c>
      <c r="E1912">
        <v>3</v>
      </c>
      <c r="F1912">
        <v>15</v>
      </c>
      <c r="G1912" t="s">
        <v>36</v>
      </c>
      <c r="H1912" t="s">
        <v>26</v>
      </c>
      <c r="I1912" s="1">
        <v>45132</v>
      </c>
      <c r="J1912" t="s">
        <v>32</v>
      </c>
      <c r="K1912" t="s">
        <v>33</v>
      </c>
      <c r="L1912">
        <v>3</v>
      </c>
      <c r="M1912" t="s">
        <v>20</v>
      </c>
      <c r="N1912" t="s">
        <v>29</v>
      </c>
      <c r="O1912" t="s">
        <v>22</v>
      </c>
    </row>
    <row r="1913" spans="1:15" x14ac:dyDescent="0.35">
      <c r="A1913" t="s">
        <v>1974</v>
      </c>
      <c r="B1913" t="str">
        <f t="shared" si="30"/>
        <v>Salad</v>
      </c>
      <c r="C1913" t="s">
        <v>42</v>
      </c>
      <c r="D1913">
        <v>1</v>
      </c>
      <c r="E1913">
        <v>5</v>
      </c>
      <c r="F1913">
        <v>5</v>
      </c>
      <c r="G1913" t="s">
        <v>16</v>
      </c>
      <c r="H1913" t="s">
        <v>26</v>
      </c>
      <c r="I1913" s="1">
        <v>44946</v>
      </c>
      <c r="J1913" t="s">
        <v>55</v>
      </c>
      <c r="K1913" t="s">
        <v>56</v>
      </c>
      <c r="L1913">
        <v>1</v>
      </c>
      <c r="M1913" t="s">
        <v>53</v>
      </c>
      <c r="N1913" t="s">
        <v>21</v>
      </c>
      <c r="O1913" t="s">
        <v>22</v>
      </c>
    </row>
    <row r="1914" spans="1:15" x14ac:dyDescent="0.35">
      <c r="A1914" t="s">
        <v>1975</v>
      </c>
      <c r="B1914" t="str">
        <f t="shared" si="30"/>
        <v>Juice</v>
      </c>
      <c r="C1914" t="s">
        <v>50</v>
      </c>
      <c r="D1914">
        <v>1</v>
      </c>
      <c r="E1914">
        <v>3</v>
      </c>
      <c r="F1914">
        <v>3</v>
      </c>
      <c r="G1914" t="s">
        <v>25</v>
      </c>
      <c r="H1914" t="s">
        <v>26</v>
      </c>
      <c r="I1914" s="1">
        <v>45284</v>
      </c>
      <c r="J1914" t="s">
        <v>66</v>
      </c>
      <c r="K1914" t="s">
        <v>67</v>
      </c>
      <c r="L1914">
        <v>4</v>
      </c>
      <c r="M1914" t="s">
        <v>45</v>
      </c>
      <c r="N1914" t="s">
        <v>39</v>
      </c>
      <c r="O1914" t="s">
        <v>40</v>
      </c>
    </row>
    <row r="1915" spans="1:15" x14ac:dyDescent="0.35">
      <c r="A1915" t="s">
        <v>1976</v>
      </c>
      <c r="B1915" t="str">
        <f t="shared" si="30"/>
        <v>Juice</v>
      </c>
      <c r="C1915" t="s">
        <v>50</v>
      </c>
      <c r="D1915">
        <v>4</v>
      </c>
      <c r="E1915">
        <v>3</v>
      </c>
      <c r="F1915">
        <v>12</v>
      </c>
      <c r="G1915" t="s">
        <v>36</v>
      </c>
      <c r="H1915" t="s">
        <v>17</v>
      </c>
      <c r="I1915" s="1">
        <v>45175</v>
      </c>
      <c r="J1915" t="s">
        <v>18</v>
      </c>
      <c r="K1915" t="s">
        <v>19</v>
      </c>
      <c r="L1915">
        <v>3</v>
      </c>
      <c r="M1915" t="s">
        <v>20</v>
      </c>
      <c r="N1915" t="s">
        <v>34</v>
      </c>
      <c r="O1915" t="s">
        <v>22</v>
      </c>
    </row>
    <row r="1916" spans="1:15" x14ac:dyDescent="0.35">
      <c r="A1916" t="s">
        <v>1977</v>
      </c>
      <c r="B1916" t="str">
        <f t="shared" si="30"/>
        <v>Sandwich</v>
      </c>
      <c r="C1916" t="s">
        <v>47</v>
      </c>
      <c r="D1916">
        <v>2</v>
      </c>
      <c r="E1916">
        <v>4</v>
      </c>
      <c r="F1916">
        <v>8</v>
      </c>
      <c r="G1916" t="s">
        <v>16</v>
      </c>
      <c r="H1916" t="s">
        <v>17</v>
      </c>
      <c r="I1916" s="1">
        <v>45128</v>
      </c>
      <c r="J1916" t="s">
        <v>32</v>
      </c>
      <c r="K1916" t="s">
        <v>33</v>
      </c>
      <c r="L1916">
        <v>3</v>
      </c>
      <c r="M1916" t="s">
        <v>20</v>
      </c>
      <c r="N1916" t="s">
        <v>21</v>
      </c>
      <c r="O1916" t="s">
        <v>22</v>
      </c>
    </row>
    <row r="1917" spans="1:15" x14ac:dyDescent="0.35">
      <c r="A1917" t="s">
        <v>1978</v>
      </c>
      <c r="B1917" t="str">
        <f t="shared" si="30"/>
        <v>Sandwich</v>
      </c>
      <c r="C1917" t="s">
        <v>47</v>
      </c>
      <c r="D1917">
        <v>5</v>
      </c>
      <c r="E1917">
        <v>4</v>
      </c>
      <c r="F1917">
        <v>20</v>
      </c>
      <c r="G1917" t="s">
        <v>25</v>
      </c>
      <c r="H1917" t="s">
        <v>26</v>
      </c>
      <c r="I1917" s="1">
        <v>44932</v>
      </c>
      <c r="J1917" t="s">
        <v>55</v>
      </c>
      <c r="K1917" t="s">
        <v>56</v>
      </c>
      <c r="L1917">
        <v>1</v>
      </c>
      <c r="M1917" t="s">
        <v>53</v>
      </c>
      <c r="N1917" t="s">
        <v>21</v>
      </c>
      <c r="O1917" t="s">
        <v>22</v>
      </c>
    </row>
    <row r="1918" spans="1:15" x14ac:dyDescent="0.35">
      <c r="A1918" t="s">
        <v>1979</v>
      </c>
      <c r="B1918" t="str">
        <f t="shared" si="30"/>
        <v>Tea</v>
      </c>
      <c r="C1918" t="s">
        <v>84</v>
      </c>
      <c r="D1918">
        <v>1</v>
      </c>
      <c r="E1918">
        <v>1.5</v>
      </c>
      <c r="F1918">
        <v>1.5</v>
      </c>
      <c r="G1918" t="s">
        <v>16</v>
      </c>
      <c r="H1918" t="s">
        <v>17</v>
      </c>
      <c r="I1918" s="1">
        <v>45115</v>
      </c>
      <c r="J1918" t="s">
        <v>32</v>
      </c>
      <c r="K1918" t="s">
        <v>33</v>
      </c>
      <c r="L1918">
        <v>3</v>
      </c>
      <c r="M1918" t="s">
        <v>20</v>
      </c>
      <c r="N1918" t="s">
        <v>69</v>
      </c>
      <c r="O1918" t="s">
        <v>40</v>
      </c>
    </row>
    <row r="1919" spans="1:15" x14ac:dyDescent="0.35">
      <c r="A1919" t="s">
        <v>1980</v>
      </c>
      <c r="B1919" t="str">
        <f t="shared" si="30"/>
        <v>Tea</v>
      </c>
      <c r="C1919" t="s">
        <v>84</v>
      </c>
      <c r="D1919">
        <v>3</v>
      </c>
      <c r="E1919">
        <v>1.5</v>
      </c>
      <c r="F1919">
        <v>4.5</v>
      </c>
      <c r="G1919" t="s">
        <v>16</v>
      </c>
      <c r="H1919" t="s">
        <v>26</v>
      </c>
      <c r="I1919" s="1">
        <v>45248</v>
      </c>
      <c r="J1919" t="s">
        <v>43</v>
      </c>
      <c r="K1919" t="s">
        <v>44</v>
      </c>
      <c r="L1919">
        <v>4</v>
      </c>
      <c r="M1919" t="s">
        <v>45</v>
      </c>
      <c r="N1919" t="s">
        <v>69</v>
      </c>
      <c r="O1919" t="s">
        <v>40</v>
      </c>
    </row>
    <row r="1920" spans="1:15" x14ac:dyDescent="0.35">
      <c r="A1920" t="s">
        <v>1981</v>
      </c>
      <c r="B1920" t="str">
        <f t="shared" si="30"/>
        <v>Smoothie</v>
      </c>
      <c r="C1920" t="s">
        <v>58</v>
      </c>
      <c r="D1920">
        <v>4</v>
      </c>
      <c r="E1920">
        <v>4</v>
      </c>
      <c r="F1920">
        <v>16</v>
      </c>
      <c r="G1920" t="s">
        <v>25</v>
      </c>
      <c r="H1920" t="s">
        <v>17</v>
      </c>
      <c r="I1920" s="1">
        <v>45147</v>
      </c>
      <c r="J1920" t="s">
        <v>93</v>
      </c>
      <c r="K1920" t="s">
        <v>94</v>
      </c>
      <c r="L1920">
        <v>3</v>
      </c>
      <c r="M1920" t="s">
        <v>20</v>
      </c>
      <c r="N1920" t="s">
        <v>34</v>
      </c>
      <c r="O1920" t="s">
        <v>22</v>
      </c>
    </row>
    <row r="1921" spans="1:15" x14ac:dyDescent="0.35">
      <c r="A1921" t="s">
        <v>1982</v>
      </c>
      <c r="B1921" t="str">
        <f t="shared" si="30"/>
        <v>Juice</v>
      </c>
      <c r="C1921" t="s">
        <v>50</v>
      </c>
      <c r="D1921">
        <v>2</v>
      </c>
      <c r="E1921">
        <v>3</v>
      </c>
      <c r="F1921">
        <v>6</v>
      </c>
      <c r="G1921" t="s">
        <v>25</v>
      </c>
      <c r="H1921" t="s">
        <v>17</v>
      </c>
      <c r="I1921" s="1">
        <v>45011</v>
      </c>
      <c r="J1921" t="s">
        <v>62</v>
      </c>
      <c r="K1921" t="s">
        <v>63</v>
      </c>
      <c r="L1921">
        <v>1</v>
      </c>
      <c r="M1921" t="s">
        <v>53</v>
      </c>
      <c r="N1921" t="s">
        <v>39</v>
      </c>
      <c r="O1921" t="s">
        <v>40</v>
      </c>
    </row>
    <row r="1922" spans="1:15" x14ac:dyDescent="0.35">
      <c r="A1922" t="s">
        <v>1983</v>
      </c>
      <c r="B1922" t="str">
        <f t="shared" ref="B1922:B1985" si="31">TRIM(CLEAN(C1922))</f>
        <v>Tea</v>
      </c>
      <c r="C1922" t="s">
        <v>84</v>
      </c>
      <c r="D1922">
        <v>2</v>
      </c>
      <c r="E1922">
        <v>1.5</v>
      </c>
      <c r="F1922">
        <v>3</v>
      </c>
      <c r="G1922" t="s">
        <v>16</v>
      </c>
      <c r="H1922" t="s">
        <v>26</v>
      </c>
      <c r="I1922" s="1">
        <v>45147</v>
      </c>
      <c r="J1922" t="s">
        <v>93</v>
      </c>
      <c r="K1922" t="s">
        <v>94</v>
      </c>
      <c r="L1922">
        <v>3</v>
      </c>
      <c r="M1922" t="s">
        <v>20</v>
      </c>
      <c r="N1922" t="s">
        <v>34</v>
      </c>
      <c r="O1922" t="s">
        <v>22</v>
      </c>
    </row>
    <row r="1923" spans="1:15" x14ac:dyDescent="0.35">
      <c r="A1923" t="s">
        <v>1984</v>
      </c>
      <c r="B1923" t="str">
        <f t="shared" si="31"/>
        <v>Coffee</v>
      </c>
      <c r="C1923" t="s">
        <v>15</v>
      </c>
      <c r="D1923">
        <v>5</v>
      </c>
      <c r="E1923">
        <v>2</v>
      </c>
      <c r="F1923">
        <v>10</v>
      </c>
      <c r="G1923" t="s">
        <v>16</v>
      </c>
      <c r="H1923" t="s">
        <v>17</v>
      </c>
      <c r="I1923" s="1">
        <v>45136</v>
      </c>
      <c r="J1923" t="s">
        <v>32</v>
      </c>
      <c r="K1923" t="s">
        <v>33</v>
      </c>
      <c r="L1923">
        <v>3</v>
      </c>
      <c r="M1923" t="s">
        <v>20</v>
      </c>
      <c r="N1923" t="s">
        <v>69</v>
      </c>
      <c r="O1923" t="s">
        <v>40</v>
      </c>
    </row>
    <row r="1924" spans="1:15" x14ac:dyDescent="0.35">
      <c r="A1924" t="s">
        <v>1985</v>
      </c>
      <c r="B1924" t="str">
        <f t="shared" si="31"/>
        <v>Coffee</v>
      </c>
      <c r="C1924" t="s">
        <v>15</v>
      </c>
      <c r="D1924">
        <v>4</v>
      </c>
      <c r="E1924">
        <v>2</v>
      </c>
      <c r="F1924">
        <v>8</v>
      </c>
      <c r="G1924" t="s">
        <v>25</v>
      </c>
      <c r="H1924" t="s">
        <v>26</v>
      </c>
      <c r="I1924" s="1">
        <v>45288</v>
      </c>
      <c r="J1924" t="s">
        <v>66</v>
      </c>
      <c r="K1924" t="s">
        <v>67</v>
      </c>
      <c r="L1924">
        <v>4</v>
      </c>
      <c r="M1924" t="s">
        <v>45</v>
      </c>
      <c r="N1924" t="s">
        <v>64</v>
      </c>
      <c r="O1924" t="s">
        <v>22</v>
      </c>
    </row>
    <row r="1925" spans="1:15" x14ac:dyDescent="0.35">
      <c r="A1925" t="s">
        <v>1986</v>
      </c>
      <c r="B1925" t="str">
        <f t="shared" si="31"/>
        <v>Salad</v>
      </c>
      <c r="C1925" t="s">
        <v>42</v>
      </c>
      <c r="D1925">
        <v>3</v>
      </c>
      <c r="E1925">
        <v>5</v>
      </c>
      <c r="F1925">
        <v>15</v>
      </c>
      <c r="G1925" t="s">
        <v>36</v>
      </c>
      <c r="H1925" t="s">
        <v>26</v>
      </c>
      <c r="I1925" s="1">
        <v>45193</v>
      </c>
      <c r="J1925" t="s">
        <v>18</v>
      </c>
      <c r="K1925" t="s">
        <v>19</v>
      </c>
      <c r="L1925">
        <v>3</v>
      </c>
      <c r="M1925" t="s">
        <v>20</v>
      </c>
      <c r="N1925" t="s">
        <v>39</v>
      </c>
      <c r="O1925" t="s">
        <v>40</v>
      </c>
    </row>
    <row r="1926" spans="1:15" x14ac:dyDescent="0.35">
      <c r="A1926" t="s">
        <v>1987</v>
      </c>
      <c r="B1926" t="str">
        <f t="shared" si="31"/>
        <v>Salad</v>
      </c>
      <c r="C1926" t="s">
        <v>42</v>
      </c>
      <c r="D1926">
        <v>5</v>
      </c>
      <c r="E1926">
        <v>5</v>
      </c>
      <c r="F1926">
        <v>25</v>
      </c>
      <c r="G1926" t="s">
        <v>25</v>
      </c>
      <c r="H1926" t="s">
        <v>26</v>
      </c>
      <c r="I1926" s="1">
        <v>45008</v>
      </c>
      <c r="J1926" t="s">
        <v>62</v>
      </c>
      <c r="K1926" t="s">
        <v>63</v>
      </c>
      <c r="L1926">
        <v>1</v>
      </c>
      <c r="M1926" t="s">
        <v>53</v>
      </c>
      <c r="N1926" t="s">
        <v>64</v>
      </c>
      <c r="O1926" t="s">
        <v>22</v>
      </c>
    </row>
    <row r="1927" spans="1:15" x14ac:dyDescent="0.35">
      <c r="A1927" t="s">
        <v>1988</v>
      </c>
      <c r="B1927" t="str">
        <f t="shared" si="31"/>
        <v>Salad</v>
      </c>
      <c r="C1927" t="s">
        <v>42</v>
      </c>
      <c r="D1927">
        <v>5</v>
      </c>
      <c r="E1927">
        <v>5</v>
      </c>
      <c r="F1927">
        <v>25</v>
      </c>
      <c r="G1927" t="s">
        <v>36</v>
      </c>
      <c r="H1927" t="s">
        <v>26</v>
      </c>
      <c r="I1927" s="1">
        <v>45062</v>
      </c>
      <c r="J1927" t="s">
        <v>27</v>
      </c>
      <c r="K1927" t="s">
        <v>27</v>
      </c>
      <c r="L1927">
        <v>2</v>
      </c>
      <c r="M1927" t="s">
        <v>28</v>
      </c>
      <c r="N1927" t="s">
        <v>29</v>
      </c>
      <c r="O1927" t="s">
        <v>22</v>
      </c>
    </row>
    <row r="1928" spans="1:15" x14ac:dyDescent="0.35">
      <c r="A1928" t="s">
        <v>1989</v>
      </c>
      <c r="B1928" t="str">
        <f t="shared" si="31"/>
        <v>Salad</v>
      </c>
      <c r="C1928" t="s">
        <v>42</v>
      </c>
      <c r="D1928">
        <v>5</v>
      </c>
      <c r="E1928">
        <v>5</v>
      </c>
      <c r="F1928">
        <v>25</v>
      </c>
      <c r="G1928" t="s">
        <v>25</v>
      </c>
      <c r="H1928" t="s">
        <v>26</v>
      </c>
      <c r="I1928" s="1">
        <v>45268</v>
      </c>
      <c r="J1928" t="s">
        <v>66</v>
      </c>
      <c r="K1928" t="s">
        <v>67</v>
      </c>
      <c r="L1928">
        <v>4</v>
      </c>
      <c r="M1928" t="s">
        <v>45</v>
      </c>
      <c r="N1928" t="s">
        <v>21</v>
      </c>
      <c r="O1928" t="s">
        <v>22</v>
      </c>
    </row>
    <row r="1929" spans="1:15" x14ac:dyDescent="0.35">
      <c r="A1929" t="s">
        <v>1990</v>
      </c>
      <c r="B1929" t="str">
        <f t="shared" si="31"/>
        <v>Cookie</v>
      </c>
      <c r="C1929" t="s">
        <v>31</v>
      </c>
      <c r="D1929">
        <v>5</v>
      </c>
      <c r="E1929">
        <v>1</v>
      </c>
      <c r="F1929">
        <v>5</v>
      </c>
      <c r="G1929" t="s">
        <v>25</v>
      </c>
      <c r="H1929" t="s">
        <v>17</v>
      </c>
      <c r="I1929" s="1">
        <v>45269</v>
      </c>
      <c r="J1929" t="s">
        <v>66</v>
      </c>
      <c r="K1929" t="s">
        <v>67</v>
      </c>
      <c r="L1929">
        <v>4</v>
      </c>
      <c r="M1929" t="s">
        <v>45</v>
      </c>
      <c r="N1929" t="s">
        <v>69</v>
      </c>
      <c r="O1929" t="s">
        <v>40</v>
      </c>
    </row>
    <row r="1930" spans="1:15" x14ac:dyDescent="0.35">
      <c r="A1930" t="s">
        <v>1991</v>
      </c>
      <c r="B1930" t="str">
        <f t="shared" si="31"/>
        <v>Sandwich</v>
      </c>
      <c r="C1930" t="s">
        <v>47</v>
      </c>
      <c r="D1930">
        <v>1</v>
      </c>
      <c r="E1930">
        <v>4</v>
      </c>
      <c r="F1930">
        <v>4</v>
      </c>
      <c r="G1930" t="s">
        <v>25</v>
      </c>
      <c r="H1930" t="s">
        <v>26</v>
      </c>
      <c r="I1930" s="1">
        <v>45186</v>
      </c>
      <c r="J1930" t="s">
        <v>18</v>
      </c>
      <c r="K1930" t="s">
        <v>19</v>
      </c>
      <c r="L1930">
        <v>3</v>
      </c>
      <c r="M1930" t="s">
        <v>20</v>
      </c>
      <c r="N1930" t="s">
        <v>39</v>
      </c>
      <c r="O1930" t="s">
        <v>40</v>
      </c>
    </row>
    <row r="1931" spans="1:15" x14ac:dyDescent="0.35">
      <c r="A1931" t="s">
        <v>1992</v>
      </c>
      <c r="B1931" t="str">
        <f t="shared" si="31"/>
        <v>Juice</v>
      </c>
      <c r="C1931" t="s">
        <v>50</v>
      </c>
      <c r="D1931">
        <v>5</v>
      </c>
      <c r="E1931">
        <v>3</v>
      </c>
      <c r="F1931">
        <v>15</v>
      </c>
      <c r="G1931" t="s">
        <v>36</v>
      </c>
      <c r="H1931" t="s">
        <v>26</v>
      </c>
      <c r="I1931" s="1">
        <v>45020</v>
      </c>
      <c r="J1931" t="s">
        <v>59</v>
      </c>
      <c r="K1931" t="s">
        <v>60</v>
      </c>
      <c r="L1931">
        <v>2</v>
      </c>
      <c r="M1931" t="s">
        <v>28</v>
      </c>
      <c r="N1931" t="s">
        <v>29</v>
      </c>
      <c r="O1931" t="s">
        <v>22</v>
      </c>
    </row>
    <row r="1932" spans="1:15" x14ac:dyDescent="0.35">
      <c r="A1932" t="s">
        <v>1993</v>
      </c>
      <c r="B1932" t="str">
        <f t="shared" si="31"/>
        <v>Salad</v>
      </c>
      <c r="C1932" t="s">
        <v>42</v>
      </c>
      <c r="D1932">
        <v>2</v>
      </c>
      <c r="E1932">
        <v>5</v>
      </c>
      <c r="F1932">
        <v>10</v>
      </c>
      <c r="G1932" t="s">
        <v>16</v>
      </c>
      <c r="H1932" t="s">
        <v>26</v>
      </c>
      <c r="I1932" s="1">
        <v>44948</v>
      </c>
      <c r="J1932" t="s">
        <v>55</v>
      </c>
      <c r="K1932" t="s">
        <v>56</v>
      </c>
      <c r="L1932">
        <v>1</v>
      </c>
      <c r="M1932" t="s">
        <v>53</v>
      </c>
      <c r="N1932" t="s">
        <v>39</v>
      </c>
      <c r="O1932" t="s">
        <v>40</v>
      </c>
    </row>
    <row r="1933" spans="1:15" x14ac:dyDescent="0.35">
      <c r="A1933" t="s">
        <v>1994</v>
      </c>
      <c r="B1933" t="str">
        <f t="shared" si="31"/>
        <v>Salad</v>
      </c>
      <c r="C1933" t="s">
        <v>42</v>
      </c>
      <c r="D1933">
        <v>3</v>
      </c>
      <c r="E1933">
        <v>5</v>
      </c>
      <c r="F1933">
        <v>15</v>
      </c>
      <c r="G1933" t="s">
        <v>25</v>
      </c>
      <c r="H1933" t="s">
        <v>26</v>
      </c>
      <c r="I1933" s="1">
        <v>44964</v>
      </c>
      <c r="J1933" t="s">
        <v>51</v>
      </c>
      <c r="K1933" t="s">
        <v>52</v>
      </c>
      <c r="L1933">
        <v>1</v>
      </c>
      <c r="M1933" t="s">
        <v>53</v>
      </c>
      <c r="N1933" t="s">
        <v>29</v>
      </c>
      <c r="O1933" t="s">
        <v>22</v>
      </c>
    </row>
    <row r="1934" spans="1:15" x14ac:dyDescent="0.35">
      <c r="A1934" t="s">
        <v>1995</v>
      </c>
      <c r="B1934" t="str">
        <f t="shared" si="31"/>
        <v>Cookie</v>
      </c>
      <c r="C1934" t="s">
        <v>31</v>
      </c>
      <c r="D1934">
        <v>2</v>
      </c>
      <c r="E1934">
        <v>1</v>
      </c>
      <c r="F1934">
        <v>2</v>
      </c>
      <c r="G1934" t="s">
        <v>16</v>
      </c>
      <c r="H1934" t="s">
        <v>26</v>
      </c>
      <c r="I1934" s="1">
        <v>45199</v>
      </c>
      <c r="J1934" t="s">
        <v>18</v>
      </c>
      <c r="K1934" t="s">
        <v>19</v>
      </c>
      <c r="L1934">
        <v>3</v>
      </c>
      <c r="M1934" t="s">
        <v>20</v>
      </c>
      <c r="N1934" t="s">
        <v>69</v>
      </c>
      <c r="O1934" t="s">
        <v>40</v>
      </c>
    </row>
    <row r="1935" spans="1:15" x14ac:dyDescent="0.35">
      <c r="A1935" t="s">
        <v>1996</v>
      </c>
      <c r="B1935" t="str">
        <f t="shared" si="31"/>
        <v>Cake</v>
      </c>
      <c r="C1935" t="s">
        <v>24</v>
      </c>
      <c r="D1935">
        <v>3</v>
      </c>
      <c r="E1935">
        <v>3</v>
      </c>
      <c r="F1935">
        <v>9</v>
      </c>
      <c r="G1935" t="s">
        <v>25</v>
      </c>
      <c r="H1935" t="s">
        <v>26</v>
      </c>
      <c r="I1935" s="1">
        <v>45200</v>
      </c>
      <c r="J1935" t="s">
        <v>74</v>
      </c>
      <c r="K1935" t="s">
        <v>75</v>
      </c>
      <c r="L1935">
        <v>4</v>
      </c>
      <c r="M1935" t="s">
        <v>45</v>
      </c>
      <c r="N1935" t="s">
        <v>39</v>
      </c>
      <c r="O1935" t="s">
        <v>40</v>
      </c>
    </row>
    <row r="1936" spans="1:15" x14ac:dyDescent="0.35">
      <c r="A1936" t="s">
        <v>1997</v>
      </c>
      <c r="B1936" t="str">
        <f t="shared" si="31"/>
        <v>Cookie</v>
      </c>
      <c r="C1936" t="s">
        <v>31</v>
      </c>
      <c r="D1936">
        <v>3</v>
      </c>
      <c r="E1936">
        <v>1</v>
      </c>
      <c r="F1936">
        <v>3</v>
      </c>
      <c r="G1936" t="s">
        <v>36</v>
      </c>
      <c r="H1936" t="s">
        <v>26</v>
      </c>
      <c r="I1936" s="1">
        <v>44989</v>
      </c>
      <c r="J1936" t="s">
        <v>62</v>
      </c>
      <c r="K1936" t="s">
        <v>63</v>
      </c>
      <c r="L1936">
        <v>1</v>
      </c>
      <c r="M1936" t="s">
        <v>53</v>
      </c>
      <c r="N1936" t="s">
        <v>69</v>
      </c>
      <c r="O1936" t="s">
        <v>40</v>
      </c>
    </row>
    <row r="1937" spans="1:15" x14ac:dyDescent="0.35">
      <c r="A1937" t="s">
        <v>1998</v>
      </c>
      <c r="B1937" t="str">
        <f t="shared" si="31"/>
        <v>Salad</v>
      </c>
      <c r="C1937" t="s">
        <v>42</v>
      </c>
      <c r="D1937">
        <v>4</v>
      </c>
      <c r="E1937">
        <v>5</v>
      </c>
      <c r="F1937">
        <v>20</v>
      </c>
      <c r="G1937" t="s">
        <v>25</v>
      </c>
      <c r="H1937" t="s">
        <v>26</v>
      </c>
      <c r="I1937" s="1">
        <v>45259</v>
      </c>
      <c r="J1937" t="s">
        <v>43</v>
      </c>
      <c r="K1937" t="s">
        <v>44</v>
      </c>
      <c r="L1937">
        <v>4</v>
      </c>
      <c r="M1937" t="s">
        <v>45</v>
      </c>
      <c r="N1937" t="s">
        <v>34</v>
      </c>
      <c r="O1937" t="s">
        <v>22</v>
      </c>
    </row>
    <row r="1938" spans="1:15" x14ac:dyDescent="0.35">
      <c r="A1938" t="s">
        <v>1999</v>
      </c>
      <c r="B1938" t="str">
        <f t="shared" si="31"/>
        <v>Smoothie</v>
      </c>
      <c r="C1938" t="s">
        <v>58</v>
      </c>
      <c r="D1938">
        <v>4</v>
      </c>
      <c r="E1938">
        <v>4</v>
      </c>
      <c r="F1938">
        <v>16</v>
      </c>
      <c r="G1938" t="s">
        <v>16</v>
      </c>
      <c r="H1938" t="s">
        <v>17</v>
      </c>
      <c r="I1938" s="1">
        <v>44978</v>
      </c>
      <c r="J1938" t="s">
        <v>51</v>
      </c>
      <c r="K1938" t="s">
        <v>52</v>
      </c>
      <c r="L1938">
        <v>1</v>
      </c>
      <c r="M1938" t="s">
        <v>53</v>
      </c>
      <c r="N1938" t="s">
        <v>29</v>
      </c>
      <c r="O1938" t="s">
        <v>22</v>
      </c>
    </row>
    <row r="1939" spans="1:15" x14ac:dyDescent="0.35">
      <c r="A1939" t="s">
        <v>2000</v>
      </c>
      <c r="B1939" t="str">
        <f t="shared" si="31"/>
        <v>Coffee</v>
      </c>
      <c r="C1939" t="s">
        <v>15</v>
      </c>
      <c r="D1939">
        <v>3</v>
      </c>
      <c r="E1939">
        <v>2</v>
      </c>
      <c r="F1939">
        <v>6</v>
      </c>
      <c r="G1939" t="s">
        <v>25</v>
      </c>
      <c r="H1939" t="s">
        <v>26</v>
      </c>
      <c r="I1939" s="1">
        <v>45162</v>
      </c>
      <c r="J1939" t="s">
        <v>93</v>
      </c>
      <c r="K1939" t="s">
        <v>94</v>
      </c>
      <c r="L1939">
        <v>3</v>
      </c>
      <c r="M1939" t="s">
        <v>20</v>
      </c>
      <c r="N1939" t="s">
        <v>64</v>
      </c>
      <c r="O1939" t="s">
        <v>22</v>
      </c>
    </row>
    <row r="1940" spans="1:15" x14ac:dyDescent="0.35">
      <c r="A1940" t="s">
        <v>2001</v>
      </c>
      <c r="B1940" t="str">
        <f t="shared" si="31"/>
        <v>Juice</v>
      </c>
      <c r="C1940" t="s">
        <v>50</v>
      </c>
      <c r="D1940">
        <v>1</v>
      </c>
      <c r="E1940">
        <v>3</v>
      </c>
      <c r="F1940">
        <v>3</v>
      </c>
      <c r="G1940" t="s">
        <v>36</v>
      </c>
      <c r="H1940" t="s">
        <v>26</v>
      </c>
      <c r="I1940" s="1">
        <v>45000</v>
      </c>
      <c r="J1940" t="s">
        <v>62</v>
      </c>
      <c r="K1940" t="s">
        <v>63</v>
      </c>
      <c r="L1940">
        <v>1</v>
      </c>
      <c r="M1940" t="s">
        <v>53</v>
      </c>
      <c r="N1940" t="s">
        <v>34</v>
      </c>
      <c r="O1940" t="s">
        <v>22</v>
      </c>
    </row>
    <row r="1941" spans="1:15" x14ac:dyDescent="0.35">
      <c r="A1941" t="s">
        <v>2002</v>
      </c>
      <c r="B1941" t="str">
        <f t="shared" si="31"/>
        <v>Cookie</v>
      </c>
      <c r="C1941" t="s">
        <v>31</v>
      </c>
      <c r="D1941">
        <v>5</v>
      </c>
      <c r="E1941">
        <v>1</v>
      </c>
      <c r="F1941">
        <v>5</v>
      </c>
      <c r="G1941" t="s">
        <v>16</v>
      </c>
      <c r="H1941" t="s">
        <v>26</v>
      </c>
      <c r="I1941" s="1">
        <v>45219</v>
      </c>
      <c r="J1941" t="s">
        <v>74</v>
      </c>
      <c r="K1941" t="s">
        <v>75</v>
      </c>
      <c r="L1941">
        <v>4</v>
      </c>
      <c r="M1941" t="s">
        <v>45</v>
      </c>
      <c r="N1941" t="s">
        <v>21</v>
      </c>
      <c r="O1941" t="s">
        <v>22</v>
      </c>
    </row>
    <row r="1942" spans="1:15" x14ac:dyDescent="0.35">
      <c r="A1942" t="s">
        <v>2003</v>
      </c>
      <c r="B1942" t="str">
        <f t="shared" si="31"/>
        <v>Tea</v>
      </c>
      <c r="C1942" t="s">
        <v>84</v>
      </c>
      <c r="D1942">
        <v>4</v>
      </c>
      <c r="E1942">
        <v>1.5</v>
      </c>
      <c r="F1942">
        <v>6</v>
      </c>
      <c r="G1942" t="s">
        <v>16</v>
      </c>
      <c r="H1942" t="s">
        <v>17</v>
      </c>
      <c r="I1942" s="1">
        <v>45250</v>
      </c>
      <c r="J1942" t="s">
        <v>43</v>
      </c>
      <c r="K1942" t="s">
        <v>44</v>
      </c>
      <c r="L1942">
        <v>4</v>
      </c>
      <c r="M1942" t="s">
        <v>45</v>
      </c>
      <c r="N1942" t="s">
        <v>72</v>
      </c>
      <c r="O1942" t="s">
        <v>22</v>
      </c>
    </row>
    <row r="1943" spans="1:15" x14ac:dyDescent="0.35">
      <c r="A1943" t="s">
        <v>2004</v>
      </c>
      <c r="B1943" t="str">
        <f t="shared" si="31"/>
        <v>Smoothie</v>
      </c>
      <c r="C1943" t="s">
        <v>58</v>
      </c>
      <c r="D1943">
        <v>1</v>
      </c>
      <c r="E1943">
        <v>4</v>
      </c>
      <c r="F1943">
        <v>4</v>
      </c>
      <c r="G1943" t="s">
        <v>36</v>
      </c>
      <c r="H1943" t="s">
        <v>26</v>
      </c>
      <c r="I1943" s="1">
        <v>45046</v>
      </c>
      <c r="J1943" t="s">
        <v>59</v>
      </c>
      <c r="K1943" t="s">
        <v>60</v>
      </c>
      <c r="L1943">
        <v>2</v>
      </c>
      <c r="M1943" t="s">
        <v>28</v>
      </c>
      <c r="N1943" t="s">
        <v>39</v>
      </c>
      <c r="O1943" t="s">
        <v>40</v>
      </c>
    </row>
    <row r="1944" spans="1:15" x14ac:dyDescent="0.35">
      <c r="A1944" t="s">
        <v>2005</v>
      </c>
      <c r="B1944" t="str">
        <f t="shared" si="31"/>
        <v>Sandwich</v>
      </c>
      <c r="C1944" t="s">
        <v>47</v>
      </c>
      <c r="D1944">
        <v>5</v>
      </c>
      <c r="E1944">
        <v>4</v>
      </c>
      <c r="F1944">
        <v>20</v>
      </c>
      <c r="G1944" t="s">
        <v>25</v>
      </c>
      <c r="H1944" t="s">
        <v>26</v>
      </c>
      <c r="I1944" s="1">
        <v>45196</v>
      </c>
      <c r="J1944" t="s">
        <v>18</v>
      </c>
      <c r="K1944" t="s">
        <v>19</v>
      </c>
      <c r="L1944">
        <v>3</v>
      </c>
      <c r="M1944" t="s">
        <v>20</v>
      </c>
      <c r="N1944" t="s">
        <v>34</v>
      </c>
      <c r="O1944" t="s">
        <v>22</v>
      </c>
    </row>
    <row r="1945" spans="1:15" x14ac:dyDescent="0.35">
      <c r="A1945" t="s">
        <v>2006</v>
      </c>
      <c r="B1945" t="str">
        <f t="shared" si="31"/>
        <v>Coffee</v>
      </c>
      <c r="C1945" t="s">
        <v>15</v>
      </c>
      <c r="D1945">
        <v>5</v>
      </c>
      <c r="E1945">
        <v>2</v>
      </c>
      <c r="F1945">
        <v>10</v>
      </c>
      <c r="G1945" t="s">
        <v>36</v>
      </c>
      <c r="H1945" t="s">
        <v>26</v>
      </c>
      <c r="I1945" s="1">
        <v>44960</v>
      </c>
      <c r="J1945" t="s">
        <v>51</v>
      </c>
      <c r="K1945" t="s">
        <v>52</v>
      </c>
      <c r="L1945">
        <v>1</v>
      </c>
      <c r="M1945" t="s">
        <v>53</v>
      </c>
      <c r="N1945" t="s">
        <v>21</v>
      </c>
      <c r="O1945" t="s">
        <v>22</v>
      </c>
    </row>
    <row r="1946" spans="1:15" x14ac:dyDescent="0.35">
      <c r="A1946" t="s">
        <v>2007</v>
      </c>
      <c r="B1946" t="str">
        <f t="shared" si="31"/>
        <v>Cookie</v>
      </c>
      <c r="C1946" t="s">
        <v>31</v>
      </c>
      <c r="D1946">
        <v>1</v>
      </c>
      <c r="E1946">
        <v>1</v>
      </c>
      <c r="F1946">
        <v>1</v>
      </c>
      <c r="G1946" t="s">
        <v>16</v>
      </c>
      <c r="H1946" t="s">
        <v>26</v>
      </c>
      <c r="I1946" s="1">
        <v>44940</v>
      </c>
      <c r="J1946" t="s">
        <v>55</v>
      </c>
      <c r="K1946" t="s">
        <v>56</v>
      </c>
      <c r="L1946">
        <v>1</v>
      </c>
      <c r="M1946" t="s">
        <v>53</v>
      </c>
      <c r="N1946" t="s">
        <v>69</v>
      </c>
      <c r="O1946" t="s">
        <v>40</v>
      </c>
    </row>
    <row r="1947" spans="1:15" x14ac:dyDescent="0.35">
      <c r="A1947" t="s">
        <v>2008</v>
      </c>
      <c r="B1947" t="str">
        <f t="shared" si="31"/>
        <v>Tea</v>
      </c>
      <c r="C1947" t="s">
        <v>84</v>
      </c>
      <c r="D1947">
        <v>2</v>
      </c>
      <c r="E1947">
        <v>1.5</v>
      </c>
      <c r="F1947">
        <v>3</v>
      </c>
      <c r="G1947" t="s">
        <v>25</v>
      </c>
      <c r="H1947" t="s">
        <v>26</v>
      </c>
      <c r="I1947" s="1">
        <v>45257</v>
      </c>
      <c r="J1947" t="s">
        <v>43</v>
      </c>
      <c r="K1947" t="s">
        <v>44</v>
      </c>
      <c r="L1947">
        <v>4</v>
      </c>
      <c r="M1947" t="s">
        <v>45</v>
      </c>
      <c r="N1947" t="s">
        <v>72</v>
      </c>
      <c r="O1947" t="s">
        <v>22</v>
      </c>
    </row>
    <row r="1948" spans="1:15" x14ac:dyDescent="0.35">
      <c r="A1948" t="s">
        <v>2009</v>
      </c>
      <c r="B1948" t="str">
        <f t="shared" si="31"/>
        <v>Coffee</v>
      </c>
      <c r="C1948" t="s">
        <v>15</v>
      </c>
      <c r="D1948">
        <v>4</v>
      </c>
      <c r="E1948">
        <v>2</v>
      </c>
      <c r="F1948">
        <v>8</v>
      </c>
      <c r="G1948" t="s">
        <v>36</v>
      </c>
      <c r="H1948" t="s">
        <v>26</v>
      </c>
      <c r="I1948" s="1">
        <v>45087</v>
      </c>
      <c r="J1948" t="s">
        <v>37</v>
      </c>
      <c r="K1948" t="s">
        <v>38</v>
      </c>
      <c r="L1948">
        <v>2</v>
      </c>
      <c r="M1948" t="s">
        <v>28</v>
      </c>
      <c r="N1948" t="s">
        <v>69</v>
      </c>
      <c r="O1948" t="s">
        <v>40</v>
      </c>
    </row>
    <row r="1949" spans="1:15" x14ac:dyDescent="0.35">
      <c r="A1949" t="s">
        <v>2010</v>
      </c>
      <c r="B1949" t="str">
        <f t="shared" si="31"/>
        <v>Cookie</v>
      </c>
      <c r="C1949" t="s">
        <v>31</v>
      </c>
      <c r="D1949">
        <v>3</v>
      </c>
      <c r="E1949">
        <v>1</v>
      </c>
      <c r="F1949">
        <v>3</v>
      </c>
      <c r="G1949" t="s">
        <v>25</v>
      </c>
      <c r="H1949" t="s">
        <v>26</v>
      </c>
      <c r="I1949" s="1">
        <v>45212</v>
      </c>
      <c r="J1949" t="s">
        <v>74</v>
      </c>
      <c r="K1949" t="s">
        <v>75</v>
      </c>
      <c r="L1949">
        <v>4</v>
      </c>
      <c r="M1949" t="s">
        <v>45</v>
      </c>
      <c r="N1949" t="s">
        <v>21</v>
      </c>
      <c r="O1949" t="s">
        <v>22</v>
      </c>
    </row>
    <row r="1950" spans="1:15" x14ac:dyDescent="0.35">
      <c r="A1950" t="s">
        <v>2011</v>
      </c>
      <c r="B1950" t="str">
        <f t="shared" si="31"/>
        <v>Smoothie</v>
      </c>
      <c r="C1950" t="s">
        <v>58</v>
      </c>
      <c r="D1950">
        <v>3</v>
      </c>
      <c r="E1950">
        <v>4</v>
      </c>
      <c r="F1950">
        <v>12</v>
      </c>
      <c r="G1950" t="s">
        <v>25</v>
      </c>
      <c r="H1950" t="s">
        <v>26</v>
      </c>
      <c r="I1950" s="1">
        <v>45179</v>
      </c>
      <c r="J1950" t="s">
        <v>18</v>
      </c>
      <c r="K1950" t="s">
        <v>19</v>
      </c>
      <c r="L1950">
        <v>3</v>
      </c>
      <c r="M1950" t="s">
        <v>20</v>
      </c>
      <c r="N1950" t="s">
        <v>39</v>
      </c>
      <c r="O1950" t="s">
        <v>40</v>
      </c>
    </row>
    <row r="1951" spans="1:15" x14ac:dyDescent="0.35">
      <c r="A1951" t="s">
        <v>2012</v>
      </c>
      <c r="B1951" t="str">
        <f t="shared" si="31"/>
        <v>Cake</v>
      </c>
      <c r="C1951" t="s">
        <v>24</v>
      </c>
      <c r="D1951">
        <v>2</v>
      </c>
      <c r="E1951">
        <v>3</v>
      </c>
      <c r="F1951">
        <v>6</v>
      </c>
      <c r="G1951" t="s">
        <v>25</v>
      </c>
      <c r="H1951" t="s">
        <v>26</v>
      </c>
      <c r="I1951" s="1">
        <v>44968</v>
      </c>
      <c r="J1951" t="s">
        <v>51</v>
      </c>
      <c r="K1951" t="s">
        <v>52</v>
      </c>
      <c r="L1951">
        <v>1</v>
      </c>
      <c r="M1951" t="s">
        <v>53</v>
      </c>
      <c r="N1951" t="s">
        <v>69</v>
      </c>
      <c r="O1951" t="s">
        <v>40</v>
      </c>
    </row>
    <row r="1952" spans="1:15" x14ac:dyDescent="0.35">
      <c r="A1952" t="s">
        <v>2013</v>
      </c>
      <c r="B1952" t="str">
        <f t="shared" si="31"/>
        <v>Tea</v>
      </c>
      <c r="C1952" t="s">
        <v>84</v>
      </c>
      <c r="D1952">
        <v>3</v>
      </c>
      <c r="E1952">
        <v>1.5</v>
      </c>
      <c r="F1952">
        <v>4.5</v>
      </c>
      <c r="G1952" t="s">
        <v>36</v>
      </c>
      <c r="H1952" t="s">
        <v>26</v>
      </c>
      <c r="I1952" s="1">
        <v>45182</v>
      </c>
      <c r="J1952" t="s">
        <v>18</v>
      </c>
      <c r="K1952" t="s">
        <v>19</v>
      </c>
      <c r="L1952">
        <v>3</v>
      </c>
      <c r="M1952" t="s">
        <v>20</v>
      </c>
      <c r="N1952" t="s">
        <v>34</v>
      </c>
      <c r="O1952" t="s">
        <v>22</v>
      </c>
    </row>
    <row r="1953" spans="1:15" x14ac:dyDescent="0.35">
      <c r="A1953" t="s">
        <v>2014</v>
      </c>
      <c r="B1953" t="str">
        <f t="shared" si="31"/>
        <v>Smoothie</v>
      </c>
      <c r="C1953" t="s">
        <v>58</v>
      </c>
      <c r="D1953">
        <v>4</v>
      </c>
      <c r="E1953">
        <v>4</v>
      </c>
      <c r="F1953">
        <v>16</v>
      </c>
      <c r="G1953" t="s">
        <v>36</v>
      </c>
      <c r="H1953" t="s">
        <v>26</v>
      </c>
      <c r="I1953" s="1">
        <v>45261</v>
      </c>
      <c r="J1953" t="s">
        <v>66</v>
      </c>
      <c r="K1953" t="s">
        <v>67</v>
      </c>
      <c r="L1953">
        <v>4</v>
      </c>
      <c r="M1953" t="s">
        <v>45</v>
      </c>
      <c r="N1953" t="s">
        <v>21</v>
      </c>
      <c r="O1953" t="s">
        <v>22</v>
      </c>
    </row>
    <row r="1954" spans="1:15" x14ac:dyDescent="0.35">
      <c r="A1954" t="s">
        <v>2015</v>
      </c>
      <c r="B1954" t="str">
        <f t="shared" si="31"/>
        <v>Smoothie</v>
      </c>
      <c r="C1954" t="s">
        <v>58</v>
      </c>
      <c r="D1954">
        <v>4</v>
      </c>
      <c r="E1954">
        <v>4</v>
      </c>
      <c r="F1954">
        <v>16</v>
      </c>
      <c r="G1954" t="s">
        <v>16</v>
      </c>
      <c r="H1954" t="s">
        <v>26</v>
      </c>
      <c r="I1954" s="1">
        <v>45149</v>
      </c>
      <c r="J1954" t="s">
        <v>93</v>
      </c>
      <c r="K1954" t="s">
        <v>94</v>
      </c>
      <c r="L1954">
        <v>3</v>
      </c>
      <c r="M1954" t="s">
        <v>20</v>
      </c>
      <c r="N1954" t="s">
        <v>21</v>
      </c>
      <c r="O1954" t="s">
        <v>22</v>
      </c>
    </row>
    <row r="1955" spans="1:15" x14ac:dyDescent="0.35">
      <c r="A1955" t="s">
        <v>2016</v>
      </c>
      <c r="B1955" t="str">
        <f t="shared" si="31"/>
        <v>Cake</v>
      </c>
      <c r="C1955" t="s">
        <v>24</v>
      </c>
      <c r="D1955">
        <v>2</v>
      </c>
      <c r="E1955">
        <v>3</v>
      </c>
      <c r="F1955">
        <v>6</v>
      </c>
      <c r="G1955" t="s">
        <v>16</v>
      </c>
      <c r="H1955" t="s">
        <v>26</v>
      </c>
      <c r="I1955" s="1">
        <v>45037</v>
      </c>
      <c r="J1955" t="s">
        <v>59</v>
      </c>
      <c r="K1955" t="s">
        <v>60</v>
      </c>
      <c r="L1955">
        <v>2</v>
      </c>
      <c r="M1955" t="s">
        <v>28</v>
      </c>
      <c r="N1955" t="s">
        <v>21</v>
      </c>
      <c r="O1955" t="s">
        <v>22</v>
      </c>
    </row>
    <row r="1956" spans="1:15" x14ac:dyDescent="0.35">
      <c r="A1956" t="s">
        <v>2017</v>
      </c>
      <c r="B1956" t="str">
        <f t="shared" si="31"/>
        <v>Juice</v>
      </c>
      <c r="C1956" t="s">
        <v>50</v>
      </c>
      <c r="D1956">
        <v>3</v>
      </c>
      <c r="E1956">
        <v>3</v>
      </c>
      <c r="F1956">
        <v>9</v>
      </c>
      <c r="G1956" t="s">
        <v>36</v>
      </c>
      <c r="H1956" t="s">
        <v>17</v>
      </c>
      <c r="I1956" s="1">
        <v>45135</v>
      </c>
      <c r="J1956" t="s">
        <v>32</v>
      </c>
      <c r="K1956" t="s">
        <v>33</v>
      </c>
      <c r="L1956">
        <v>3</v>
      </c>
      <c r="M1956" t="s">
        <v>20</v>
      </c>
      <c r="N1956" t="s">
        <v>21</v>
      </c>
      <c r="O1956" t="s">
        <v>22</v>
      </c>
    </row>
    <row r="1957" spans="1:15" x14ac:dyDescent="0.35">
      <c r="A1957" t="s">
        <v>2018</v>
      </c>
      <c r="B1957" t="str">
        <f t="shared" si="31"/>
        <v>Salad</v>
      </c>
      <c r="C1957" t="s">
        <v>42</v>
      </c>
      <c r="D1957">
        <v>1</v>
      </c>
      <c r="E1957">
        <v>5</v>
      </c>
      <c r="F1957">
        <v>5</v>
      </c>
      <c r="G1957" t="s">
        <v>36</v>
      </c>
      <c r="H1957" t="s">
        <v>26</v>
      </c>
      <c r="I1957" s="1">
        <v>45172</v>
      </c>
      <c r="J1957" t="s">
        <v>18</v>
      </c>
      <c r="K1957" t="s">
        <v>19</v>
      </c>
      <c r="L1957">
        <v>3</v>
      </c>
      <c r="M1957" t="s">
        <v>20</v>
      </c>
      <c r="N1957" t="s">
        <v>39</v>
      </c>
      <c r="O1957" t="s">
        <v>40</v>
      </c>
    </row>
    <row r="1958" spans="1:15" x14ac:dyDescent="0.35">
      <c r="A1958" t="s">
        <v>2019</v>
      </c>
      <c r="B1958" t="str">
        <f t="shared" si="31"/>
        <v>Cake</v>
      </c>
      <c r="C1958" t="s">
        <v>24</v>
      </c>
      <c r="D1958">
        <v>3</v>
      </c>
      <c r="E1958">
        <v>3</v>
      </c>
      <c r="F1958">
        <v>9</v>
      </c>
      <c r="G1958" t="s">
        <v>16</v>
      </c>
      <c r="H1958" t="s">
        <v>17</v>
      </c>
      <c r="I1958" s="1">
        <v>45201</v>
      </c>
      <c r="J1958" t="s">
        <v>74</v>
      </c>
      <c r="K1958" t="s">
        <v>75</v>
      </c>
      <c r="L1958">
        <v>4</v>
      </c>
      <c r="M1958" t="s">
        <v>45</v>
      </c>
      <c r="N1958" t="s">
        <v>72</v>
      </c>
      <c r="O1958" t="s">
        <v>22</v>
      </c>
    </row>
    <row r="1959" spans="1:15" x14ac:dyDescent="0.35">
      <c r="A1959" t="s">
        <v>2020</v>
      </c>
      <c r="B1959" t="str">
        <f t="shared" si="31"/>
        <v>Cake</v>
      </c>
      <c r="C1959" t="s">
        <v>24</v>
      </c>
      <c r="D1959">
        <v>3</v>
      </c>
      <c r="E1959">
        <v>3</v>
      </c>
      <c r="F1959">
        <v>9</v>
      </c>
      <c r="G1959" t="s">
        <v>36</v>
      </c>
      <c r="H1959" t="s">
        <v>26</v>
      </c>
      <c r="I1959" s="1">
        <v>45234</v>
      </c>
      <c r="J1959" t="s">
        <v>43</v>
      </c>
      <c r="K1959" t="s">
        <v>44</v>
      </c>
      <c r="L1959">
        <v>4</v>
      </c>
      <c r="M1959" t="s">
        <v>45</v>
      </c>
      <c r="N1959" t="s">
        <v>69</v>
      </c>
      <c r="O1959" t="s">
        <v>40</v>
      </c>
    </row>
    <row r="1960" spans="1:15" x14ac:dyDescent="0.35">
      <c r="A1960" t="s">
        <v>2021</v>
      </c>
      <c r="B1960" t="str">
        <f t="shared" si="31"/>
        <v>Salad</v>
      </c>
      <c r="C1960" t="s">
        <v>42</v>
      </c>
      <c r="D1960">
        <v>1</v>
      </c>
      <c r="E1960">
        <v>5</v>
      </c>
      <c r="F1960">
        <v>5</v>
      </c>
      <c r="G1960" t="s">
        <v>36</v>
      </c>
      <c r="H1960" t="s">
        <v>17</v>
      </c>
      <c r="I1960" s="1">
        <v>45154</v>
      </c>
      <c r="J1960" t="s">
        <v>93</v>
      </c>
      <c r="K1960" t="s">
        <v>94</v>
      </c>
      <c r="L1960">
        <v>3</v>
      </c>
      <c r="M1960" t="s">
        <v>20</v>
      </c>
      <c r="N1960" t="s">
        <v>34</v>
      </c>
      <c r="O1960" t="s">
        <v>22</v>
      </c>
    </row>
    <row r="1961" spans="1:15" x14ac:dyDescent="0.35">
      <c r="A1961" t="s">
        <v>2022</v>
      </c>
      <c r="B1961" t="str">
        <f t="shared" si="31"/>
        <v>Coffee</v>
      </c>
      <c r="C1961" t="s">
        <v>15</v>
      </c>
      <c r="D1961">
        <v>2</v>
      </c>
      <c r="E1961">
        <v>2</v>
      </c>
      <c r="F1961">
        <v>4</v>
      </c>
      <c r="G1961" t="s">
        <v>25</v>
      </c>
      <c r="H1961" t="s">
        <v>17</v>
      </c>
      <c r="I1961" s="1">
        <v>44987</v>
      </c>
      <c r="J1961" t="s">
        <v>62</v>
      </c>
      <c r="K1961" t="s">
        <v>63</v>
      </c>
      <c r="L1961">
        <v>1</v>
      </c>
      <c r="M1961" t="s">
        <v>53</v>
      </c>
      <c r="N1961" t="s">
        <v>64</v>
      </c>
      <c r="O1961" t="s">
        <v>22</v>
      </c>
    </row>
    <row r="1962" spans="1:15" x14ac:dyDescent="0.35">
      <c r="A1962" t="s">
        <v>2023</v>
      </c>
      <c r="B1962" t="str">
        <f t="shared" si="31"/>
        <v>Coffee</v>
      </c>
      <c r="C1962" t="s">
        <v>15</v>
      </c>
      <c r="D1962">
        <v>1</v>
      </c>
      <c r="E1962">
        <v>2</v>
      </c>
      <c r="F1962">
        <v>2</v>
      </c>
      <c r="G1962" t="s">
        <v>36</v>
      </c>
      <c r="H1962" t="s">
        <v>26</v>
      </c>
      <c r="I1962" s="1">
        <v>45152</v>
      </c>
      <c r="J1962" t="s">
        <v>93</v>
      </c>
      <c r="K1962" t="s">
        <v>94</v>
      </c>
      <c r="L1962">
        <v>3</v>
      </c>
      <c r="M1962" t="s">
        <v>20</v>
      </c>
      <c r="N1962" t="s">
        <v>72</v>
      </c>
      <c r="O1962" t="s">
        <v>22</v>
      </c>
    </row>
    <row r="1963" spans="1:15" x14ac:dyDescent="0.35">
      <c r="A1963" t="s">
        <v>2024</v>
      </c>
      <c r="B1963" t="str">
        <f t="shared" si="31"/>
        <v>Smoothie</v>
      </c>
      <c r="C1963" t="s">
        <v>58</v>
      </c>
      <c r="D1963">
        <v>4</v>
      </c>
      <c r="E1963">
        <v>4</v>
      </c>
      <c r="F1963">
        <v>16</v>
      </c>
      <c r="G1963" t="s">
        <v>36</v>
      </c>
      <c r="H1963" t="s">
        <v>26</v>
      </c>
      <c r="I1963" s="1">
        <v>45260</v>
      </c>
      <c r="J1963" t="s">
        <v>43</v>
      </c>
      <c r="K1963" t="s">
        <v>44</v>
      </c>
      <c r="L1963">
        <v>4</v>
      </c>
      <c r="M1963" t="s">
        <v>45</v>
      </c>
      <c r="N1963" t="s">
        <v>64</v>
      </c>
      <c r="O1963" t="s">
        <v>22</v>
      </c>
    </row>
    <row r="1964" spans="1:15" x14ac:dyDescent="0.35">
      <c r="A1964" t="s">
        <v>2025</v>
      </c>
      <c r="B1964" t="str">
        <f t="shared" si="31"/>
        <v>Smoothie</v>
      </c>
      <c r="C1964" t="s">
        <v>58</v>
      </c>
      <c r="D1964">
        <v>2</v>
      </c>
      <c r="E1964">
        <v>4</v>
      </c>
      <c r="F1964">
        <v>8</v>
      </c>
      <c r="G1964" t="s">
        <v>16</v>
      </c>
      <c r="H1964" t="s">
        <v>17</v>
      </c>
      <c r="I1964" s="1">
        <v>45182</v>
      </c>
      <c r="J1964" t="s">
        <v>18</v>
      </c>
      <c r="K1964" t="s">
        <v>19</v>
      </c>
      <c r="L1964">
        <v>3</v>
      </c>
      <c r="M1964" t="s">
        <v>20</v>
      </c>
      <c r="N1964" t="s">
        <v>34</v>
      </c>
      <c r="O1964" t="s">
        <v>22</v>
      </c>
    </row>
    <row r="1965" spans="1:15" x14ac:dyDescent="0.35">
      <c r="A1965" t="s">
        <v>2026</v>
      </c>
      <c r="B1965" t="str">
        <f t="shared" si="31"/>
        <v>Sandwich</v>
      </c>
      <c r="C1965" t="s">
        <v>47</v>
      </c>
      <c r="D1965">
        <v>5</v>
      </c>
      <c r="E1965">
        <v>4</v>
      </c>
      <c r="F1965">
        <v>20</v>
      </c>
      <c r="G1965" t="s">
        <v>25</v>
      </c>
      <c r="H1965" t="s">
        <v>17</v>
      </c>
      <c r="I1965" s="1">
        <v>44997</v>
      </c>
      <c r="J1965" t="s">
        <v>62</v>
      </c>
      <c r="K1965" t="s">
        <v>63</v>
      </c>
      <c r="L1965">
        <v>1</v>
      </c>
      <c r="M1965" t="s">
        <v>53</v>
      </c>
      <c r="N1965" t="s">
        <v>39</v>
      </c>
      <c r="O1965" t="s">
        <v>40</v>
      </c>
    </row>
    <row r="1966" spans="1:15" x14ac:dyDescent="0.35">
      <c r="A1966" t="s">
        <v>2027</v>
      </c>
      <c r="B1966" t="str">
        <f t="shared" si="31"/>
        <v>Salad</v>
      </c>
      <c r="C1966" t="s">
        <v>42</v>
      </c>
      <c r="D1966">
        <v>1</v>
      </c>
      <c r="E1966">
        <v>5</v>
      </c>
      <c r="F1966">
        <v>5</v>
      </c>
      <c r="G1966" t="s">
        <v>25</v>
      </c>
      <c r="H1966" t="s">
        <v>26</v>
      </c>
      <c r="I1966" s="1">
        <v>44982</v>
      </c>
      <c r="J1966" t="s">
        <v>51</v>
      </c>
      <c r="K1966" t="s">
        <v>52</v>
      </c>
      <c r="L1966">
        <v>1</v>
      </c>
      <c r="M1966" t="s">
        <v>53</v>
      </c>
      <c r="N1966" t="s">
        <v>69</v>
      </c>
      <c r="O1966" t="s">
        <v>40</v>
      </c>
    </row>
    <row r="1967" spans="1:15" x14ac:dyDescent="0.35">
      <c r="A1967" t="s">
        <v>2028</v>
      </c>
      <c r="B1967" t="str">
        <f t="shared" si="31"/>
        <v>Salad</v>
      </c>
      <c r="C1967" t="s">
        <v>42</v>
      </c>
      <c r="D1967">
        <v>1</v>
      </c>
      <c r="E1967">
        <v>5</v>
      </c>
      <c r="F1967">
        <v>5</v>
      </c>
      <c r="G1967" t="s">
        <v>36</v>
      </c>
      <c r="H1967" t="s">
        <v>17</v>
      </c>
      <c r="I1967" s="1">
        <v>45117</v>
      </c>
      <c r="J1967" t="s">
        <v>32</v>
      </c>
      <c r="K1967" t="s">
        <v>33</v>
      </c>
      <c r="L1967">
        <v>3</v>
      </c>
      <c r="M1967" t="s">
        <v>20</v>
      </c>
      <c r="N1967" t="s">
        <v>72</v>
      </c>
      <c r="O1967" t="s">
        <v>22</v>
      </c>
    </row>
    <row r="1968" spans="1:15" x14ac:dyDescent="0.35">
      <c r="A1968" t="s">
        <v>2029</v>
      </c>
      <c r="B1968" t="str">
        <f t="shared" si="31"/>
        <v>Salad</v>
      </c>
      <c r="C1968" t="s">
        <v>42</v>
      </c>
      <c r="D1968">
        <v>5</v>
      </c>
      <c r="E1968">
        <v>5</v>
      </c>
      <c r="F1968">
        <v>25</v>
      </c>
      <c r="G1968" t="s">
        <v>36</v>
      </c>
      <c r="H1968" t="s">
        <v>17</v>
      </c>
      <c r="I1968" s="1">
        <v>45052</v>
      </c>
      <c r="J1968" t="s">
        <v>27</v>
      </c>
      <c r="K1968" t="s">
        <v>27</v>
      </c>
      <c r="L1968">
        <v>2</v>
      </c>
      <c r="M1968" t="s">
        <v>28</v>
      </c>
      <c r="N1968" t="s">
        <v>69</v>
      </c>
      <c r="O1968" t="s">
        <v>40</v>
      </c>
    </row>
    <row r="1969" spans="1:15" x14ac:dyDescent="0.35">
      <c r="A1969" t="s">
        <v>2030</v>
      </c>
      <c r="B1969" t="str">
        <f t="shared" si="31"/>
        <v>Cookie</v>
      </c>
      <c r="C1969" t="s">
        <v>31</v>
      </c>
      <c r="D1969">
        <v>4</v>
      </c>
      <c r="E1969">
        <v>1</v>
      </c>
      <c r="F1969">
        <v>4</v>
      </c>
      <c r="G1969" t="s">
        <v>25</v>
      </c>
      <c r="H1969" t="s">
        <v>26</v>
      </c>
      <c r="I1969" s="1">
        <v>45145</v>
      </c>
      <c r="J1969" t="s">
        <v>93</v>
      </c>
      <c r="K1969" t="s">
        <v>94</v>
      </c>
      <c r="L1969">
        <v>3</v>
      </c>
      <c r="M1969" t="s">
        <v>20</v>
      </c>
      <c r="N1969" t="s">
        <v>72</v>
      </c>
      <c r="O1969" t="s">
        <v>22</v>
      </c>
    </row>
    <row r="1970" spans="1:15" x14ac:dyDescent="0.35">
      <c r="A1970" t="s">
        <v>2031</v>
      </c>
      <c r="B1970" t="str">
        <f t="shared" si="31"/>
        <v>Juice</v>
      </c>
      <c r="C1970" t="s">
        <v>50</v>
      </c>
      <c r="D1970">
        <v>3</v>
      </c>
      <c r="E1970">
        <v>3</v>
      </c>
      <c r="F1970">
        <v>9</v>
      </c>
      <c r="G1970" t="s">
        <v>36</v>
      </c>
      <c r="H1970" t="s">
        <v>17</v>
      </c>
      <c r="I1970" s="1">
        <v>44949</v>
      </c>
      <c r="J1970" t="s">
        <v>55</v>
      </c>
      <c r="K1970" t="s">
        <v>56</v>
      </c>
      <c r="L1970">
        <v>1</v>
      </c>
      <c r="M1970" t="s">
        <v>53</v>
      </c>
      <c r="N1970" t="s">
        <v>72</v>
      </c>
      <c r="O1970" t="s">
        <v>22</v>
      </c>
    </row>
    <row r="1971" spans="1:15" x14ac:dyDescent="0.35">
      <c r="A1971" t="s">
        <v>2032</v>
      </c>
      <c r="B1971" t="str">
        <f t="shared" si="31"/>
        <v>Salad</v>
      </c>
      <c r="C1971" t="s">
        <v>42</v>
      </c>
      <c r="D1971">
        <v>4</v>
      </c>
      <c r="E1971">
        <v>5</v>
      </c>
      <c r="F1971">
        <v>20</v>
      </c>
      <c r="G1971" t="s">
        <v>36</v>
      </c>
      <c r="H1971" t="s">
        <v>26</v>
      </c>
      <c r="I1971" s="1">
        <v>45274</v>
      </c>
      <c r="J1971" t="s">
        <v>66</v>
      </c>
      <c r="K1971" t="s">
        <v>67</v>
      </c>
      <c r="L1971">
        <v>4</v>
      </c>
      <c r="M1971" t="s">
        <v>45</v>
      </c>
      <c r="N1971" t="s">
        <v>64</v>
      </c>
      <c r="O1971" t="s">
        <v>22</v>
      </c>
    </row>
    <row r="1972" spans="1:15" x14ac:dyDescent="0.35">
      <c r="A1972" t="s">
        <v>2033</v>
      </c>
      <c r="B1972" t="str">
        <f t="shared" si="31"/>
        <v>Cookie</v>
      </c>
      <c r="C1972" t="s">
        <v>31</v>
      </c>
      <c r="D1972">
        <v>2</v>
      </c>
      <c r="E1972">
        <v>1</v>
      </c>
      <c r="F1972">
        <v>2</v>
      </c>
      <c r="G1972" t="s">
        <v>25</v>
      </c>
      <c r="H1972" t="s">
        <v>17</v>
      </c>
      <c r="I1972" s="1">
        <v>45033</v>
      </c>
      <c r="J1972" t="s">
        <v>59</v>
      </c>
      <c r="K1972" t="s">
        <v>60</v>
      </c>
      <c r="L1972">
        <v>2</v>
      </c>
      <c r="M1972" t="s">
        <v>28</v>
      </c>
      <c r="N1972" t="s">
        <v>72</v>
      </c>
      <c r="O1972" t="s">
        <v>22</v>
      </c>
    </row>
    <row r="1973" spans="1:15" x14ac:dyDescent="0.35">
      <c r="A1973" t="s">
        <v>2034</v>
      </c>
      <c r="B1973" t="str">
        <f t="shared" si="31"/>
        <v>Sandwich</v>
      </c>
      <c r="C1973" t="s">
        <v>47</v>
      </c>
      <c r="D1973">
        <v>2</v>
      </c>
      <c r="E1973">
        <v>4</v>
      </c>
      <c r="F1973">
        <v>8</v>
      </c>
      <c r="G1973" t="s">
        <v>16</v>
      </c>
      <c r="H1973" t="s">
        <v>26</v>
      </c>
      <c r="I1973" s="1">
        <v>45102</v>
      </c>
      <c r="J1973" t="s">
        <v>37</v>
      </c>
      <c r="K1973" t="s">
        <v>38</v>
      </c>
      <c r="L1973">
        <v>2</v>
      </c>
      <c r="M1973" t="s">
        <v>28</v>
      </c>
      <c r="N1973" t="s">
        <v>39</v>
      </c>
      <c r="O1973" t="s">
        <v>40</v>
      </c>
    </row>
    <row r="1974" spans="1:15" x14ac:dyDescent="0.35">
      <c r="A1974" t="s">
        <v>2035</v>
      </c>
      <c r="B1974" t="str">
        <f t="shared" si="31"/>
        <v>Sandwich</v>
      </c>
      <c r="C1974" t="s">
        <v>47</v>
      </c>
      <c r="D1974">
        <v>1</v>
      </c>
      <c r="E1974">
        <v>4</v>
      </c>
      <c r="F1974">
        <v>4</v>
      </c>
      <c r="G1974" t="s">
        <v>25</v>
      </c>
      <c r="H1974" t="s">
        <v>17</v>
      </c>
      <c r="I1974" s="1">
        <v>45122</v>
      </c>
      <c r="J1974" t="s">
        <v>32</v>
      </c>
      <c r="K1974" t="s">
        <v>33</v>
      </c>
      <c r="L1974">
        <v>3</v>
      </c>
      <c r="M1974" t="s">
        <v>20</v>
      </c>
      <c r="N1974" t="s">
        <v>69</v>
      </c>
      <c r="O1974" t="s">
        <v>40</v>
      </c>
    </row>
    <row r="1975" spans="1:15" x14ac:dyDescent="0.35">
      <c r="A1975" t="s">
        <v>2036</v>
      </c>
      <c r="B1975" t="str">
        <f t="shared" si="31"/>
        <v>Coffee</v>
      </c>
      <c r="C1975" t="s">
        <v>15</v>
      </c>
      <c r="D1975">
        <v>1</v>
      </c>
      <c r="E1975">
        <v>2</v>
      </c>
      <c r="F1975">
        <v>2</v>
      </c>
      <c r="G1975" t="s">
        <v>25</v>
      </c>
      <c r="H1975" t="s">
        <v>26</v>
      </c>
      <c r="I1975" s="1">
        <v>45022</v>
      </c>
      <c r="J1975" t="s">
        <v>59</v>
      </c>
      <c r="K1975" t="s">
        <v>60</v>
      </c>
      <c r="L1975">
        <v>2</v>
      </c>
      <c r="M1975" t="s">
        <v>28</v>
      </c>
      <c r="N1975" t="s">
        <v>64</v>
      </c>
      <c r="O1975" t="s">
        <v>22</v>
      </c>
    </row>
    <row r="1976" spans="1:15" x14ac:dyDescent="0.35">
      <c r="A1976" t="s">
        <v>2037</v>
      </c>
      <c r="B1976" t="str">
        <f t="shared" si="31"/>
        <v>Sandwich</v>
      </c>
      <c r="C1976" t="s">
        <v>47</v>
      </c>
      <c r="D1976">
        <v>3</v>
      </c>
      <c r="E1976">
        <v>4</v>
      </c>
      <c r="F1976">
        <v>12</v>
      </c>
      <c r="G1976" t="s">
        <v>36</v>
      </c>
      <c r="H1976" t="s">
        <v>17</v>
      </c>
      <c r="I1976" s="1">
        <v>45031</v>
      </c>
      <c r="J1976" t="s">
        <v>59</v>
      </c>
      <c r="K1976" t="s">
        <v>60</v>
      </c>
      <c r="L1976">
        <v>2</v>
      </c>
      <c r="M1976" t="s">
        <v>28</v>
      </c>
      <c r="N1976" t="s">
        <v>69</v>
      </c>
      <c r="O1976" t="s">
        <v>40</v>
      </c>
    </row>
    <row r="1977" spans="1:15" x14ac:dyDescent="0.35">
      <c r="A1977" t="s">
        <v>2038</v>
      </c>
      <c r="B1977" t="str">
        <f t="shared" si="31"/>
        <v>Cookie</v>
      </c>
      <c r="C1977" t="s">
        <v>31</v>
      </c>
      <c r="D1977">
        <v>2</v>
      </c>
      <c r="E1977">
        <v>1</v>
      </c>
      <c r="F1977">
        <v>2</v>
      </c>
      <c r="G1977" t="s">
        <v>16</v>
      </c>
      <c r="H1977" t="s">
        <v>17</v>
      </c>
      <c r="I1977" s="1">
        <v>45207</v>
      </c>
      <c r="J1977" t="s">
        <v>74</v>
      </c>
      <c r="K1977" t="s">
        <v>75</v>
      </c>
      <c r="L1977">
        <v>4</v>
      </c>
      <c r="M1977" t="s">
        <v>45</v>
      </c>
      <c r="N1977" t="s">
        <v>39</v>
      </c>
      <c r="O1977" t="s">
        <v>40</v>
      </c>
    </row>
    <row r="1978" spans="1:15" x14ac:dyDescent="0.35">
      <c r="A1978" t="s">
        <v>2039</v>
      </c>
      <c r="B1978" t="str">
        <f t="shared" si="31"/>
        <v>Tea</v>
      </c>
      <c r="C1978" t="s">
        <v>84</v>
      </c>
      <c r="D1978">
        <v>2</v>
      </c>
      <c r="E1978">
        <v>1.5</v>
      </c>
      <c r="F1978">
        <v>3</v>
      </c>
      <c r="G1978" t="s">
        <v>16</v>
      </c>
      <c r="H1978" t="s">
        <v>17</v>
      </c>
      <c r="I1978" s="1">
        <v>44928</v>
      </c>
      <c r="J1978" t="s">
        <v>55</v>
      </c>
      <c r="K1978" t="s">
        <v>56</v>
      </c>
      <c r="L1978">
        <v>1</v>
      </c>
      <c r="M1978" t="s">
        <v>53</v>
      </c>
      <c r="N1978" t="s">
        <v>72</v>
      </c>
      <c r="O1978" t="s">
        <v>22</v>
      </c>
    </row>
    <row r="1979" spans="1:15" x14ac:dyDescent="0.35">
      <c r="A1979" t="s">
        <v>2040</v>
      </c>
      <c r="B1979" t="str">
        <f t="shared" si="31"/>
        <v>Juice</v>
      </c>
      <c r="C1979" t="s">
        <v>50</v>
      </c>
      <c r="D1979">
        <v>3</v>
      </c>
      <c r="E1979">
        <v>3</v>
      </c>
      <c r="F1979">
        <v>9</v>
      </c>
      <c r="G1979" t="s">
        <v>36</v>
      </c>
      <c r="H1979" t="s">
        <v>17</v>
      </c>
      <c r="I1979" s="1">
        <v>45266</v>
      </c>
      <c r="J1979" t="s">
        <v>66</v>
      </c>
      <c r="K1979" t="s">
        <v>67</v>
      </c>
      <c r="L1979">
        <v>4</v>
      </c>
      <c r="M1979" t="s">
        <v>45</v>
      </c>
      <c r="N1979" t="s">
        <v>34</v>
      </c>
      <c r="O1979" t="s">
        <v>22</v>
      </c>
    </row>
    <row r="1980" spans="1:15" x14ac:dyDescent="0.35">
      <c r="A1980" t="s">
        <v>2041</v>
      </c>
      <c r="B1980" t="str">
        <f t="shared" si="31"/>
        <v>Coffee</v>
      </c>
      <c r="C1980" t="s">
        <v>15</v>
      </c>
      <c r="D1980">
        <v>3</v>
      </c>
      <c r="E1980">
        <v>2</v>
      </c>
      <c r="F1980">
        <v>6</v>
      </c>
      <c r="G1980" t="s">
        <v>16</v>
      </c>
      <c r="H1980" t="s">
        <v>26</v>
      </c>
      <c r="I1980" s="1">
        <v>44979</v>
      </c>
      <c r="J1980" t="s">
        <v>51</v>
      </c>
      <c r="K1980" t="s">
        <v>52</v>
      </c>
      <c r="L1980">
        <v>1</v>
      </c>
      <c r="M1980" t="s">
        <v>53</v>
      </c>
      <c r="N1980" t="s">
        <v>34</v>
      </c>
      <c r="O1980" t="s">
        <v>22</v>
      </c>
    </row>
    <row r="1981" spans="1:15" x14ac:dyDescent="0.35">
      <c r="A1981" t="s">
        <v>2042</v>
      </c>
      <c r="B1981" t="str">
        <f t="shared" si="31"/>
        <v>Tea</v>
      </c>
      <c r="C1981" t="s">
        <v>84</v>
      </c>
      <c r="D1981">
        <v>5</v>
      </c>
      <c r="E1981">
        <v>1.5</v>
      </c>
      <c r="F1981">
        <v>7.5</v>
      </c>
      <c r="G1981" t="s">
        <v>16</v>
      </c>
      <c r="H1981" t="s">
        <v>26</v>
      </c>
      <c r="I1981" s="1">
        <v>44976</v>
      </c>
      <c r="J1981" t="s">
        <v>51</v>
      </c>
      <c r="K1981" t="s">
        <v>52</v>
      </c>
      <c r="L1981">
        <v>1</v>
      </c>
      <c r="M1981" t="s">
        <v>53</v>
      </c>
      <c r="N1981" t="s">
        <v>39</v>
      </c>
      <c r="O1981" t="s">
        <v>40</v>
      </c>
    </row>
    <row r="1982" spans="1:15" x14ac:dyDescent="0.35">
      <c r="A1982" t="s">
        <v>2043</v>
      </c>
      <c r="B1982" t="str">
        <f t="shared" si="31"/>
        <v>Tea</v>
      </c>
      <c r="C1982" t="s">
        <v>84</v>
      </c>
      <c r="D1982">
        <v>1</v>
      </c>
      <c r="E1982">
        <v>1.5</v>
      </c>
      <c r="F1982">
        <v>1.5</v>
      </c>
      <c r="G1982" t="s">
        <v>25</v>
      </c>
      <c r="H1982" t="s">
        <v>17</v>
      </c>
      <c r="I1982" s="1">
        <v>44975</v>
      </c>
      <c r="J1982" t="s">
        <v>51</v>
      </c>
      <c r="K1982" t="s">
        <v>52</v>
      </c>
      <c r="L1982">
        <v>1</v>
      </c>
      <c r="M1982" t="s">
        <v>53</v>
      </c>
      <c r="N1982" t="s">
        <v>69</v>
      </c>
      <c r="O1982" t="s">
        <v>40</v>
      </c>
    </row>
    <row r="1983" spans="1:15" x14ac:dyDescent="0.35">
      <c r="A1983" t="s">
        <v>2044</v>
      </c>
      <c r="B1983" t="str">
        <f t="shared" si="31"/>
        <v>Salad</v>
      </c>
      <c r="C1983" t="s">
        <v>42</v>
      </c>
      <c r="D1983">
        <v>2</v>
      </c>
      <c r="E1983">
        <v>5</v>
      </c>
      <c r="F1983">
        <v>10</v>
      </c>
      <c r="G1983" t="s">
        <v>16</v>
      </c>
      <c r="H1983" t="s">
        <v>17</v>
      </c>
      <c r="I1983" s="1">
        <v>45106</v>
      </c>
      <c r="J1983" t="s">
        <v>37</v>
      </c>
      <c r="K1983" t="s">
        <v>38</v>
      </c>
      <c r="L1983">
        <v>2</v>
      </c>
      <c r="M1983" t="s">
        <v>28</v>
      </c>
      <c r="N1983" t="s">
        <v>64</v>
      </c>
      <c r="O1983" t="s">
        <v>22</v>
      </c>
    </row>
    <row r="1984" spans="1:15" x14ac:dyDescent="0.35">
      <c r="A1984" t="s">
        <v>2045</v>
      </c>
      <c r="B1984" t="str">
        <f t="shared" si="31"/>
        <v>Cookie</v>
      </c>
      <c r="C1984" t="s">
        <v>31</v>
      </c>
      <c r="D1984">
        <v>5</v>
      </c>
      <c r="E1984">
        <v>1</v>
      </c>
      <c r="F1984">
        <v>5</v>
      </c>
      <c r="G1984" t="s">
        <v>36</v>
      </c>
      <c r="H1984" t="s">
        <v>26</v>
      </c>
      <c r="I1984" s="1">
        <v>45024</v>
      </c>
      <c r="J1984" t="s">
        <v>59</v>
      </c>
      <c r="K1984" t="s">
        <v>60</v>
      </c>
      <c r="L1984">
        <v>2</v>
      </c>
      <c r="M1984" t="s">
        <v>28</v>
      </c>
      <c r="N1984" t="s">
        <v>69</v>
      </c>
      <c r="O1984" t="s">
        <v>40</v>
      </c>
    </row>
    <row r="1985" spans="1:15" x14ac:dyDescent="0.35">
      <c r="A1985" t="s">
        <v>2046</v>
      </c>
      <c r="B1985" t="str">
        <f t="shared" si="31"/>
        <v>Tea</v>
      </c>
      <c r="C1985" t="s">
        <v>84</v>
      </c>
      <c r="D1985">
        <v>3</v>
      </c>
      <c r="E1985">
        <v>1.5</v>
      </c>
      <c r="F1985">
        <v>4.5</v>
      </c>
      <c r="G1985" t="s">
        <v>16</v>
      </c>
      <c r="H1985" t="s">
        <v>26</v>
      </c>
      <c r="I1985" s="1">
        <v>45220</v>
      </c>
      <c r="J1985" t="s">
        <v>74</v>
      </c>
      <c r="K1985" t="s">
        <v>75</v>
      </c>
      <c r="L1985">
        <v>4</v>
      </c>
      <c r="M1985" t="s">
        <v>45</v>
      </c>
      <c r="N1985" t="s">
        <v>69</v>
      </c>
      <c r="O1985" t="s">
        <v>40</v>
      </c>
    </row>
    <row r="1986" spans="1:15" x14ac:dyDescent="0.35">
      <c r="A1986" t="s">
        <v>2047</v>
      </c>
      <c r="B1986" t="str">
        <f t="shared" ref="B1986:B2049" si="32">TRIM(CLEAN(C1986))</f>
        <v>Juice</v>
      </c>
      <c r="C1986" t="s">
        <v>50</v>
      </c>
      <c r="D1986">
        <v>4</v>
      </c>
      <c r="E1986">
        <v>3</v>
      </c>
      <c r="F1986">
        <v>12</v>
      </c>
      <c r="G1986" t="s">
        <v>36</v>
      </c>
      <c r="H1986" t="s">
        <v>17</v>
      </c>
      <c r="I1986" s="1">
        <v>45264</v>
      </c>
      <c r="J1986" t="s">
        <v>66</v>
      </c>
      <c r="K1986" t="s">
        <v>67</v>
      </c>
      <c r="L1986">
        <v>4</v>
      </c>
      <c r="M1986" t="s">
        <v>45</v>
      </c>
      <c r="N1986" t="s">
        <v>72</v>
      </c>
      <c r="O1986" t="s">
        <v>22</v>
      </c>
    </row>
    <row r="1987" spans="1:15" x14ac:dyDescent="0.35">
      <c r="A1987" t="s">
        <v>2048</v>
      </c>
      <c r="B1987" t="str">
        <f t="shared" si="32"/>
        <v>Smoothie</v>
      </c>
      <c r="C1987" t="s">
        <v>58</v>
      </c>
      <c r="D1987">
        <v>4</v>
      </c>
      <c r="E1987">
        <v>4</v>
      </c>
      <c r="F1987">
        <v>16</v>
      </c>
      <c r="G1987" t="s">
        <v>36</v>
      </c>
      <c r="H1987" t="s">
        <v>26</v>
      </c>
      <c r="I1987" s="1">
        <v>45286</v>
      </c>
      <c r="J1987" t="s">
        <v>66</v>
      </c>
      <c r="K1987" t="s">
        <v>67</v>
      </c>
      <c r="L1987">
        <v>4</v>
      </c>
      <c r="M1987" t="s">
        <v>45</v>
      </c>
      <c r="N1987" t="s">
        <v>29</v>
      </c>
      <c r="O1987" t="s">
        <v>22</v>
      </c>
    </row>
    <row r="1988" spans="1:15" x14ac:dyDescent="0.35">
      <c r="A1988" t="s">
        <v>2049</v>
      </c>
      <c r="B1988" t="str">
        <f t="shared" si="32"/>
        <v>Cookie</v>
      </c>
      <c r="C1988" t="s">
        <v>31</v>
      </c>
      <c r="D1988">
        <v>5</v>
      </c>
      <c r="E1988">
        <v>1</v>
      </c>
      <c r="F1988">
        <v>5</v>
      </c>
      <c r="G1988" t="s">
        <v>25</v>
      </c>
      <c r="H1988" t="s">
        <v>17</v>
      </c>
      <c r="I1988" s="1">
        <v>45282</v>
      </c>
      <c r="J1988" t="s">
        <v>66</v>
      </c>
      <c r="K1988" t="s">
        <v>67</v>
      </c>
      <c r="L1988">
        <v>4</v>
      </c>
      <c r="M1988" t="s">
        <v>45</v>
      </c>
      <c r="N1988" t="s">
        <v>21</v>
      </c>
      <c r="O1988" t="s">
        <v>22</v>
      </c>
    </row>
    <row r="1989" spans="1:15" x14ac:dyDescent="0.35">
      <c r="A1989" t="s">
        <v>2050</v>
      </c>
      <c r="B1989" t="str">
        <f t="shared" si="32"/>
        <v>Juice</v>
      </c>
      <c r="C1989" t="s">
        <v>50</v>
      </c>
      <c r="D1989">
        <v>2</v>
      </c>
      <c r="E1989">
        <v>3</v>
      </c>
      <c r="F1989">
        <v>6</v>
      </c>
      <c r="G1989" t="s">
        <v>36</v>
      </c>
      <c r="H1989" t="s">
        <v>17</v>
      </c>
      <c r="I1989" s="1">
        <v>45149</v>
      </c>
      <c r="J1989" t="s">
        <v>93</v>
      </c>
      <c r="K1989" t="s">
        <v>94</v>
      </c>
      <c r="L1989">
        <v>3</v>
      </c>
      <c r="M1989" t="s">
        <v>20</v>
      </c>
      <c r="N1989" t="s">
        <v>21</v>
      </c>
      <c r="O1989" t="s">
        <v>22</v>
      </c>
    </row>
    <row r="1990" spans="1:15" x14ac:dyDescent="0.35">
      <c r="A1990" t="s">
        <v>2051</v>
      </c>
      <c r="B1990" t="str">
        <f t="shared" si="32"/>
        <v>Salad</v>
      </c>
      <c r="C1990" t="s">
        <v>42</v>
      </c>
      <c r="D1990">
        <v>3</v>
      </c>
      <c r="E1990">
        <v>5</v>
      </c>
      <c r="F1990">
        <v>15</v>
      </c>
      <c r="G1990" t="s">
        <v>16</v>
      </c>
      <c r="H1990" t="s">
        <v>26</v>
      </c>
      <c r="I1990" s="1">
        <v>45015</v>
      </c>
      <c r="J1990" t="s">
        <v>62</v>
      </c>
      <c r="K1990" t="s">
        <v>63</v>
      </c>
      <c r="L1990">
        <v>1</v>
      </c>
      <c r="M1990" t="s">
        <v>53</v>
      </c>
      <c r="N1990" t="s">
        <v>64</v>
      </c>
      <c r="O1990" t="s">
        <v>22</v>
      </c>
    </row>
    <row r="1991" spans="1:15" x14ac:dyDescent="0.35">
      <c r="A1991" t="s">
        <v>2052</v>
      </c>
      <c r="B1991" t="str">
        <f t="shared" si="32"/>
        <v>Sandwich</v>
      </c>
      <c r="C1991" t="s">
        <v>47</v>
      </c>
      <c r="D1991">
        <v>5</v>
      </c>
      <c r="E1991">
        <v>4</v>
      </c>
      <c r="F1991">
        <v>20</v>
      </c>
      <c r="G1991" t="s">
        <v>36</v>
      </c>
      <c r="H1991" t="s">
        <v>26</v>
      </c>
      <c r="I1991" s="1">
        <v>45149</v>
      </c>
      <c r="J1991" t="s">
        <v>93</v>
      </c>
      <c r="K1991" t="s">
        <v>94</v>
      </c>
      <c r="L1991">
        <v>3</v>
      </c>
      <c r="M1991" t="s">
        <v>20</v>
      </c>
      <c r="N1991" t="s">
        <v>21</v>
      </c>
      <c r="O1991" t="s">
        <v>22</v>
      </c>
    </row>
    <row r="1992" spans="1:15" x14ac:dyDescent="0.35">
      <c r="A1992" t="s">
        <v>2053</v>
      </c>
      <c r="B1992" t="str">
        <f t="shared" si="32"/>
        <v>Sandwich</v>
      </c>
      <c r="C1992" t="s">
        <v>47</v>
      </c>
      <c r="D1992">
        <v>5</v>
      </c>
      <c r="E1992">
        <v>4</v>
      </c>
      <c r="F1992">
        <v>20</v>
      </c>
      <c r="G1992" t="s">
        <v>16</v>
      </c>
      <c r="H1992" t="s">
        <v>26</v>
      </c>
      <c r="I1992" s="1">
        <v>44967</v>
      </c>
      <c r="J1992" t="s">
        <v>51</v>
      </c>
      <c r="K1992" t="s">
        <v>52</v>
      </c>
      <c r="L1992">
        <v>1</v>
      </c>
      <c r="M1992" t="s">
        <v>53</v>
      </c>
      <c r="N1992" t="s">
        <v>21</v>
      </c>
      <c r="O1992" t="s">
        <v>22</v>
      </c>
    </row>
    <row r="1993" spans="1:15" x14ac:dyDescent="0.35">
      <c r="A1993" t="s">
        <v>2054</v>
      </c>
      <c r="B1993" t="str">
        <f t="shared" si="32"/>
        <v>Sandwich</v>
      </c>
      <c r="C1993" t="s">
        <v>47</v>
      </c>
      <c r="D1993">
        <v>4</v>
      </c>
      <c r="E1993">
        <v>4</v>
      </c>
      <c r="F1993">
        <v>16</v>
      </c>
      <c r="G1993" t="s">
        <v>25</v>
      </c>
      <c r="H1993" t="s">
        <v>26</v>
      </c>
      <c r="I1993" s="1">
        <v>44978</v>
      </c>
      <c r="J1993" t="s">
        <v>51</v>
      </c>
      <c r="K1993" t="s">
        <v>52</v>
      </c>
      <c r="L1993">
        <v>1</v>
      </c>
      <c r="M1993" t="s">
        <v>53</v>
      </c>
      <c r="N1993" t="s">
        <v>29</v>
      </c>
      <c r="O1993" t="s">
        <v>22</v>
      </c>
    </row>
    <row r="1994" spans="1:15" x14ac:dyDescent="0.35">
      <c r="A1994" t="s">
        <v>2055</v>
      </c>
      <c r="B1994" t="str">
        <f t="shared" si="32"/>
        <v>Tea</v>
      </c>
      <c r="C1994" t="s">
        <v>84</v>
      </c>
      <c r="D1994">
        <v>5</v>
      </c>
      <c r="E1994">
        <v>1.5</v>
      </c>
      <c r="F1994">
        <v>7.5</v>
      </c>
      <c r="G1994" t="s">
        <v>36</v>
      </c>
      <c r="H1994" t="s">
        <v>17</v>
      </c>
      <c r="I1994" s="1">
        <v>45016</v>
      </c>
      <c r="J1994" t="s">
        <v>62</v>
      </c>
      <c r="K1994" t="s">
        <v>63</v>
      </c>
      <c r="L1994">
        <v>1</v>
      </c>
      <c r="M1994" t="s">
        <v>53</v>
      </c>
      <c r="N1994" t="s">
        <v>21</v>
      </c>
      <c r="O1994" t="s">
        <v>22</v>
      </c>
    </row>
    <row r="1995" spans="1:15" x14ac:dyDescent="0.35">
      <c r="A1995" t="s">
        <v>2056</v>
      </c>
      <c r="B1995" t="str">
        <f t="shared" si="32"/>
        <v>Coffee</v>
      </c>
      <c r="C1995" t="s">
        <v>15</v>
      </c>
      <c r="D1995">
        <v>5</v>
      </c>
      <c r="E1995">
        <v>2</v>
      </c>
      <c r="F1995">
        <v>10</v>
      </c>
      <c r="G1995" t="s">
        <v>36</v>
      </c>
      <c r="H1995" t="s">
        <v>17</v>
      </c>
      <c r="I1995" s="1">
        <v>44988</v>
      </c>
      <c r="J1995" t="s">
        <v>62</v>
      </c>
      <c r="K1995" t="s">
        <v>63</v>
      </c>
      <c r="L1995">
        <v>1</v>
      </c>
      <c r="M1995" t="s">
        <v>53</v>
      </c>
      <c r="N1995" t="s">
        <v>21</v>
      </c>
      <c r="O1995" t="s">
        <v>22</v>
      </c>
    </row>
    <row r="1996" spans="1:15" x14ac:dyDescent="0.35">
      <c r="A1996" t="s">
        <v>2057</v>
      </c>
      <c r="B1996" t="str">
        <f t="shared" si="32"/>
        <v>Cookie</v>
      </c>
      <c r="C1996" t="s">
        <v>31</v>
      </c>
      <c r="D1996">
        <v>2</v>
      </c>
      <c r="E1996">
        <v>1</v>
      </c>
      <c r="F1996">
        <v>2</v>
      </c>
      <c r="G1996" t="s">
        <v>25</v>
      </c>
      <c r="H1996" t="s">
        <v>17</v>
      </c>
      <c r="I1996" s="1">
        <v>45274</v>
      </c>
      <c r="J1996" t="s">
        <v>66</v>
      </c>
      <c r="K1996" t="s">
        <v>67</v>
      </c>
      <c r="L1996">
        <v>4</v>
      </c>
      <c r="M1996" t="s">
        <v>45</v>
      </c>
      <c r="N1996" t="s">
        <v>64</v>
      </c>
      <c r="O1996" t="s">
        <v>22</v>
      </c>
    </row>
    <row r="1997" spans="1:15" x14ac:dyDescent="0.35">
      <c r="A1997" t="s">
        <v>2058</v>
      </c>
      <c r="B1997" t="str">
        <f t="shared" si="32"/>
        <v>Cookie</v>
      </c>
      <c r="C1997" t="s">
        <v>31</v>
      </c>
      <c r="D1997">
        <v>3</v>
      </c>
      <c r="E1997">
        <v>1</v>
      </c>
      <c r="F1997">
        <v>3</v>
      </c>
      <c r="G1997" t="s">
        <v>36</v>
      </c>
      <c r="H1997" t="s">
        <v>26</v>
      </c>
      <c r="I1997" s="1">
        <v>44940</v>
      </c>
      <c r="J1997" t="s">
        <v>55</v>
      </c>
      <c r="K1997" t="s">
        <v>56</v>
      </c>
      <c r="L1997">
        <v>1</v>
      </c>
      <c r="M1997" t="s">
        <v>53</v>
      </c>
      <c r="N1997" t="s">
        <v>69</v>
      </c>
      <c r="O1997" t="s">
        <v>40</v>
      </c>
    </row>
    <row r="1998" spans="1:15" x14ac:dyDescent="0.35">
      <c r="A1998" t="s">
        <v>2059</v>
      </c>
      <c r="B1998" t="str">
        <f t="shared" si="32"/>
        <v>Coffee</v>
      </c>
      <c r="C1998" t="s">
        <v>15</v>
      </c>
      <c r="D1998">
        <v>5</v>
      </c>
      <c r="E1998">
        <v>2</v>
      </c>
      <c r="F1998">
        <v>10</v>
      </c>
      <c r="G1998" t="s">
        <v>25</v>
      </c>
      <c r="H1998" t="s">
        <v>26</v>
      </c>
      <c r="I1998" s="1">
        <v>45012</v>
      </c>
      <c r="J1998" t="s">
        <v>62</v>
      </c>
      <c r="K1998" t="s">
        <v>63</v>
      </c>
      <c r="L1998">
        <v>1</v>
      </c>
      <c r="M1998" t="s">
        <v>53</v>
      </c>
      <c r="N1998" t="s">
        <v>72</v>
      </c>
      <c r="O1998" t="s">
        <v>22</v>
      </c>
    </row>
    <row r="1999" spans="1:15" x14ac:dyDescent="0.35">
      <c r="A1999" t="s">
        <v>2060</v>
      </c>
      <c r="B1999" t="str">
        <f t="shared" si="32"/>
        <v>Salad</v>
      </c>
      <c r="C1999" t="s">
        <v>42</v>
      </c>
      <c r="D1999">
        <v>2</v>
      </c>
      <c r="E1999">
        <v>5</v>
      </c>
      <c r="F1999">
        <v>10</v>
      </c>
      <c r="G1999" t="s">
        <v>25</v>
      </c>
      <c r="H1999" t="s">
        <v>26</v>
      </c>
      <c r="I1999" s="1">
        <v>45222</v>
      </c>
      <c r="J1999" t="s">
        <v>74</v>
      </c>
      <c r="K1999" t="s">
        <v>75</v>
      </c>
      <c r="L1999">
        <v>4</v>
      </c>
      <c r="M1999" t="s">
        <v>45</v>
      </c>
      <c r="N1999" t="s">
        <v>72</v>
      </c>
      <c r="O1999" t="s">
        <v>22</v>
      </c>
    </row>
    <row r="2000" spans="1:15" x14ac:dyDescent="0.35">
      <c r="A2000" t="s">
        <v>2061</v>
      </c>
      <c r="B2000" t="str">
        <f t="shared" si="32"/>
        <v>Tea</v>
      </c>
      <c r="C2000" t="s">
        <v>84</v>
      </c>
      <c r="D2000">
        <v>3</v>
      </c>
      <c r="E2000">
        <v>1.5</v>
      </c>
      <c r="F2000">
        <v>4.5</v>
      </c>
      <c r="G2000" t="s">
        <v>36</v>
      </c>
      <c r="H2000" t="s">
        <v>26</v>
      </c>
      <c r="I2000" s="1">
        <v>45165</v>
      </c>
      <c r="J2000" t="s">
        <v>93</v>
      </c>
      <c r="K2000" t="s">
        <v>94</v>
      </c>
      <c r="L2000">
        <v>3</v>
      </c>
      <c r="M2000" t="s">
        <v>20</v>
      </c>
      <c r="N2000" t="s">
        <v>39</v>
      </c>
      <c r="O2000" t="s">
        <v>40</v>
      </c>
    </row>
    <row r="2001" spans="1:15" x14ac:dyDescent="0.35">
      <c r="A2001" t="s">
        <v>2062</v>
      </c>
      <c r="B2001" t="str">
        <f t="shared" si="32"/>
        <v>Tea</v>
      </c>
      <c r="C2001" t="s">
        <v>84</v>
      </c>
      <c r="D2001">
        <v>1</v>
      </c>
      <c r="E2001">
        <v>1.5</v>
      </c>
      <c r="F2001">
        <v>1.5</v>
      </c>
      <c r="G2001" t="s">
        <v>36</v>
      </c>
      <c r="H2001" t="s">
        <v>17</v>
      </c>
      <c r="I2001" s="1">
        <v>45237</v>
      </c>
      <c r="J2001" t="s">
        <v>43</v>
      </c>
      <c r="K2001" t="s">
        <v>44</v>
      </c>
      <c r="L2001">
        <v>4</v>
      </c>
      <c r="M2001" t="s">
        <v>45</v>
      </c>
      <c r="N2001" t="s">
        <v>29</v>
      </c>
      <c r="O2001" t="s">
        <v>22</v>
      </c>
    </row>
    <row r="2002" spans="1:15" x14ac:dyDescent="0.35">
      <c r="A2002" t="s">
        <v>2063</v>
      </c>
      <c r="B2002" t="str">
        <f t="shared" si="32"/>
        <v>Smoothie</v>
      </c>
      <c r="C2002" t="s">
        <v>58</v>
      </c>
      <c r="D2002">
        <v>5</v>
      </c>
      <c r="E2002">
        <v>4</v>
      </c>
      <c r="F2002">
        <v>20</v>
      </c>
      <c r="G2002" t="s">
        <v>25</v>
      </c>
      <c r="H2002" t="s">
        <v>17</v>
      </c>
      <c r="I2002" s="1">
        <v>45023</v>
      </c>
      <c r="J2002" t="s">
        <v>59</v>
      </c>
      <c r="K2002" t="s">
        <v>60</v>
      </c>
      <c r="L2002">
        <v>2</v>
      </c>
      <c r="M2002" t="s">
        <v>28</v>
      </c>
      <c r="N2002" t="s">
        <v>21</v>
      </c>
      <c r="O2002" t="s">
        <v>22</v>
      </c>
    </row>
    <row r="2003" spans="1:15" x14ac:dyDescent="0.35">
      <c r="A2003" t="s">
        <v>2064</v>
      </c>
      <c r="B2003" t="str">
        <f t="shared" si="32"/>
        <v>Cookie</v>
      </c>
      <c r="C2003" t="s">
        <v>31</v>
      </c>
      <c r="D2003">
        <v>3</v>
      </c>
      <c r="E2003">
        <v>1</v>
      </c>
      <c r="F2003">
        <v>3</v>
      </c>
      <c r="G2003" t="s">
        <v>36</v>
      </c>
      <c r="H2003" t="s">
        <v>26</v>
      </c>
      <c r="I2003" s="1">
        <v>45196</v>
      </c>
      <c r="J2003" t="s">
        <v>18</v>
      </c>
      <c r="K2003" t="s">
        <v>19</v>
      </c>
      <c r="L2003">
        <v>3</v>
      </c>
      <c r="M2003" t="s">
        <v>20</v>
      </c>
      <c r="N2003" t="s">
        <v>34</v>
      </c>
      <c r="O2003" t="s">
        <v>22</v>
      </c>
    </row>
    <row r="2004" spans="1:15" x14ac:dyDescent="0.35">
      <c r="A2004" t="s">
        <v>2065</v>
      </c>
      <c r="B2004" t="str">
        <f t="shared" si="32"/>
        <v>Smoothie</v>
      </c>
      <c r="C2004" t="s">
        <v>58</v>
      </c>
      <c r="D2004">
        <v>4</v>
      </c>
      <c r="E2004">
        <v>4</v>
      </c>
      <c r="F2004">
        <v>16</v>
      </c>
      <c r="G2004" t="s">
        <v>36</v>
      </c>
      <c r="H2004" t="s">
        <v>26</v>
      </c>
      <c r="I2004" s="1">
        <v>45216</v>
      </c>
      <c r="J2004" t="s">
        <v>74</v>
      </c>
      <c r="K2004" t="s">
        <v>75</v>
      </c>
      <c r="L2004">
        <v>4</v>
      </c>
      <c r="M2004" t="s">
        <v>45</v>
      </c>
      <c r="N2004" t="s">
        <v>29</v>
      </c>
      <c r="O2004" t="s">
        <v>22</v>
      </c>
    </row>
    <row r="2005" spans="1:15" x14ac:dyDescent="0.35">
      <c r="A2005" t="s">
        <v>2066</v>
      </c>
      <c r="B2005" t="str">
        <f t="shared" si="32"/>
        <v>Juice</v>
      </c>
      <c r="C2005" t="s">
        <v>50</v>
      </c>
      <c r="D2005">
        <v>3</v>
      </c>
      <c r="E2005">
        <v>3</v>
      </c>
      <c r="F2005">
        <v>9</v>
      </c>
      <c r="G2005" t="s">
        <v>36</v>
      </c>
      <c r="H2005" t="s">
        <v>17</v>
      </c>
      <c r="I2005" s="1">
        <v>45010</v>
      </c>
      <c r="J2005" t="s">
        <v>62</v>
      </c>
      <c r="K2005" t="s">
        <v>63</v>
      </c>
      <c r="L2005">
        <v>1</v>
      </c>
      <c r="M2005" t="s">
        <v>53</v>
      </c>
      <c r="N2005" t="s">
        <v>69</v>
      </c>
      <c r="O2005" t="s">
        <v>40</v>
      </c>
    </row>
    <row r="2006" spans="1:15" x14ac:dyDescent="0.35">
      <c r="A2006" t="s">
        <v>2067</v>
      </c>
      <c r="B2006" t="str">
        <f t="shared" si="32"/>
        <v>Sandwich</v>
      </c>
      <c r="C2006" t="s">
        <v>47</v>
      </c>
      <c r="D2006">
        <v>4</v>
      </c>
      <c r="E2006">
        <v>4</v>
      </c>
      <c r="F2006">
        <v>16</v>
      </c>
      <c r="G2006" t="s">
        <v>16</v>
      </c>
      <c r="H2006" t="s">
        <v>26</v>
      </c>
      <c r="I2006" s="1">
        <v>44957</v>
      </c>
      <c r="J2006" t="s">
        <v>55</v>
      </c>
      <c r="K2006" t="s">
        <v>56</v>
      </c>
      <c r="L2006">
        <v>1</v>
      </c>
      <c r="M2006" t="s">
        <v>53</v>
      </c>
      <c r="N2006" t="s">
        <v>29</v>
      </c>
      <c r="O2006" t="s">
        <v>22</v>
      </c>
    </row>
    <row r="2007" spans="1:15" x14ac:dyDescent="0.35">
      <c r="A2007" t="s">
        <v>2068</v>
      </c>
      <c r="B2007" t="str">
        <f t="shared" si="32"/>
        <v>Coffee</v>
      </c>
      <c r="C2007" t="s">
        <v>15</v>
      </c>
      <c r="D2007">
        <v>1</v>
      </c>
      <c r="E2007">
        <v>2</v>
      </c>
      <c r="F2007">
        <v>2</v>
      </c>
      <c r="G2007" t="s">
        <v>16</v>
      </c>
      <c r="H2007" t="s">
        <v>17</v>
      </c>
      <c r="I2007" s="1">
        <v>45188</v>
      </c>
      <c r="J2007" t="s">
        <v>18</v>
      </c>
      <c r="K2007" t="s">
        <v>19</v>
      </c>
      <c r="L2007">
        <v>3</v>
      </c>
      <c r="M2007" t="s">
        <v>20</v>
      </c>
      <c r="N2007" t="s">
        <v>29</v>
      </c>
      <c r="O2007" t="s">
        <v>22</v>
      </c>
    </row>
    <row r="2008" spans="1:15" x14ac:dyDescent="0.35">
      <c r="A2008" t="s">
        <v>2069</v>
      </c>
      <c r="B2008" t="str">
        <f t="shared" si="32"/>
        <v>Coffee</v>
      </c>
      <c r="C2008" t="s">
        <v>15</v>
      </c>
      <c r="D2008">
        <v>2</v>
      </c>
      <c r="E2008">
        <v>2</v>
      </c>
      <c r="F2008">
        <v>4</v>
      </c>
      <c r="G2008" t="s">
        <v>36</v>
      </c>
      <c r="H2008" t="s">
        <v>26</v>
      </c>
      <c r="I2008" s="1">
        <v>45017</v>
      </c>
      <c r="J2008" t="s">
        <v>59</v>
      </c>
      <c r="K2008" t="s">
        <v>60</v>
      </c>
      <c r="L2008">
        <v>2</v>
      </c>
      <c r="M2008" t="s">
        <v>28</v>
      </c>
      <c r="N2008" t="s">
        <v>69</v>
      </c>
      <c r="O2008" t="s">
        <v>40</v>
      </c>
    </row>
    <row r="2009" spans="1:15" x14ac:dyDescent="0.35">
      <c r="A2009" t="s">
        <v>2070</v>
      </c>
      <c r="B2009" t="str">
        <f t="shared" si="32"/>
        <v>Sandwich</v>
      </c>
      <c r="C2009" t="s">
        <v>47</v>
      </c>
      <c r="D2009">
        <v>3</v>
      </c>
      <c r="E2009">
        <v>4</v>
      </c>
      <c r="F2009">
        <v>12</v>
      </c>
      <c r="G2009" t="s">
        <v>16</v>
      </c>
      <c r="H2009" t="s">
        <v>26</v>
      </c>
      <c r="I2009" s="1">
        <v>45095</v>
      </c>
      <c r="J2009" t="s">
        <v>37</v>
      </c>
      <c r="K2009" t="s">
        <v>38</v>
      </c>
      <c r="L2009">
        <v>2</v>
      </c>
      <c r="M2009" t="s">
        <v>28</v>
      </c>
      <c r="N2009" t="s">
        <v>39</v>
      </c>
      <c r="O2009" t="s">
        <v>40</v>
      </c>
    </row>
    <row r="2010" spans="1:15" x14ac:dyDescent="0.35">
      <c r="A2010" t="s">
        <v>2071</v>
      </c>
      <c r="B2010" t="str">
        <f t="shared" si="32"/>
        <v>Cake</v>
      </c>
      <c r="C2010" t="s">
        <v>24</v>
      </c>
      <c r="D2010">
        <v>4</v>
      </c>
      <c r="E2010">
        <v>3</v>
      </c>
      <c r="F2010">
        <v>12</v>
      </c>
      <c r="G2010" t="s">
        <v>36</v>
      </c>
      <c r="H2010" t="s">
        <v>17</v>
      </c>
      <c r="I2010" s="1">
        <v>45150</v>
      </c>
      <c r="J2010" t="s">
        <v>93</v>
      </c>
      <c r="K2010" t="s">
        <v>94</v>
      </c>
      <c r="L2010">
        <v>3</v>
      </c>
      <c r="M2010" t="s">
        <v>20</v>
      </c>
      <c r="N2010" t="s">
        <v>69</v>
      </c>
      <c r="O2010" t="s">
        <v>40</v>
      </c>
    </row>
    <row r="2011" spans="1:15" x14ac:dyDescent="0.35">
      <c r="A2011" t="s">
        <v>2072</v>
      </c>
      <c r="B2011" t="str">
        <f t="shared" si="32"/>
        <v>Cookie</v>
      </c>
      <c r="C2011" t="s">
        <v>31</v>
      </c>
      <c r="D2011">
        <v>4</v>
      </c>
      <c r="E2011">
        <v>1</v>
      </c>
      <c r="F2011">
        <v>4</v>
      </c>
      <c r="G2011" t="s">
        <v>36</v>
      </c>
      <c r="H2011" t="s">
        <v>17</v>
      </c>
      <c r="I2011" s="1">
        <v>45191</v>
      </c>
      <c r="J2011" t="s">
        <v>18</v>
      </c>
      <c r="K2011" t="s">
        <v>19</v>
      </c>
      <c r="L2011">
        <v>3</v>
      </c>
      <c r="M2011" t="s">
        <v>20</v>
      </c>
      <c r="N2011" t="s">
        <v>21</v>
      </c>
      <c r="O2011" t="s">
        <v>22</v>
      </c>
    </row>
    <row r="2012" spans="1:15" x14ac:dyDescent="0.35">
      <c r="A2012" t="s">
        <v>2073</v>
      </c>
      <c r="B2012" t="str">
        <f t="shared" si="32"/>
        <v>Coffee</v>
      </c>
      <c r="C2012" t="s">
        <v>15</v>
      </c>
      <c r="D2012">
        <v>1</v>
      </c>
      <c r="E2012">
        <v>2</v>
      </c>
      <c r="F2012">
        <v>2</v>
      </c>
      <c r="G2012" t="s">
        <v>16</v>
      </c>
      <c r="H2012" t="s">
        <v>26</v>
      </c>
      <c r="I2012" s="1">
        <v>45254</v>
      </c>
      <c r="J2012" t="s">
        <v>43</v>
      </c>
      <c r="K2012" t="s">
        <v>44</v>
      </c>
      <c r="L2012">
        <v>4</v>
      </c>
      <c r="M2012" t="s">
        <v>45</v>
      </c>
      <c r="N2012" t="s">
        <v>21</v>
      </c>
      <c r="O2012" t="s">
        <v>22</v>
      </c>
    </row>
    <row r="2013" spans="1:15" x14ac:dyDescent="0.35">
      <c r="A2013" t="s">
        <v>2074</v>
      </c>
      <c r="B2013" t="str">
        <f t="shared" si="32"/>
        <v>Cake</v>
      </c>
      <c r="C2013" t="s">
        <v>24</v>
      </c>
      <c r="D2013">
        <v>5</v>
      </c>
      <c r="E2013">
        <v>3</v>
      </c>
      <c r="F2013">
        <v>15</v>
      </c>
      <c r="G2013" t="s">
        <v>36</v>
      </c>
      <c r="H2013" t="s">
        <v>17</v>
      </c>
      <c r="I2013" s="1">
        <v>45062</v>
      </c>
      <c r="J2013" t="s">
        <v>27</v>
      </c>
      <c r="K2013" t="s">
        <v>27</v>
      </c>
      <c r="L2013">
        <v>2</v>
      </c>
      <c r="M2013" t="s">
        <v>28</v>
      </c>
      <c r="N2013" t="s">
        <v>29</v>
      </c>
      <c r="O2013" t="s">
        <v>22</v>
      </c>
    </row>
    <row r="2014" spans="1:15" x14ac:dyDescent="0.35">
      <c r="A2014" t="s">
        <v>2075</v>
      </c>
      <c r="B2014" t="str">
        <f t="shared" si="32"/>
        <v>Sandwich</v>
      </c>
      <c r="C2014" t="s">
        <v>47</v>
      </c>
      <c r="D2014">
        <v>1</v>
      </c>
      <c r="E2014">
        <v>4</v>
      </c>
      <c r="F2014">
        <v>4</v>
      </c>
      <c r="G2014" t="s">
        <v>36</v>
      </c>
      <c r="H2014" t="s">
        <v>17</v>
      </c>
      <c r="I2014" s="1">
        <v>45092</v>
      </c>
      <c r="J2014" t="s">
        <v>37</v>
      </c>
      <c r="K2014" t="s">
        <v>38</v>
      </c>
      <c r="L2014">
        <v>2</v>
      </c>
      <c r="M2014" t="s">
        <v>28</v>
      </c>
      <c r="N2014" t="s">
        <v>64</v>
      </c>
      <c r="O2014" t="s">
        <v>22</v>
      </c>
    </row>
    <row r="2015" spans="1:15" x14ac:dyDescent="0.35">
      <c r="A2015" t="s">
        <v>2076</v>
      </c>
      <c r="B2015" t="str">
        <f t="shared" si="32"/>
        <v>Cake</v>
      </c>
      <c r="C2015" t="s">
        <v>24</v>
      </c>
      <c r="D2015">
        <v>4</v>
      </c>
      <c r="E2015">
        <v>3</v>
      </c>
      <c r="F2015">
        <v>12</v>
      </c>
      <c r="G2015" t="s">
        <v>16</v>
      </c>
      <c r="H2015" t="s">
        <v>17</v>
      </c>
      <c r="I2015" s="1">
        <v>45033</v>
      </c>
      <c r="J2015" t="s">
        <v>59</v>
      </c>
      <c r="K2015" t="s">
        <v>60</v>
      </c>
      <c r="L2015">
        <v>2</v>
      </c>
      <c r="M2015" t="s">
        <v>28</v>
      </c>
      <c r="N2015" t="s">
        <v>72</v>
      </c>
      <c r="O2015" t="s">
        <v>22</v>
      </c>
    </row>
    <row r="2016" spans="1:15" x14ac:dyDescent="0.35">
      <c r="A2016" t="s">
        <v>2077</v>
      </c>
      <c r="B2016" t="str">
        <f t="shared" si="32"/>
        <v>Tea</v>
      </c>
      <c r="C2016" t="s">
        <v>84</v>
      </c>
      <c r="D2016">
        <v>2</v>
      </c>
      <c r="E2016">
        <v>1.5</v>
      </c>
      <c r="F2016">
        <v>3</v>
      </c>
      <c r="G2016" t="s">
        <v>36</v>
      </c>
      <c r="H2016" t="s">
        <v>26</v>
      </c>
      <c r="I2016" s="1">
        <v>45145</v>
      </c>
      <c r="J2016" t="s">
        <v>93</v>
      </c>
      <c r="K2016" t="s">
        <v>94</v>
      </c>
      <c r="L2016">
        <v>3</v>
      </c>
      <c r="M2016" t="s">
        <v>20</v>
      </c>
      <c r="N2016" t="s">
        <v>72</v>
      </c>
      <c r="O2016" t="s">
        <v>22</v>
      </c>
    </row>
    <row r="2017" spans="1:15" x14ac:dyDescent="0.35">
      <c r="A2017" t="s">
        <v>2078</v>
      </c>
      <c r="B2017" t="str">
        <f t="shared" si="32"/>
        <v>Smoothie</v>
      </c>
      <c r="C2017" t="s">
        <v>58</v>
      </c>
      <c r="D2017">
        <v>4</v>
      </c>
      <c r="E2017">
        <v>4</v>
      </c>
      <c r="F2017">
        <v>16</v>
      </c>
      <c r="G2017" t="s">
        <v>25</v>
      </c>
      <c r="H2017" t="s">
        <v>26</v>
      </c>
      <c r="I2017" s="1">
        <v>45216</v>
      </c>
      <c r="J2017" t="s">
        <v>74</v>
      </c>
      <c r="K2017" t="s">
        <v>75</v>
      </c>
      <c r="L2017">
        <v>4</v>
      </c>
      <c r="M2017" t="s">
        <v>45</v>
      </c>
      <c r="N2017" t="s">
        <v>29</v>
      </c>
      <c r="O2017" t="s">
        <v>22</v>
      </c>
    </row>
    <row r="2018" spans="1:15" x14ac:dyDescent="0.35">
      <c r="A2018" t="s">
        <v>2079</v>
      </c>
      <c r="B2018" t="str">
        <f t="shared" si="32"/>
        <v>Tea</v>
      </c>
      <c r="C2018" t="s">
        <v>84</v>
      </c>
      <c r="D2018">
        <v>1</v>
      </c>
      <c r="E2018">
        <v>1.5</v>
      </c>
      <c r="F2018">
        <v>1.5</v>
      </c>
      <c r="G2018" t="s">
        <v>16</v>
      </c>
      <c r="H2018" t="s">
        <v>17</v>
      </c>
      <c r="I2018" s="1">
        <v>44998</v>
      </c>
      <c r="J2018" t="s">
        <v>62</v>
      </c>
      <c r="K2018" t="s">
        <v>63</v>
      </c>
      <c r="L2018">
        <v>1</v>
      </c>
      <c r="M2018" t="s">
        <v>53</v>
      </c>
      <c r="N2018" t="s">
        <v>72</v>
      </c>
      <c r="O2018" t="s">
        <v>22</v>
      </c>
    </row>
    <row r="2019" spans="1:15" x14ac:dyDescent="0.35">
      <c r="A2019" t="s">
        <v>2080</v>
      </c>
      <c r="B2019" t="str">
        <f t="shared" si="32"/>
        <v>Smoothie</v>
      </c>
      <c r="C2019" t="s">
        <v>58</v>
      </c>
      <c r="D2019">
        <v>4</v>
      </c>
      <c r="E2019">
        <v>4</v>
      </c>
      <c r="F2019">
        <v>16</v>
      </c>
      <c r="G2019" t="s">
        <v>25</v>
      </c>
      <c r="H2019" t="s">
        <v>26</v>
      </c>
      <c r="I2019" s="1">
        <v>45158</v>
      </c>
      <c r="J2019" t="s">
        <v>93</v>
      </c>
      <c r="K2019" t="s">
        <v>94</v>
      </c>
      <c r="L2019">
        <v>3</v>
      </c>
      <c r="M2019" t="s">
        <v>20</v>
      </c>
      <c r="N2019" t="s">
        <v>39</v>
      </c>
      <c r="O2019" t="s">
        <v>40</v>
      </c>
    </row>
    <row r="2020" spans="1:15" x14ac:dyDescent="0.35">
      <c r="A2020" t="s">
        <v>2081</v>
      </c>
      <c r="B2020" t="str">
        <f t="shared" si="32"/>
        <v>Juice</v>
      </c>
      <c r="C2020" t="s">
        <v>50</v>
      </c>
      <c r="D2020">
        <v>1</v>
      </c>
      <c r="E2020">
        <v>3</v>
      </c>
      <c r="F2020">
        <v>3</v>
      </c>
      <c r="G2020" t="s">
        <v>36</v>
      </c>
      <c r="H2020" t="s">
        <v>26</v>
      </c>
      <c r="I2020" s="1">
        <v>45269</v>
      </c>
      <c r="J2020" t="s">
        <v>66</v>
      </c>
      <c r="K2020" t="s">
        <v>67</v>
      </c>
      <c r="L2020">
        <v>4</v>
      </c>
      <c r="M2020" t="s">
        <v>45</v>
      </c>
      <c r="N2020" t="s">
        <v>69</v>
      </c>
      <c r="O2020" t="s">
        <v>40</v>
      </c>
    </row>
    <row r="2021" spans="1:15" x14ac:dyDescent="0.35">
      <c r="A2021" t="s">
        <v>2082</v>
      </c>
      <c r="B2021" t="str">
        <f t="shared" si="32"/>
        <v>Coffee</v>
      </c>
      <c r="C2021" t="s">
        <v>15</v>
      </c>
      <c r="D2021">
        <v>5</v>
      </c>
      <c r="E2021">
        <v>2</v>
      </c>
      <c r="F2021">
        <v>10</v>
      </c>
      <c r="G2021" t="s">
        <v>16</v>
      </c>
      <c r="H2021" t="s">
        <v>26</v>
      </c>
      <c r="I2021" s="1">
        <v>45106</v>
      </c>
      <c r="J2021" t="s">
        <v>37</v>
      </c>
      <c r="K2021" t="s">
        <v>38</v>
      </c>
      <c r="L2021">
        <v>2</v>
      </c>
      <c r="M2021" t="s">
        <v>28</v>
      </c>
      <c r="N2021" t="s">
        <v>64</v>
      </c>
      <c r="O2021" t="s">
        <v>22</v>
      </c>
    </row>
    <row r="2022" spans="1:15" x14ac:dyDescent="0.35">
      <c r="A2022" t="s">
        <v>2083</v>
      </c>
      <c r="B2022" t="str">
        <f t="shared" si="32"/>
        <v>Coffee</v>
      </c>
      <c r="C2022" t="s">
        <v>15</v>
      </c>
      <c r="D2022">
        <v>3</v>
      </c>
      <c r="E2022">
        <v>2</v>
      </c>
      <c r="F2022">
        <v>6</v>
      </c>
      <c r="G2022" t="s">
        <v>36</v>
      </c>
      <c r="H2022" t="s">
        <v>26</v>
      </c>
      <c r="I2022" s="1">
        <v>44932</v>
      </c>
      <c r="J2022" t="s">
        <v>55</v>
      </c>
      <c r="K2022" t="s">
        <v>56</v>
      </c>
      <c r="L2022">
        <v>1</v>
      </c>
      <c r="M2022" t="s">
        <v>53</v>
      </c>
      <c r="N2022" t="s">
        <v>21</v>
      </c>
      <c r="O2022" t="s">
        <v>22</v>
      </c>
    </row>
    <row r="2023" spans="1:15" x14ac:dyDescent="0.35">
      <c r="A2023" t="s">
        <v>2084</v>
      </c>
      <c r="B2023" t="str">
        <f t="shared" si="32"/>
        <v>Coffee</v>
      </c>
      <c r="C2023" t="s">
        <v>15</v>
      </c>
      <c r="D2023">
        <v>4</v>
      </c>
      <c r="E2023">
        <v>2</v>
      </c>
      <c r="F2023">
        <v>8</v>
      </c>
      <c r="G2023" t="s">
        <v>16</v>
      </c>
      <c r="H2023" t="s">
        <v>17</v>
      </c>
      <c r="I2023" s="1">
        <v>45123</v>
      </c>
      <c r="J2023" t="s">
        <v>32</v>
      </c>
      <c r="K2023" t="s">
        <v>33</v>
      </c>
      <c r="L2023">
        <v>3</v>
      </c>
      <c r="M2023" t="s">
        <v>20</v>
      </c>
      <c r="N2023" t="s">
        <v>39</v>
      </c>
      <c r="O2023" t="s">
        <v>40</v>
      </c>
    </row>
    <row r="2024" spans="1:15" x14ac:dyDescent="0.35">
      <c r="A2024" t="s">
        <v>2085</v>
      </c>
      <c r="B2024" t="str">
        <f t="shared" si="32"/>
        <v>Sandwich</v>
      </c>
      <c r="C2024" t="s">
        <v>47</v>
      </c>
      <c r="D2024">
        <v>4</v>
      </c>
      <c r="E2024">
        <v>4</v>
      </c>
      <c r="F2024">
        <v>16</v>
      </c>
      <c r="G2024" t="s">
        <v>16</v>
      </c>
      <c r="H2024" t="s">
        <v>17</v>
      </c>
      <c r="I2024" s="1">
        <v>45025</v>
      </c>
      <c r="J2024" t="s">
        <v>59</v>
      </c>
      <c r="K2024" t="s">
        <v>60</v>
      </c>
      <c r="L2024">
        <v>2</v>
      </c>
      <c r="M2024" t="s">
        <v>28</v>
      </c>
      <c r="N2024" t="s">
        <v>39</v>
      </c>
      <c r="O2024" t="s">
        <v>40</v>
      </c>
    </row>
    <row r="2025" spans="1:15" x14ac:dyDescent="0.35">
      <c r="A2025" t="s">
        <v>2086</v>
      </c>
      <c r="B2025" t="str">
        <f t="shared" si="32"/>
        <v>Coffee</v>
      </c>
      <c r="C2025" t="s">
        <v>15</v>
      </c>
      <c r="D2025">
        <v>5</v>
      </c>
      <c r="E2025">
        <v>2</v>
      </c>
      <c r="F2025">
        <v>10</v>
      </c>
      <c r="G2025" t="s">
        <v>25</v>
      </c>
      <c r="H2025" t="s">
        <v>17</v>
      </c>
      <c r="I2025" s="1">
        <v>45228</v>
      </c>
      <c r="J2025" t="s">
        <v>74</v>
      </c>
      <c r="K2025" t="s">
        <v>75</v>
      </c>
      <c r="L2025">
        <v>4</v>
      </c>
      <c r="M2025" t="s">
        <v>45</v>
      </c>
      <c r="N2025" t="s">
        <v>39</v>
      </c>
      <c r="O2025" t="s">
        <v>40</v>
      </c>
    </row>
    <row r="2026" spans="1:15" x14ac:dyDescent="0.35">
      <c r="A2026" t="s">
        <v>2087</v>
      </c>
      <c r="B2026" t="str">
        <f t="shared" si="32"/>
        <v>Coffee</v>
      </c>
      <c r="C2026" t="s">
        <v>15</v>
      </c>
      <c r="D2026">
        <v>4</v>
      </c>
      <c r="E2026">
        <v>2</v>
      </c>
      <c r="F2026">
        <v>8</v>
      </c>
      <c r="G2026" t="s">
        <v>25</v>
      </c>
      <c r="H2026" t="s">
        <v>17</v>
      </c>
      <c r="I2026" s="1">
        <v>45264</v>
      </c>
      <c r="J2026" t="s">
        <v>66</v>
      </c>
      <c r="K2026" t="s">
        <v>67</v>
      </c>
      <c r="L2026">
        <v>4</v>
      </c>
      <c r="M2026" t="s">
        <v>45</v>
      </c>
      <c r="N2026" t="s">
        <v>72</v>
      </c>
      <c r="O2026" t="s">
        <v>22</v>
      </c>
    </row>
    <row r="2027" spans="1:15" x14ac:dyDescent="0.35">
      <c r="A2027" t="s">
        <v>2088</v>
      </c>
      <c r="B2027" t="str">
        <f t="shared" si="32"/>
        <v>Juice</v>
      </c>
      <c r="C2027" t="s">
        <v>50</v>
      </c>
      <c r="D2027">
        <v>4</v>
      </c>
      <c r="E2027">
        <v>3</v>
      </c>
      <c r="F2027">
        <v>12</v>
      </c>
      <c r="G2027" t="s">
        <v>16</v>
      </c>
      <c r="H2027" t="s">
        <v>26</v>
      </c>
      <c r="I2027" s="1">
        <v>44931</v>
      </c>
      <c r="J2027" t="s">
        <v>55</v>
      </c>
      <c r="K2027" t="s">
        <v>56</v>
      </c>
      <c r="L2027">
        <v>1</v>
      </c>
      <c r="M2027" t="s">
        <v>53</v>
      </c>
      <c r="N2027" t="s">
        <v>64</v>
      </c>
      <c r="O2027" t="s">
        <v>22</v>
      </c>
    </row>
    <row r="2028" spans="1:15" x14ac:dyDescent="0.35">
      <c r="A2028" t="s">
        <v>2089</v>
      </c>
      <c r="B2028" t="str">
        <f t="shared" si="32"/>
        <v>Tea</v>
      </c>
      <c r="C2028" t="s">
        <v>84</v>
      </c>
      <c r="D2028">
        <v>5</v>
      </c>
      <c r="E2028">
        <v>1.5</v>
      </c>
      <c r="F2028">
        <v>7.5</v>
      </c>
      <c r="G2028" t="s">
        <v>25</v>
      </c>
      <c r="H2028" t="s">
        <v>26</v>
      </c>
      <c r="I2028" s="1">
        <v>44974</v>
      </c>
      <c r="J2028" t="s">
        <v>51</v>
      </c>
      <c r="K2028" t="s">
        <v>52</v>
      </c>
      <c r="L2028">
        <v>1</v>
      </c>
      <c r="M2028" t="s">
        <v>53</v>
      </c>
      <c r="N2028" t="s">
        <v>21</v>
      </c>
      <c r="O2028" t="s">
        <v>22</v>
      </c>
    </row>
    <row r="2029" spans="1:15" x14ac:dyDescent="0.35">
      <c r="A2029" t="s">
        <v>2090</v>
      </c>
      <c r="B2029" t="str">
        <f t="shared" si="32"/>
        <v>Smoothie</v>
      </c>
      <c r="C2029" t="s">
        <v>58</v>
      </c>
      <c r="D2029">
        <v>5</v>
      </c>
      <c r="E2029">
        <v>4</v>
      </c>
      <c r="F2029">
        <v>20</v>
      </c>
      <c r="G2029" t="s">
        <v>25</v>
      </c>
      <c r="H2029" t="s">
        <v>26</v>
      </c>
      <c r="I2029" s="1">
        <v>44991</v>
      </c>
      <c r="J2029" t="s">
        <v>62</v>
      </c>
      <c r="K2029" t="s">
        <v>63</v>
      </c>
      <c r="L2029">
        <v>1</v>
      </c>
      <c r="M2029" t="s">
        <v>53</v>
      </c>
      <c r="N2029" t="s">
        <v>72</v>
      </c>
      <c r="O2029" t="s">
        <v>22</v>
      </c>
    </row>
    <row r="2030" spans="1:15" x14ac:dyDescent="0.35">
      <c r="A2030" t="s">
        <v>2091</v>
      </c>
      <c r="B2030" t="str">
        <f t="shared" si="32"/>
        <v>Cookie</v>
      </c>
      <c r="C2030" t="s">
        <v>31</v>
      </c>
      <c r="D2030">
        <v>3</v>
      </c>
      <c r="E2030">
        <v>1</v>
      </c>
      <c r="F2030">
        <v>3</v>
      </c>
      <c r="G2030" t="s">
        <v>36</v>
      </c>
      <c r="H2030" t="s">
        <v>26</v>
      </c>
      <c r="I2030" s="1">
        <v>45117</v>
      </c>
      <c r="J2030" t="s">
        <v>32</v>
      </c>
      <c r="K2030" t="s">
        <v>33</v>
      </c>
      <c r="L2030">
        <v>3</v>
      </c>
      <c r="M2030" t="s">
        <v>20</v>
      </c>
      <c r="N2030" t="s">
        <v>72</v>
      </c>
      <c r="O2030" t="s">
        <v>22</v>
      </c>
    </row>
    <row r="2031" spans="1:15" x14ac:dyDescent="0.35">
      <c r="A2031" t="s">
        <v>2092</v>
      </c>
      <c r="B2031" t="str">
        <f t="shared" si="32"/>
        <v>Sandwich</v>
      </c>
      <c r="C2031" t="s">
        <v>47</v>
      </c>
      <c r="D2031">
        <v>5</v>
      </c>
      <c r="E2031">
        <v>4</v>
      </c>
      <c r="F2031">
        <v>20</v>
      </c>
      <c r="G2031" t="s">
        <v>36</v>
      </c>
      <c r="H2031" t="s">
        <v>17</v>
      </c>
      <c r="I2031" s="1">
        <v>45201</v>
      </c>
      <c r="J2031" t="s">
        <v>74</v>
      </c>
      <c r="K2031" t="s">
        <v>75</v>
      </c>
      <c r="L2031">
        <v>4</v>
      </c>
      <c r="M2031" t="s">
        <v>45</v>
      </c>
      <c r="N2031" t="s">
        <v>72</v>
      </c>
      <c r="O2031" t="s">
        <v>22</v>
      </c>
    </row>
    <row r="2032" spans="1:15" x14ac:dyDescent="0.35">
      <c r="A2032" t="s">
        <v>2093</v>
      </c>
      <c r="B2032" t="str">
        <f t="shared" si="32"/>
        <v>Tea</v>
      </c>
      <c r="C2032" t="s">
        <v>84</v>
      </c>
      <c r="D2032">
        <v>3</v>
      </c>
      <c r="E2032">
        <v>1.5</v>
      </c>
      <c r="F2032">
        <v>4.5</v>
      </c>
      <c r="G2032" t="s">
        <v>25</v>
      </c>
      <c r="H2032" t="s">
        <v>17</v>
      </c>
      <c r="I2032" s="1">
        <v>45007</v>
      </c>
      <c r="J2032" t="s">
        <v>62</v>
      </c>
      <c r="K2032" t="s">
        <v>63</v>
      </c>
      <c r="L2032">
        <v>1</v>
      </c>
      <c r="M2032" t="s">
        <v>53</v>
      </c>
      <c r="N2032" t="s">
        <v>34</v>
      </c>
      <c r="O2032" t="s">
        <v>22</v>
      </c>
    </row>
    <row r="2033" spans="1:15" x14ac:dyDescent="0.35">
      <c r="A2033" t="s">
        <v>2094</v>
      </c>
      <c r="B2033" t="str">
        <f t="shared" si="32"/>
        <v>Sandwich</v>
      </c>
      <c r="C2033" t="s">
        <v>47</v>
      </c>
      <c r="D2033">
        <v>2</v>
      </c>
      <c r="E2033">
        <v>4</v>
      </c>
      <c r="F2033">
        <v>8</v>
      </c>
      <c r="G2033" t="s">
        <v>36</v>
      </c>
      <c r="H2033" t="s">
        <v>17</v>
      </c>
      <c r="I2033" s="1">
        <v>45087</v>
      </c>
      <c r="J2033" t="s">
        <v>37</v>
      </c>
      <c r="K2033" t="s">
        <v>38</v>
      </c>
      <c r="L2033">
        <v>2</v>
      </c>
      <c r="M2033" t="s">
        <v>28</v>
      </c>
      <c r="N2033" t="s">
        <v>69</v>
      </c>
      <c r="O2033" t="s">
        <v>40</v>
      </c>
    </row>
    <row r="2034" spans="1:15" x14ac:dyDescent="0.35">
      <c r="A2034" t="s">
        <v>2095</v>
      </c>
      <c r="B2034" t="str">
        <f t="shared" si="32"/>
        <v>Cake</v>
      </c>
      <c r="C2034" t="s">
        <v>24</v>
      </c>
      <c r="D2034">
        <v>1</v>
      </c>
      <c r="E2034">
        <v>3</v>
      </c>
      <c r="F2034">
        <v>3</v>
      </c>
      <c r="G2034" t="s">
        <v>25</v>
      </c>
      <c r="H2034" t="s">
        <v>26</v>
      </c>
      <c r="I2034" s="1">
        <v>44938</v>
      </c>
      <c r="J2034" t="s">
        <v>55</v>
      </c>
      <c r="K2034" t="s">
        <v>56</v>
      </c>
      <c r="L2034">
        <v>1</v>
      </c>
      <c r="M2034" t="s">
        <v>53</v>
      </c>
      <c r="N2034" t="s">
        <v>64</v>
      </c>
      <c r="O2034" t="s">
        <v>22</v>
      </c>
    </row>
    <row r="2035" spans="1:15" x14ac:dyDescent="0.35">
      <c r="A2035" t="s">
        <v>2096</v>
      </c>
      <c r="B2035" t="str">
        <f t="shared" si="32"/>
        <v>Smoothie</v>
      </c>
      <c r="C2035" t="s">
        <v>58</v>
      </c>
      <c r="D2035">
        <v>3</v>
      </c>
      <c r="E2035">
        <v>4</v>
      </c>
      <c r="F2035">
        <v>12</v>
      </c>
      <c r="G2035" t="s">
        <v>36</v>
      </c>
      <c r="H2035" t="s">
        <v>17</v>
      </c>
      <c r="I2035" s="1">
        <v>45121</v>
      </c>
      <c r="J2035" t="s">
        <v>32</v>
      </c>
      <c r="K2035" t="s">
        <v>33</v>
      </c>
      <c r="L2035">
        <v>3</v>
      </c>
      <c r="M2035" t="s">
        <v>20</v>
      </c>
      <c r="N2035" t="s">
        <v>21</v>
      </c>
      <c r="O2035" t="s">
        <v>22</v>
      </c>
    </row>
    <row r="2036" spans="1:15" x14ac:dyDescent="0.35">
      <c r="A2036" t="s">
        <v>2097</v>
      </c>
      <c r="B2036" t="str">
        <f t="shared" si="32"/>
        <v>Coffee</v>
      </c>
      <c r="C2036" t="s">
        <v>15</v>
      </c>
      <c r="D2036">
        <v>2</v>
      </c>
      <c r="E2036">
        <v>2</v>
      </c>
      <c r="F2036">
        <v>4</v>
      </c>
      <c r="G2036" t="s">
        <v>25</v>
      </c>
      <c r="H2036" t="s">
        <v>26</v>
      </c>
      <c r="I2036" s="1">
        <v>44951</v>
      </c>
      <c r="J2036" t="s">
        <v>55</v>
      </c>
      <c r="K2036" t="s">
        <v>56</v>
      </c>
      <c r="L2036">
        <v>1</v>
      </c>
      <c r="M2036" t="s">
        <v>53</v>
      </c>
      <c r="N2036" t="s">
        <v>34</v>
      </c>
      <c r="O2036" t="s">
        <v>22</v>
      </c>
    </row>
    <row r="2037" spans="1:15" x14ac:dyDescent="0.35">
      <c r="A2037" t="s">
        <v>2098</v>
      </c>
      <c r="B2037" t="str">
        <f t="shared" si="32"/>
        <v>Smoothie</v>
      </c>
      <c r="C2037" t="s">
        <v>58</v>
      </c>
      <c r="D2037">
        <v>4</v>
      </c>
      <c r="E2037">
        <v>4</v>
      </c>
      <c r="F2037">
        <v>16</v>
      </c>
      <c r="G2037" t="s">
        <v>36</v>
      </c>
      <c r="H2037" t="s">
        <v>26</v>
      </c>
      <c r="I2037" s="1">
        <v>45209</v>
      </c>
      <c r="J2037" t="s">
        <v>74</v>
      </c>
      <c r="K2037" t="s">
        <v>75</v>
      </c>
      <c r="L2037">
        <v>4</v>
      </c>
      <c r="M2037" t="s">
        <v>45</v>
      </c>
      <c r="N2037" t="s">
        <v>29</v>
      </c>
      <c r="O2037" t="s">
        <v>22</v>
      </c>
    </row>
    <row r="2038" spans="1:15" x14ac:dyDescent="0.35">
      <c r="A2038" t="s">
        <v>2099</v>
      </c>
      <c r="B2038" t="str">
        <f t="shared" si="32"/>
        <v>Juice</v>
      </c>
      <c r="C2038" t="s">
        <v>50</v>
      </c>
      <c r="D2038">
        <v>4</v>
      </c>
      <c r="E2038">
        <v>3</v>
      </c>
      <c r="F2038">
        <v>12</v>
      </c>
      <c r="G2038" t="s">
        <v>36</v>
      </c>
      <c r="H2038" t="s">
        <v>26</v>
      </c>
      <c r="I2038" s="1">
        <v>45057</v>
      </c>
      <c r="J2038" t="s">
        <v>27</v>
      </c>
      <c r="K2038" t="s">
        <v>27</v>
      </c>
      <c r="L2038">
        <v>2</v>
      </c>
      <c r="M2038" t="s">
        <v>28</v>
      </c>
      <c r="N2038" t="s">
        <v>64</v>
      </c>
      <c r="O2038" t="s">
        <v>22</v>
      </c>
    </row>
    <row r="2039" spans="1:15" x14ac:dyDescent="0.35">
      <c r="A2039" t="s">
        <v>2100</v>
      </c>
      <c r="B2039" t="str">
        <f t="shared" si="32"/>
        <v>Coffee</v>
      </c>
      <c r="C2039" t="s">
        <v>15</v>
      </c>
      <c r="D2039">
        <v>5</v>
      </c>
      <c r="E2039">
        <v>2</v>
      </c>
      <c r="F2039">
        <v>10</v>
      </c>
      <c r="G2039" t="s">
        <v>36</v>
      </c>
      <c r="H2039" t="s">
        <v>26</v>
      </c>
      <c r="I2039" s="1">
        <v>45131</v>
      </c>
      <c r="J2039" t="s">
        <v>32</v>
      </c>
      <c r="K2039" t="s">
        <v>33</v>
      </c>
      <c r="L2039">
        <v>3</v>
      </c>
      <c r="M2039" t="s">
        <v>20</v>
      </c>
      <c r="N2039" t="s">
        <v>72</v>
      </c>
      <c r="O2039" t="s">
        <v>22</v>
      </c>
    </row>
    <row r="2040" spans="1:15" x14ac:dyDescent="0.35">
      <c r="A2040" t="s">
        <v>2101</v>
      </c>
      <c r="B2040" t="str">
        <f t="shared" si="32"/>
        <v>Sandwich</v>
      </c>
      <c r="C2040" t="s">
        <v>47</v>
      </c>
      <c r="D2040">
        <v>3</v>
      </c>
      <c r="E2040">
        <v>4</v>
      </c>
      <c r="F2040">
        <v>12</v>
      </c>
      <c r="G2040" t="s">
        <v>36</v>
      </c>
      <c r="H2040" t="s">
        <v>26</v>
      </c>
      <c r="I2040" s="1">
        <v>45223</v>
      </c>
      <c r="J2040" t="s">
        <v>74</v>
      </c>
      <c r="K2040" t="s">
        <v>75</v>
      </c>
      <c r="L2040">
        <v>4</v>
      </c>
      <c r="M2040" t="s">
        <v>45</v>
      </c>
      <c r="N2040" t="s">
        <v>29</v>
      </c>
      <c r="O2040" t="s">
        <v>22</v>
      </c>
    </row>
    <row r="2041" spans="1:15" x14ac:dyDescent="0.35">
      <c r="A2041" t="s">
        <v>2102</v>
      </c>
      <c r="B2041" t="str">
        <f t="shared" si="32"/>
        <v>Sandwich</v>
      </c>
      <c r="C2041" t="s">
        <v>47</v>
      </c>
      <c r="D2041">
        <v>3</v>
      </c>
      <c r="E2041">
        <v>4</v>
      </c>
      <c r="F2041">
        <v>12</v>
      </c>
      <c r="G2041" t="s">
        <v>25</v>
      </c>
      <c r="H2041" t="s">
        <v>17</v>
      </c>
      <c r="I2041" s="1">
        <v>45237</v>
      </c>
      <c r="J2041" t="s">
        <v>43</v>
      </c>
      <c r="K2041" t="s">
        <v>44</v>
      </c>
      <c r="L2041">
        <v>4</v>
      </c>
      <c r="M2041" t="s">
        <v>45</v>
      </c>
      <c r="N2041" t="s">
        <v>29</v>
      </c>
      <c r="O2041" t="s">
        <v>22</v>
      </c>
    </row>
    <row r="2042" spans="1:15" x14ac:dyDescent="0.35">
      <c r="A2042" t="s">
        <v>2103</v>
      </c>
      <c r="B2042" t="str">
        <f t="shared" si="32"/>
        <v>Cookie</v>
      </c>
      <c r="C2042" t="s">
        <v>31</v>
      </c>
      <c r="D2042">
        <v>5</v>
      </c>
      <c r="E2042">
        <v>1</v>
      </c>
      <c r="F2042">
        <v>5</v>
      </c>
      <c r="G2042" t="s">
        <v>36</v>
      </c>
      <c r="H2042" t="s">
        <v>17</v>
      </c>
      <c r="I2042" s="1">
        <v>45235</v>
      </c>
      <c r="J2042" t="s">
        <v>43</v>
      </c>
      <c r="K2042" t="s">
        <v>44</v>
      </c>
      <c r="L2042">
        <v>4</v>
      </c>
      <c r="M2042" t="s">
        <v>45</v>
      </c>
      <c r="N2042" t="s">
        <v>39</v>
      </c>
      <c r="O2042" t="s">
        <v>40</v>
      </c>
    </row>
    <row r="2043" spans="1:15" x14ac:dyDescent="0.35">
      <c r="A2043" t="s">
        <v>2104</v>
      </c>
      <c r="B2043" t="str">
        <f t="shared" si="32"/>
        <v>Juice</v>
      </c>
      <c r="C2043" t="s">
        <v>50</v>
      </c>
      <c r="D2043">
        <v>1</v>
      </c>
      <c r="E2043">
        <v>3</v>
      </c>
      <c r="F2043">
        <v>3</v>
      </c>
      <c r="G2043" t="s">
        <v>16</v>
      </c>
      <c r="H2043" t="s">
        <v>26</v>
      </c>
      <c r="I2043" s="1">
        <v>45192</v>
      </c>
      <c r="J2043" t="s">
        <v>18</v>
      </c>
      <c r="K2043" t="s">
        <v>19</v>
      </c>
      <c r="L2043">
        <v>3</v>
      </c>
      <c r="M2043" t="s">
        <v>20</v>
      </c>
      <c r="N2043" t="s">
        <v>69</v>
      </c>
      <c r="O2043" t="s">
        <v>40</v>
      </c>
    </row>
    <row r="2044" spans="1:15" x14ac:dyDescent="0.35">
      <c r="A2044" t="s">
        <v>2105</v>
      </c>
      <c r="B2044" t="str">
        <f t="shared" si="32"/>
        <v>Cake</v>
      </c>
      <c r="C2044" t="s">
        <v>24</v>
      </c>
      <c r="D2044">
        <v>1</v>
      </c>
      <c r="E2044">
        <v>3</v>
      </c>
      <c r="F2044">
        <v>3</v>
      </c>
      <c r="G2044" t="s">
        <v>36</v>
      </c>
      <c r="H2044" t="s">
        <v>17</v>
      </c>
      <c r="I2044" s="1">
        <v>45218</v>
      </c>
      <c r="J2044" t="s">
        <v>74</v>
      </c>
      <c r="K2044" t="s">
        <v>75</v>
      </c>
      <c r="L2044">
        <v>4</v>
      </c>
      <c r="M2044" t="s">
        <v>45</v>
      </c>
      <c r="N2044" t="s">
        <v>64</v>
      </c>
      <c r="O2044" t="s">
        <v>22</v>
      </c>
    </row>
    <row r="2045" spans="1:15" x14ac:dyDescent="0.35">
      <c r="A2045" t="s">
        <v>2106</v>
      </c>
      <c r="B2045" t="str">
        <f t="shared" si="32"/>
        <v>Juice</v>
      </c>
      <c r="C2045" t="s">
        <v>50</v>
      </c>
      <c r="D2045">
        <v>5</v>
      </c>
      <c r="E2045">
        <v>3</v>
      </c>
      <c r="F2045">
        <v>15</v>
      </c>
      <c r="G2045" t="s">
        <v>25</v>
      </c>
      <c r="H2045" t="s">
        <v>17</v>
      </c>
      <c r="I2045" s="1">
        <v>45276</v>
      </c>
      <c r="J2045" t="s">
        <v>66</v>
      </c>
      <c r="K2045" t="s">
        <v>67</v>
      </c>
      <c r="L2045">
        <v>4</v>
      </c>
      <c r="M2045" t="s">
        <v>45</v>
      </c>
      <c r="N2045" t="s">
        <v>69</v>
      </c>
      <c r="O2045" t="s">
        <v>40</v>
      </c>
    </row>
    <row r="2046" spans="1:15" x14ac:dyDescent="0.35">
      <c r="A2046" t="s">
        <v>2107</v>
      </c>
      <c r="B2046" t="str">
        <f t="shared" si="32"/>
        <v>Coffee</v>
      </c>
      <c r="C2046" t="s">
        <v>15</v>
      </c>
      <c r="D2046">
        <v>4</v>
      </c>
      <c r="E2046">
        <v>2</v>
      </c>
      <c r="F2046">
        <v>8</v>
      </c>
      <c r="G2046" t="s">
        <v>25</v>
      </c>
      <c r="H2046" t="s">
        <v>17</v>
      </c>
      <c r="I2046" s="1">
        <v>44991</v>
      </c>
      <c r="J2046" t="s">
        <v>62</v>
      </c>
      <c r="K2046" t="s">
        <v>63</v>
      </c>
      <c r="L2046">
        <v>1</v>
      </c>
      <c r="M2046" t="s">
        <v>53</v>
      </c>
      <c r="N2046" t="s">
        <v>72</v>
      </c>
      <c r="O2046" t="s">
        <v>22</v>
      </c>
    </row>
    <row r="2047" spans="1:15" x14ac:dyDescent="0.35">
      <c r="A2047" t="s">
        <v>2108</v>
      </c>
      <c r="B2047" t="str">
        <f t="shared" si="32"/>
        <v>Cookie</v>
      </c>
      <c r="C2047" t="s">
        <v>31</v>
      </c>
      <c r="D2047">
        <v>1</v>
      </c>
      <c r="E2047">
        <v>1</v>
      </c>
      <c r="F2047">
        <v>1</v>
      </c>
      <c r="G2047" t="s">
        <v>25</v>
      </c>
      <c r="H2047" t="s">
        <v>17</v>
      </c>
      <c r="I2047" s="1">
        <v>45162</v>
      </c>
      <c r="J2047" t="s">
        <v>93</v>
      </c>
      <c r="K2047" t="s">
        <v>94</v>
      </c>
      <c r="L2047">
        <v>3</v>
      </c>
      <c r="M2047" t="s">
        <v>20</v>
      </c>
      <c r="N2047" t="s">
        <v>64</v>
      </c>
      <c r="O2047" t="s">
        <v>22</v>
      </c>
    </row>
    <row r="2048" spans="1:15" x14ac:dyDescent="0.35">
      <c r="A2048" t="s">
        <v>2109</v>
      </c>
      <c r="B2048" t="str">
        <f t="shared" si="32"/>
        <v>Cookie</v>
      </c>
      <c r="C2048" t="s">
        <v>31</v>
      </c>
      <c r="D2048">
        <v>3</v>
      </c>
      <c r="E2048">
        <v>1</v>
      </c>
      <c r="F2048">
        <v>3</v>
      </c>
      <c r="G2048" t="s">
        <v>36</v>
      </c>
      <c r="H2048" t="s">
        <v>26</v>
      </c>
      <c r="I2048" s="1">
        <v>45190</v>
      </c>
      <c r="J2048" t="s">
        <v>18</v>
      </c>
      <c r="K2048" t="s">
        <v>19</v>
      </c>
      <c r="L2048">
        <v>3</v>
      </c>
      <c r="M2048" t="s">
        <v>20</v>
      </c>
      <c r="N2048" t="s">
        <v>64</v>
      </c>
      <c r="O2048" t="s">
        <v>22</v>
      </c>
    </row>
    <row r="2049" spans="1:15" x14ac:dyDescent="0.35">
      <c r="A2049" t="s">
        <v>2110</v>
      </c>
      <c r="B2049" t="str">
        <f t="shared" si="32"/>
        <v>Cookie</v>
      </c>
      <c r="C2049" t="s">
        <v>31</v>
      </c>
      <c r="D2049">
        <v>5</v>
      </c>
      <c r="E2049">
        <v>1</v>
      </c>
      <c r="F2049">
        <v>5</v>
      </c>
      <c r="G2049" t="s">
        <v>25</v>
      </c>
      <c r="H2049" t="s">
        <v>17</v>
      </c>
      <c r="I2049" s="1">
        <v>45192</v>
      </c>
      <c r="J2049" t="s">
        <v>18</v>
      </c>
      <c r="K2049" t="s">
        <v>19</v>
      </c>
      <c r="L2049">
        <v>3</v>
      </c>
      <c r="M2049" t="s">
        <v>20</v>
      </c>
      <c r="N2049" t="s">
        <v>69</v>
      </c>
      <c r="O2049" t="s">
        <v>40</v>
      </c>
    </row>
    <row r="2050" spans="1:15" x14ac:dyDescent="0.35">
      <c r="A2050" t="s">
        <v>2111</v>
      </c>
      <c r="B2050" t="str">
        <f t="shared" ref="B2050:B2113" si="33">TRIM(CLEAN(C2050))</f>
        <v>Coffee</v>
      </c>
      <c r="C2050" t="s">
        <v>15</v>
      </c>
      <c r="D2050">
        <v>3</v>
      </c>
      <c r="E2050">
        <v>2</v>
      </c>
      <c r="F2050">
        <v>6</v>
      </c>
      <c r="G2050" t="s">
        <v>36</v>
      </c>
      <c r="H2050" t="s">
        <v>17</v>
      </c>
      <c r="I2050" s="1">
        <v>44977</v>
      </c>
      <c r="J2050" t="s">
        <v>51</v>
      </c>
      <c r="K2050" t="s">
        <v>52</v>
      </c>
      <c r="L2050">
        <v>1</v>
      </c>
      <c r="M2050" t="s">
        <v>53</v>
      </c>
      <c r="N2050" t="s">
        <v>72</v>
      </c>
      <c r="O2050" t="s">
        <v>22</v>
      </c>
    </row>
    <row r="2051" spans="1:15" x14ac:dyDescent="0.35">
      <c r="A2051" t="s">
        <v>2112</v>
      </c>
      <c r="B2051" t="str">
        <f t="shared" si="33"/>
        <v>Coffee</v>
      </c>
      <c r="C2051" t="s">
        <v>15</v>
      </c>
      <c r="D2051">
        <v>5</v>
      </c>
      <c r="E2051">
        <v>2</v>
      </c>
      <c r="F2051">
        <v>10</v>
      </c>
      <c r="G2051" t="s">
        <v>36</v>
      </c>
      <c r="H2051" t="s">
        <v>26</v>
      </c>
      <c r="I2051" s="1">
        <v>45049</v>
      </c>
      <c r="J2051" t="s">
        <v>27</v>
      </c>
      <c r="K2051" t="s">
        <v>27</v>
      </c>
      <c r="L2051">
        <v>2</v>
      </c>
      <c r="M2051" t="s">
        <v>28</v>
      </c>
      <c r="N2051" t="s">
        <v>34</v>
      </c>
      <c r="O2051" t="s">
        <v>22</v>
      </c>
    </row>
    <row r="2052" spans="1:15" x14ac:dyDescent="0.35">
      <c r="A2052" t="s">
        <v>2113</v>
      </c>
      <c r="B2052" t="str">
        <f t="shared" si="33"/>
        <v>Tea</v>
      </c>
      <c r="C2052" t="s">
        <v>84</v>
      </c>
      <c r="D2052">
        <v>3</v>
      </c>
      <c r="E2052">
        <v>1.5</v>
      </c>
      <c r="F2052">
        <v>4.5</v>
      </c>
      <c r="G2052" t="s">
        <v>16</v>
      </c>
      <c r="H2052" t="s">
        <v>26</v>
      </c>
      <c r="I2052" s="1">
        <v>45001</v>
      </c>
      <c r="J2052" t="s">
        <v>62</v>
      </c>
      <c r="K2052" t="s">
        <v>63</v>
      </c>
      <c r="L2052">
        <v>1</v>
      </c>
      <c r="M2052" t="s">
        <v>53</v>
      </c>
      <c r="N2052" t="s">
        <v>64</v>
      </c>
      <c r="O2052" t="s">
        <v>22</v>
      </c>
    </row>
    <row r="2053" spans="1:15" x14ac:dyDescent="0.35">
      <c r="A2053" t="s">
        <v>2114</v>
      </c>
      <c r="B2053" t="str">
        <f t="shared" si="33"/>
        <v>Cookie</v>
      </c>
      <c r="C2053" t="s">
        <v>31</v>
      </c>
      <c r="D2053">
        <v>5</v>
      </c>
      <c r="E2053">
        <v>1</v>
      </c>
      <c r="F2053">
        <v>5</v>
      </c>
      <c r="G2053" t="s">
        <v>16</v>
      </c>
      <c r="H2053" t="s">
        <v>17</v>
      </c>
      <c r="I2053" s="1">
        <v>45076</v>
      </c>
      <c r="J2053" t="s">
        <v>27</v>
      </c>
      <c r="K2053" t="s">
        <v>27</v>
      </c>
      <c r="L2053">
        <v>2</v>
      </c>
      <c r="M2053" t="s">
        <v>28</v>
      </c>
      <c r="N2053" t="s">
        <v>29</v>
      </c>
      <c r="O2053" t="s">
        <v>22</v>
      </c>
    </row>
    <row r="2054" spans="1:15" x14ac:dyDescent="0.35">
      <c r="A2054" t="s">
        <v>2115</v>
      </c>
      <c r="B2054" t="str">
        <f t="shared" si="33"/>
        <v>Tea</v>
      </c>
      <c r="C2054" t="s">
        <v>84</v>
      </c>
      <c r="D2054">
        <v>3</v>
      </c>
      <c r="E2054">
        <v>1.5</v>
      </c>
      <c r="F2054">
        <v>4.5</v>
      </c>
      <c r="G2054" t="s">
        <v>36</v>
      </c>
      <c r="H2054" t="s">
        <v>26</v>
      </c>
      <c r="I2054" s="1">
        <v>45274</v>
      </c>
      <c r="J2054" t="s">
        <v>66</v>
      </c>
      <c r="K2054" t="s">
        <v>67</v>
      </c>
      <c r="L2054">
        <v>4</v>
      </c>
      <c r="M2054" t="s">
        <v>45</v>
      </c>
      <c r="N2054" t="s">
        <v>64</v>
      </c>
      <c r="O2054" t="s">
        <v>22</v>
      </c>
    </row>
    <row r="2055" spans="1:15" x14ac:dyDescent="0.35">
      <c r="A2055" t="s">
        <v>2116</v>
      </c>
      <c r="B2055" t="str">
        <f t="shared" si="33"/>
        <v>Tea</v>
      </c>
      <c r="C2055" t="s">
        <v>84</v>
      </c>
      <c r="D2055">
        <v>5</v>
      </c>
      <c r="E2055">
        <v>1.5</v>
      </c>
      <c r="F2055">
        <v>7.5</v>
      </c>
      <c r="G2055" t="s">
        <v>16</v>
      </c>
      <c r="H2055" t="s">
        <v>26</v>
      </c>
      <c r="I2055" s="1">
        <v>45288</v>
      </c>
      <c r="J2055" t="s">
        <v>66</v>
      </c>
      <c r="K2055" t="s">
        <v>67</v>
      </c>
      <c r="L2055">
        <v>4</v>
      </c>
      <c r="M2055" t="s">
        <v>45</v>
      </c>
      <c r="N2055" t="s">
        <v>64</v>
      </c>
      <c r="O2055" t="s">
        <v>22</v>
      </c>
    </row>
    <row r="2056" spans="1:15" x14ac:dyDescent="0.35">
      <c r="A2056" t="s">
        <v>2117</v>
      </c>
      <c r="B2056" t="str">
        <f t="shared" si="33"/>
        <v>Sandwich</v>
      </c>
      <c r="C2056" t="s">
        <v>47</v>
      </c>
      <c r="D2056">
        <v>5</v>
      </c>
      <c r="E2056">
        <v>4</v>
      </c>
      <c r="F2056">
        <v>20</v>
      </c>
      <c r="G2056" t="s">
        <v>25</v>
      </c>
      <c r="H2056" t="s">
        <v>17</v>
      </c>
      <c r="I2056" s="1">
        <v>45271</v>
      </c>
      <c r="J2056" t="s">
        <v>66</v>
      </c>
      <c r="K2056" t="s">
        <v>67</v>
      </c>
      <c r="L2056">
        <v>4</v>
      </c>
      <c r="M2056" t="s">
        <v>45</v>
      </c>
      <c r="N2056" t="s">
        <v>72</v>
      </c>
      <c r="O2056" t="s">
        <v>22</v>
      </c>
    </row>
    <row r="2057" spans="1:15" x14ac:dyDescent="0.35">
      <c r="A2057" t="s">
        <v>2118</v>
      </c>
      <c r="B2057" t="str">
        <f t="shared" si="33"/>
        <v>Smoothie</v>
      </c>
      <c r="C2057" t="s">
        <v>58</v>
      </c>
      <c r="D2057">
        <v>4</v>
      </c>
      <c r="E2057">
        <v>4</v>
      </c>
      <c r="F2057">
        <v>16</v>
      </c>
      <c r="G2057" t="s">
        <v>36</v>
      </c>
      <c r="H2057" t="s">
        <v>17</v>
      </c>
      <c r="I2057" s="1">
        <v>44980</v>
      </c>
      <c r="J2057" t="s">
        <v>51</v>
      </c>
      <c r="K2057" t="s">
        <v>52</v>
      </c>
      <c r="L2057">
        <v>1</v>
      </c>
      <c r="M2057" t="s">
        <v>53</v>
      </c>
      <c r="N2057" t="s">
        <v>64</v>
      </c>
      <c r="O2057" t="s">
        <v>22</v>
      </c>
    </row>
    <row r="2058" spans="1:15" x14ac:dyDescent="0.35">
      <c r="A2058" t="s">
        <v>2119</v>
      </c>
      <c r="B2058" t="str">
        <f t="shared" si="33"/>
        <v>Sandwich</v>
      </c>
      <c r="C2058" t="s">
        <v>47</v>
      </c>
      <c r="D2058">
        <v>2</v>
      </c>
      <c r="E2058">
        <v>4</v>
      </c>
      <c r="F2058">
        <v>8</v>
      </c>
      <c r="G2058" t="s">
        <v>16</v>
      </c>
      <c r="H2058" t="s">
        <v>17</v>
      </c>
      <c r="I2058" s="1">
        <v>45139</v>
      </c>
      <c r="J2058" t="s">
        <v>93</v>
      </c>
      <c r="K2058" t="s">
        <v>94</v>
      </c>
      <c r="L2058">
        <v>3</v>
      </c>
      <c r="M2058" t="s">
        <v>20</v>
      </c>
      <c r="N2058" t="s">
        <v>29</v>
      </c>
      <c r="O2058" t="s">
        <v>22</v>
      </c>
    </row>
    <row r="2059" spans="1:15" x14ac:dyDescent="0.35">
      <c r="A2059" t="s">
        <v>2120</v>
      </c>
      <c r="B2059" t="str">
        <f t="shared" si="33"/>
        <v>Coffee</v>
      </c>
      <c r="C2059" t="s">
        <v>15</v>
      </c>
      <c r="D2059">
        <v>2</v>
      </c>
      <c r="E2059">
        <v>2</v>
      </c>
      <c r="F2059">
        <v>4</v>
      </c>
      <c r="G2059" t="s">
        <v>36</v>
      </c>
      <c r="H2059" t="s">
        <v>17</v>
      </c>
      <c r="I2059" s="1">
        <v>45243</v>
      </c>
      <c r="J2059" t="s">
        <v>43</v>
      </c>
      <c r="K2059" t="s">
        <v>44</v>
      </c>
      <c r="L2059">
        <v>4</v>
      </c>
      <c r="M2059" t="s">
        <v>45</v>
      </c>
      <c r="N2059" t="s">
        <v>72</v>
      </c>
      <c r="O2059" t="s">
        <v>22</v>
      </c>
    </row>
    <row r="2060" spans="1:15" x14ac:dyDescent="0.35">
      <c r="A2060" t="s">
        <v>2121</v>
      </c>
      <c r="B2060" t="str">
        <f t="shared" si="33"/>
        <v>Salad</v>
      </c>
      <c r="C2060" t="s">
        <v>42</v>
      </c>
      <c r="D2060">
        <v>2</v>
      </c>
      <c r="E2060">
        <v>5</v>
      </c>
      <c r="F2060">
        <v>10</v>
      </c>
      <c r="G2060" t="s">
        <v>25</v>
      </c>
      <c r="H2060" t="s">
        <v>17</v>
      </c>
      <c r="I2060" s="1">
        <v>45281</v>
      </c>
      <c r="J2060" t="s">
        <v>66</v>
      </c>
      <c r="K2060" t="s">
        <v>67</v>
      </c>
      <c r="L2060">
        <v>4</v>
      </c>
      <c r="M2060" t="s">
        <v>45</v>
      </c>
      <c r="N2060" t="s">
        <v>64</v>
      </c>
      <c r="O2060" t="s">
        <v>22</v>
      </c>
    </row>
    <row r="2061" spans="1:15" x14ac:dyDescent="0.35">
      <c r="A2061" t="s">
        <v>2122</v>
      </c>
      <c r="B2061" t="str">
        <f t="shared" si="33"/>
        <v>Salad</v>
      </c>
      <c r="C2061" t="s">
        <v>42</v>
      </c>
      <c r="D2061">
        <v>5</v>
      </c>
      <c r="E2061">
        <v>5</v>
      </c>
      <c r="F2061">
        <v>25</v>
      </c>
      <c r="G2061" t="s">
        <v>36</v>
      </c>
      <c r="H2061" t="s">
        <v>17</v>
      </c>
      <c r="I2061" s="1">
        <v>45066</v>
      </c>
      <c r="J2061" t="s">
        <v>27</v>
      </c>
      <c r="K2061" t="s">
        <v>27</v>
      </c>
      <c r="L2061">
        <v>2</v>
      </c>
      <c r="M2061" t="s">
        <v>28</v>
      </c>
      <c r="N2061" t="s">
        <v>69</v>
      </c>
      <c r="O2061" t="s">
        <v>40</v>
      </c>
    </row>
    <row r="2062" spans="1:15" x14ac:dyDescent="0.35">
      <c r="A2062" t="s">
        <v>2123</v>
      </c>
      <c r="B2062" t="str">
        <f t="shared" si="33"/>
        <v>Salad</v>
      </c>
      <c r="C2062" t="s">
        <v>42</v>
      </c>
      <c r="D2062">
        <v>2</v>
      </c>
      <c r="E2062">
        <v>5</v>
      </c>
      <c r="F2062">
        <v>10</v>
      </c>
      <c r="G2062" t="s">
        <v>36</v>
      </c>
      <c r="H2062" t="s">
        <v>26</v>
      </c>
      <c r="I2062" s="1">
        <v>45101</v>
      </c>
      <c r="J2062" t="s">
        <v>37</v>
      </c>
      <c r="K2062" t="s">
        <v>38</v>
      </c>
      <c r="L2062">
        <v>2</v>
      </c>
      <c r="M2062" t="s">
        <v>28</v>
      </c>
      <c r="N2062" t="s">
        <v>69</v>
      </c>
      <c r="O2062" t="s">
        <v>40</v>
      </c>
    </row>
    <row r="2063" spans="1:15" x14ac:dyDescent="0.35">
      <c r="A2063" t="s">
        <v>2124</v>
      </c>
      <c r="B2063" t="str">
        <f t="shared" si="33"/>
        <v>Juice</v>
      </c>
      <c r="C2063" t="s">
        <v>50</v>
      </c>
      <c r="D2063">
        <v>3</v>
      </c>
      <c r="E2063">
        <v>3</v>
      </c>
      <c r="F2063">
        <v>9</v>
      </c>
      <c r="G2063" t="s">
        <v>25</v>
      </c>
      <c r="H2063" t="s">
        <v>17</v>
      </c>
      <c r="I2063" s="1">
        <v>44956</v>
      </c>
      <c r="J2063" t="s">
        <v>55</v>
      </c>
      <c r="K2063" t="s">
        <v>56</v>
      </c>
      <c r="L2063">
        <v>1</v>
      </c>
      <c r="M2063" t="s">
        <v>53</v>
      </c>
      <c r="N2063" t="s">
        <v>72</v>
      </c>
      <c r="O2063" t="s">
        <v>22</v>
      </c>
    </row>
    <row r="2064" spans="1:15" x14ac:dyDescent="0.35">
      <c r="A2064" t="s">
        <v>2125</v>
      </c>
      <c r="B2064" t="str">
        <f t="shared" si="33"/>
        <v>Coffee</v>
      </c>
      <c r="C2064" t="s">
        <v>15</v>
      </c>
      <c r="D2064">
        <v>5</v>
      </c>
      <c r="E2064">
        <v>2</v>
      </c>
      <c r="F2064">
        <v>10</v>
      </c>
      <c r="G2064" t="s">
        <v>16</v>
      </c>
      <c r="H2064" t="s">
        <v>26</v>
      </c>
      <c r="I2064" s="1">
        <v>45073</v>
      </c>
      <c r="J2064" t="s">
        <v>27</v>
      </c>
      <c r="K2064" t="s">
        <v>27</v>
      </c>
      <c r="L2064">
        <v>2</v>
      </c>
      <c r="M2064" t="s">
        <v>28</v>
      </c>
      <c r="N2064" t="s">
        <v>69</v>
      </c>
      <c r="O2064" t="s">
        <v>40</v>
      </c>
    </row>
    <row r="2065" spans="1:15" x14ac:dyDescent="0.35">
      <c r="A2065" t="s">
        <v>2126</v>
      </c>
      <c r="B2065" t="str">
        <f t="shared" si="33"/>
        <v>Tea</v>
      </c>
      <c r="C2065" t="s">
        <v>84</v>
      </c>
      <c r="D2065">
        <v>3</v>
      </c>
      <c r="E2065">
        <v>1.5</v>
      </c>
      <c r="F2065">
        <v>4.5</v>
      </c>
      <c r="G2065" t="s">
        <v>36</v>
      </c>
      <c r="H2065" t="s">
        <v>17</v>
      </c>
      <c r="I2065" s="1">
        <v>45012</v>
      </c>
      <c r="J2065" t="s">
        <v>62</v>
      </c>
      <c r="K2065" t="s">
        <v>63</v>
      </c>
      <c r="L2065">
        <v>1</v>
      </c>
      <c r="M2065" t="s">
        <v>53</v>
      </c>
      <c r="N2065" t="s">
        <v>72</v>
      </c>
      <c r="O2065" t="s">
        <v>22</v>
      </c>
    </row>
    <row r="2066" spans="1:15" x14ac:dyDescent="0.35">
      <c r="A2066" t="s">
        <v>2127</v>
      </c>
      <c r="B2066" t="str">
        <f t="shared" si="33"/>
        <v>Salad</v>
      </c>
      <c r="C2066" t="s">
        <v>42</v>
      </c>
      <c r="D2066">
        <v>3</v>
      </c>
      <c r="E2066">
        <v>5</v>
      </c>
      <c r="F2066">
        <v>15</v>
      </c>
      <c r="G2066" t="s">
        <v>16</v>
      </c>
      <c r="H2066" t="s">
        <v>17</v>
      </c>
      <c r="I2066" s="1">
        <v>45225</v>
      </c>
      <c r="J2066" t="s">
        <v>74</v>
      </c>
      <c r="K2066" t="s">
        <v>75</v>
      </c>
      <c r="L2066">
        <v>4</v>
      </c>
      <c r="M2066" t="s">
        <v>45</v>
      </c>
      <c r="N2066" t="s">
        <v>64</v>
      </c>
      <c r="O2066" t="s">
        <v>22</v>
      </c>
    </row>
    <row r="2067" spans="1:15" x14ac:dyDescent="0.35">
      <c r="A2067" t="s">
        <v>2128</v>
      </c>
      <c r="B2067" t="str">
        <f t="shared" si="33"/>
        <v>Sandwich</v>
      </c>
      <c r="C2067" t="s">
        <v>47</v>
      </c>
      <c r="D2067">
        <v>2</v>
      </c>
      <c r="E2067">
        <v>4</v>
      </c>
      <c r="F2067">
        <v>8</v>
      </c>
      <c r="G2067" t="s">
        <v>36</v>
      </c>
      <c r="H2067" t="s">
        <v>17</v>
      </c>
      <c r="I2067" s="1">
        <v>45205</v>
      </c>
      <c r="J2067" t="s">
        <v>74</v>
      </c>
      <c r="K2067" t="s">
        <v>75</v>
      </c>
      <c r="L2067">
        <v>4</v>
      </c>
      <c r="M2067" t="s">
        <v>45</v>
      </c>
      <c r="N2067" t="s">
        <v>21</v>
      </c>
      <c r="O2067" t="s">
        <v>22</v>
      </c>
    </row>
    <row r="2068" spans="1:15" x14ac:dyDescent="0.35">
      <c r="A2068" t="s">
        <v>2129</v>
      </c>
      <c r="B2068" t="str">
        <f t="shared" si="33"/>
        <v>Coffee</v>
      </c>
      <c r="C2068" t="s">
        <v>15</v>
      </c>
      <c r="D2068">
        <v>5</v>
      </c>
      <c r="E2068">
        <v>2</v>
      </c>
      <c r="F2068">
        <v>10</v>
      </c>
      <c r="G2068" t="s">
        <v>16</v>
      </c>
      <c r="H2068" t="s">
        <v>26</v>
      </c>
      <c r="I2068" s="1">
        <v>44996</v>
      </c>
      <c r="J2068" t="s">
        <v>62</v>
      </c>
      <c r="K2068" t="s">
        <v>63</v>
      </c>
      <c r="L2068">
        <v>1</v>
      </c>
      <c r="M2068" t="s">
        <v>53</v>
      </c>
      <c r="N2068" t="s">
        <v>69</v>
      </c>
      <c r="O2068" t="s">
        <v>40</v>
      </c>
    </row>
    <row r="2069" spans="1:15" x14ac:dyDescent="0.35">
      <c r="A2069" t="s">
        <v>2130</v>
      </c>
      <c r="B2069" t="str">
        <f t="shared" si="33"/>
        <v>Cake</v>
      </c>
      <c r="C2069" t="s">
        <v>24</v>
      </c>
      <c r="D2069">
        <v>1</v>
      </c>
      <c r="E2069">
        <v>3</v>
      </c>
      <c r="F2069">
        <v>3</v>
      </c>
      <c r="G2069" t="s">
        <v>16</v>
      </c>
      <c r="H2069" t="s">
        <v>17</v>
      </c>
      <c r="I2069" s="1">
        <v>44998</v>
      </c>
      <c r="J2069" t="s">
        <v>62</v>
      </c>
      <c r="K2069" t="s">
        <v>63</v>
      </c>
      <c r="L2069">
        <v>1</v>
      </c>
      <c r="M2069" t="s">
        <v>53</v>
      </c>
      <c r="N2069" t="s">
        <v>72</v>
      </c>
      <c r="O2069" t="s">
        <v>22</v>
      </c>
    </row>
    <row r="2070" spans="1:15" x14ac:dyDescent="0.35">
      <c r="A2070" t="s">
        <v>2131</v>
      </c>
      <c r="B2070" t="str">
        <f t="shared" si="33"/>
        <v>Smoothie</v>
      </c>
      <c r="C2070" t="s">
        <v>58</v>
      </c>
      <c r="D2070">
        <v>5</v>
      </c>
      <c r="E2070">
        <v>4</v>
      </c>
      <c r="F2070">
        <v>20</v>
      </c>
      <c r="G2070" t="s">
        <v>25</v>
      </c>
      <c r="H2070" t="s">
        <v>26</v>
      </c>
      <c r="I2070" s="1">
        <v>44998</v>
      </c>
      <c r="J2070" t="s">
        <v>62</v>
      </c>
      <c r="K2070" t="s">
        <v>63</v>
      </c>
      <c r="L2070">
        <v>1</v>
      </c>
      <c r="M2070" t="s">
        <v>53</v>
      </c>
      <c r="N2070" t="s">
        <v>72</v>
      </c>
      <c r="O2070" t="s">
        <v>22</v>
      </c>
    </row>
    <row r="2071" spans="1:15" x14ac:dyDescent="0.35">
      <c r="A2071" t="s">
        <v>2132</v>
      </c>
      <c r="B2071" t="str">
        <f t="shared" si="33"/>
        <v>Sandwich</v>
      </c>
      <c r="C2071" t="s">
        <v>47</v>
      </c>
      <c r="D2071">
        <v>1</v>
      </c>
      <c r="E2071">
        <v>4</v>
      </c>
      <c r="F2071">
        <v>4</v>
      </c>
      <c r="G2071" t="s">
        <v>36</v>
      </c>
      <c r="H2071" t="s">
        <v>26</v>
      </c>
      <c r="I2071" s="1">
        <v>45083</v>
      </c>
      <c r="J2071" t="s">
        <v>37</v>
      </c>
      <c r="K2071" t="s">
        <v>38</v>
      </c>
      <c r="L2071">
        <v>2</v>
      </c>
      <c r="M2071" t="s">
        <v>28</v>
      </c>
      <c r="N2071" t="s">
        <v>29</v>
      </c>
      <c r="O2071" t="s">
        <v>22</v>
      </c>
    </row>
    <row r="2072" spans="1:15" x14ac:dyDescent="0.35">
      <c r="A2072" t="s">
        <v>2133</v>
      </c>
      <c r="B2072" t="str">
        <f t="shared" si="33"/>
        <v>Smoothie</v>
      </c>
      <c r="C2072" t="s">
        <v>58</v>
      </c>
      <c r="D2072">
        <v>2</v>
      </c>
      <c r="E2072">
        <v>4</v>
      </c>
      <c r="F2072">
        <v>8</v>
      </c>
      <c r="G2072" t="s">
        <v>16</v>
      </c>
      <c r="H2072" t="s">
        <v>17</v>
      </c>
      <c r="I2072" s="1">
        <v>44935</v>
      </c>
      <c r="J2072" t="s">
        <v>55</v>
      </c>
      <c r="K2072" t="s">
        <v>56</v>
      </c>
      <c r="L2072">
        <v>1</v>
      </c>
      <c r="M2072" t="s">
        <v>53</v>
      </c>
      <c r="N2072" t="s">
        <v>72</v>
      </c>
      <c r="O2072" t="s">
        <v>22</v>
      </c>
    </row>
    <row r="2073" spans="1:15" x14ac:dyDescent="0.35">
      <c r="A2073" t="s">
        <v>2134</v>
      </c>
      <c r="B2073" t="str">
        <f t="shared" si="33"/>
        <v>Tea</v>
      </c>
      <c r="C2073" t="s">
        <v>84</v>
      </c>
      <c r="D2073">
        <v>5</v>
      </c>
      <c r="E2073">
        <v>1.5</v>
      </c>
      <c r="F2073">
        <v>7.5</v>
      </c>
      <c r="G2073" t="s">
        <v>16</v>
      </c>
      <c r="H2073" t="s">
        <v>26</v>
      </c>
      <c r="I2073" s="1">
        <v>45173</v>
      </c>
      <c r="J2073" t="s">
        <v>18</v>
      </c>
      <c r="K2073" t="s">
        <v>19</v>
      </c>
      <c r="L2073">
        <v>3</v>
      </c>
      <c r="M2073" t="s">
        <v>20</v>
      </c>
      <c r="N2073" t="s">
        <v>72</v>
      </c>
      <c r="O2073" t="s">
        <v>22</v>
      </c>
    </row>
    <row r="2074" spans="1:15" x14ac:dyDescent="0.35">
      <c r="A2074" t="s">
        <v>2135</v>
      </c>
      <c r="B2074" t="str">
        <f t="shared" si="33"/>
        <v>Coffee</v>
      </c>
      <c r="C2074" t="s">
        <v>15</v>
      </c>
      <c r="D2074">
        <v>5</v>
      </c>
      <c r="E2074">
        <v>2</v>
      </c>
      <c r="F2074">
        <v>10</v>
      </c>
      <c r="G2074" t="s">
        <v>36</v>
      </c>
      <c r="H2074" t="s">
        <v>17</v>
      </c>
      <c r="I2074" s="1">
        <v>45278</v>
      </c>
      <c r="J2074" t="s">
        <v>66</v>
      </c>
      <c r="K2074" t="s">
        <v>67</v>
      </c>
      <c r="L2074">
        <v>4</v>
      </c>
      <c r="M2074" t="s">
        <v>45</v>
      </c>
      <c r="N2074" t="s">
        <v>72</v>
      </c>
      <c r="O2074" t="s">
        <v>22</v>
      </c>
    </row>
    <row r="2075" spans="1:15" x14ac:dyDescent="0.35">
      <c r="A2075" t="s">
        <v>2136</v>
      </c>
      <c r="B2075" t="str">
        <f t="shared" si="33"/>
        <v>Tea</v>
      </c>
      <c r="C2075" t="s">
        <v>84</v>
      </c>
      <c r="D2075">
        <v>2</v>
      </c>
      <c r="E2075">
        <v>1.5</v>
      </c>
      <c r="F2075">
        <v>3</v>
      </c>
      <c r="G2075" t="s">
        <v>36</v>
      </c>
      <c r="H2075" t="s">
        <v>17</v>
      </c>
      <c r="I2075" s="1">
        <v>45184</v>
      </c>
      <c r="J2075" t="s">
        <v>18</v>
      </c>
      <c r="K2075" t="s">
        <v>19</v>
      </c>
      <c r="L2075">
        <v>3</v>
      </c>
      <c r="M2075" t="s">
        <v>20</v>
      </c>
      <c r="N2075" t="s">
        <v>21</v>
      </c>
      <c r="O2075" t="s">
        <v>22</v>
      </c>
    </row>
    <row r="2076" spans="1:15" x14ac:dyDescent="0.35">
      <c r="A2076" t="s">
        <v>2137</v>
      </c>
      <c r="B2076" t="str">
        <f t="shared" si="33"/>
        <v>Tea</v>
      </c>
      <c r="C2076" t="s">
        <v>84</v>
      </c>
      <c r="D2076">
        <v>3</v>
      </c>
      <c r="E2076">
        <v>1.5</v>
      </c>
      <c r="F2076">
        <v>4.5</v>
      </c>
      <c r="G2076" t="s">
        <v>36</v>
      </c>
      <c r="H2076" t="s">
        <v>17</v>
      </c>
      <c r="I2076" s="1">
        <v>45091</v>
      </c>
      <c r="J2076" t="s">
        <v>37</v>
      </c>
      <c r="K2076" t="s">
        <v>38</v>
      </c>
      <c r="L2076">
        <v>2</v>
      </c>
      <c r="M2076" t="s">
        <v>28</v>
      </c>
      <c r="N2076" t="s">
        <v>34</v>
      </c>
      <c r="O2076" t="s">
        <v>22</v>
      </c>
    </row>
    <row r="2077" spans="1:15" x14ac:dyDescent="0.35">
      <c r="A2077" t="s">
        <v>2138</v>
      </c>
      <c r="B2077" t="str">
        <f t="shared" si="33"/>
        <v>Cookie</v>
      </c>
      <c r="C2077" t="s">
        <v>31</v>
      </c>
      <c r="D2077">
        <v>3</v>
      </c>
      <c r="E2077">
        <v>1</v>
      </c>
      <c r="F2077">
        <v>3</v>
      </c>
      <c r="G2077" t="s">
        <v>16</v>
      </c>
      <c r="H2077" t="s">
        <v>26</v>
      </c>
      <c r="I2077" s="1">
        <v>44947</v>
      </c>
      <c r="J2077" t="s">
        <v>55</v>
      </c>
      <c r="K2077" t="s">
        <v>56</v>
      </c>
      <c r="L2077">
        <v>1</v>
      </c>
      <c r="M2077" t="s">
        <v>53</v>
      </c>
      <c r="N2077" t="s">
        <v>69</v>
      </c>
      <c r="O2077" t="s">
        <v>40</v>
      </c>
    </row>
    <row r="2078" spans="1:15" x14ac:dyDescent="0.35">
      <c r="A2078" t="s">
        <v>2139</v>
      </c>
      <c r="B2078" t="str">
        <f t="shared" si="33"/>
        <v>Cookie</v>
      </c>
      <c r="C2078" t="s">
        <v>31</v>
      </c>
      <c r="D2078">
        <v>1</v>
      </c>
      <c r="E2078">
        <v>1</v>
      </c>
      <c r="F2078">
        <v>1</v>
      </c>
      <c r="G2078" t="s">
        <v>16</v>
      </c>
      <c r="H2078" t="s">
        <v>26</v>
      </c>
      <c r="I2078" s="1">
        <v>45187</v>
      </c>
      <c r="J2078" t="s">
        <v>18</v>
      </c>
      <c r="K2078" t="s">
        <v>19</v>
      </c>
      <c r="L2078">
        <v>3</v>
      </c>
      <c r="M2078" t="s">
        <v>20</v>
      </c>
      <c r="N2078" t="s">
        <v>72</v>
      </c>
      <c r="O2078" t="s">
        <v>22</v>
      </c>
    </row>
    <row r="2079" spans="1:15" x14ac:dyDescent="0.35">
      <c r="A2079" t="s">
        <v>2140</v>
      </c>
      <c r="B2079" t="str">
        <f t="shared" si="33"/>
        <v>Tea</v>
      </c>
      <c r="C2079" t="s">
        <v>84</v>
      </c>
      <c r="D2079">
        <v>2</v>
      </c>
      <c r="E2079">
        <v>1.5</v>
      </c>
      <c r="F2079">
        <v>3</v>
      </c>
      <c r="G2079" t="s">
        <v>16</v>
      </c>
      <c r="H2079" t="s">
        <v>17</v>
      </c>
      <c r="I2079" s="1">
        <v>45123</v>
      </c>
      <c r="J2079" t="s">
        <v>32</v>
      </c>
      <c r="K2079" t="s">
        <v>33</v>
      </c>
      <c r="L2079">
        <v>3</v>
      </c>
      <c r="M2079" t="s">
        <v>20</v>
      </c>
      <c r="N2079" t="s">
        <v>39</v>
      </c>
      <c r="O2079" t="s">
        <v>40</v>
      </c>
    </row>
    <row r="2080" spans="1:15" x14ac:dyDescent="0.35">
      <c r="A2080" t="s">
        <v>2141</v>
      </c>
      <c r="B2080" t="str">
        <f t="shared" si="33"/>
        <v>Smoothie</v>
      </c>
      <c r="C2080" t="s">
        <v>58</v>
      </c>
      <c r="D2080">
        <v>2</v>
      </c>
      <c r="E2080">
        <v>4</v>
      </c>
      <c r="F2080">
        <v>8</v>
      </c>
      <c r="G2080" t="s">
        <v>36</v>
      </c>
      <c r="H2080" t="s">
        <v>17</v>
      </c>
      <c r="I2080" s="1">
        <v>45107</v>
      </c>
      <c r="J2080" t="s">
        <v>37</v>
      </c>
      <c r="K2080" t="s">
        <v>38</v>
      </c>
      <c r="L2080">
        <v>2</v>
      </c>
      <c r="M2080" t="s">
        <v>28</v>
      </c>
      <c r="N2080" t="s">
        <v>21</v>
      </c>
      <c r="O2080" t="s">
        <v>22</v>
      </c>
    </row>
    <row r="2081" spans="1:15" x14ac:dyDescent="0.35">
      <c r="A2081" t="s">
        <v>2142</v>
      </c>
      <c r="B2081" t="str">
        <f t="shared" si="33"/>
        <v>Salad</v>
      </c>
      <c r="C2081" t="s">
        <v>42</v>
      </c>
      <c r="D2081">
        <v>2</v>
      </c>
      <c r="E2081">
        <v>5</v>
      </c>
      <c r="F2081">
        <v>10</v>
      </c>
      <c r="G2081" t="s">
        <v>36</v>
      </c>
      <c r="H2081" t="s">
        <v>17</v>
      </c>
      <c r="I2081" s="1">
        <v>45225</v>
      </c>
      <c r="J2081" t="s">
        <v>74</v>
      </c>
      <c r="K2081" t="s">
        <v>75</v>
      </c>
      <c r="L2081">
        <v>4</v>
      </c>
      <c r="M2081" t="s">
        <v>45</v>
      </c>
      <c r="N2081" t="s">
        <v>64</v>
      </c>
      <c r="O2081" t="s">
        <v>22</v>
      </c>
    </row>
    <row r="2082" spans="1:15" x14ac:dyDescent="0.35">
      <c r="A2082" t="s">
        <v>2143</v>
      </c>
      <c r="B2082" t="str">
        <f t="shared" si="33"/>
        <v>Sandwich</v>
      </c>
      <c r="C2082" t="s">
        <v>47</v>
      </c>
      <c r="D2082">
        <v>1</v>
      </c>
      <c r="E2082">
        <v>4</v>
      </c>
      <c r="F2082">
        <v>4</v>
      </c>
      <c r="G2082" t="s">
        <v>36</v>
      </c>
      <c r="H2082" t="s">
        <v>26</v>
      </c>
      <c r="I2082" s="1">
        <v>44933</v>
      </c>
      <c r="J2082" t="s">
        <v>55</v>
      </c>
      <c r="K2082" t="s">
        <v>56</v>
      </c>
      <c r="L2082">
        <v>1</v>
      </c>
      <c r="M2082" t="s">
        <v>53</v>
      </c>
      <c r="N2082" t="s">
        <v>69</v>
      </c>
      <c r="O2082" t="s">
        <v>40</v>
      </c>
    </row>
    <row r="2083" spans="1:15" x14ac:dyDescent="0.35">
      <c r="A2083" t="s">
        <v>2144</v>
      </c>
      <c r="B2083" t="str">
        <f t="shared" si="33"/>
        <v>Salad</v>
      </c>
      <c r="C2083" t="s">
        <v>42</v>
      </c>
      <c r="D2083">
        <v>4</v>
      </c>
      <c r="E2083">
        <v>5</v>
      </c>
      <c r="F2083">
        <v>20</v>
      </c>
      <c r="G2083" t="s">
        <v>36</v>
      </c>
      <c r="H2083" t="s">
        <v>17</v>
      </c>
      <c r="I2083" s="1">
        <v>45181</v>
      </c>
      <c r="J2083" t="s">
        <v>18</v>
      </c>
      <c r="K2083" t="s">
        <v>19</v>
      </c>
      <c r="L2083">
        <v>3</v>
      </c>
      <c r="M2083" t="s">
        <v>20</v>
      </c>
      <c r="N2083" t="s">
        <v>29</v>
      </c>
      <c r="O2083" t="s">
        <v>22</v>
      </c>
    </row>
    <row r="2084" spans="1:15" x14ac:dyDescent="0.35">
      <c r="A2084" t="s">
        <v>2145</v>
      </c>
      <c r="B2084" t="str">
        <f t="shared" si="33"/>
        <v>Sandwich</v>
      </c>
      <c r="C2084" t="s">
        <v>47</v>
      </c>
      <c r="D2084">
        <v>5</v>
      </c>
      <c r="E2084">
        <v>4</v>
      </c>
      <c r="F2084">
        <v>20</v>
      </c>
      <c r="G2084" t="s">
        <v>25</v>
      </c>
      <c r="H2084" t="s">
        <v>26</v>
      </c>
      <c r="I2084" s="1">
        <v>45284</v>
      </c>
      <c r="J2084" t="s">
        <v>66</v>
      </c>
      <c r="K2084" t="s">
        <v>67</v>
      </c>
      <c r="L2084">
        <v>4</v>
      </c>
      <c r="M2084" t="s">
        <v>45</v>
      </c>
      <c r="N2084" t="s">
        <v>39</v>
      </c>
      <c r="O2084" t="s">
        <v>40</v>
      </c>
    </row>
    <row r="2085" spans="1:15" x14ac:dyDescent="0.35">
      <c r="A2085" t="s">
        <v>2146</v>
      </c>
      <c r="B2085" t="str">
        <f t="shared" si="33"/>
        <v>Cookie</v>
      </c>
      <c r="C2085" t="s">
        <v>31</v>
      </c>
      <c r="D2085">
        <v>4</v>
      </c>
      <c r="E2085">
        <v>1</v>
      </c>
      <c r="F2085">
        <v>4</v>
      </c>
      <c r="G2085" t="s">
        <v>25</v>
      </c>
      <c r="H2085" t="s">
        <v>17</v>
      </c>
      <c r="I2085" s="1">
        <v>44967</v>
      </c>
      <c r="J2085" t="s">
        <v>51</v>
      </c>
      <c r="K2085" t="s">
        <v>52</v>
      </c>
      <c r="L2085">
        <v>1</v>
      </c>
      <c r="M2085" t="s">
        <v>53</v>
      </c>
      <c r="N2085" t="s">
        <v>21</v>
      </c>
      <c r="O2085" t="s">
        <v>22</v>
      </c>
    </row>
    <row r="2086" spans="1:15" x14ac:dyDescent="0.35">
      <c r="A2086" t="s">
        <v>2147</v>
      </c>
      <c r="B2086" t="str">
        <f t="shared" si="33"/>
        <v>Juice</v>
      </c>
      <c r="C2086" t="s">
        <v>50</v>
      </c>
      <c r="D2086">
        <v>2</v>
      </c>
      <c r="E2086">
        <v>3</v>
      </c>
      <c r="F2086">
        <v>6</v>
      </c>
      <c r="G2086" t="s">
        <v>16</v>
      </c>
      <c r="H2086" t="s">
        <v>26</v>
      </c>
      <c r="I2086" s="1">
        <v>45030</v>
      </c>
      <c r="J2086" t="s">
        <v>59</v>
      </c>
      <c r="K2086" t="s">
        <v>60</v>
      </c>
      <c r="L2086">
        <v>2</v>
      </c>
      <c r="M2086" t="s">
        <v>28</v>
      </c>
      <c r="N2086" t="s">
        <v>21</v>
      </c>
      <c r="O2086" t="s">
        <v>22</v>
      </c>
    </row>
    <row r="2087" spans="1:15" x14ac:dyDescent="0.35">
      <c r="A2087" t="s">
        <v>2148</v>
      </c>
      <c r="B2087" t="str">
        <f t="shared" si="33"/>
        <v>Salad</v>
      </c>
      <c r="C2087" t="s">
        <v>42</v>
      </c>
      <c r="D2087">
        <v>5</v>
      </c>
      <c r="E2087">
        <v>5</v>
      </c>
      <c r="F2087">
        <v>25</v>
      </c>
      <c r="G2087" t="s">
        <v>36</v>
      </c>
      <c r="H2087" t="s">
        <v>17</v>
      </c>
      <c r="I2087" s="1">
        <v>45237</v>
      </c>
      <c r="J2087" t="s">
        <v>43</v>
      </c>
      <c r="K2087" t="s">
        <v>44</v>
      </c>
      <c r="L2087">
        <v>4</v>
      </c>
      <c r="M2087" t="s">
        <v>45</v>
      </c>
      <c r="N2087" t="s">
        <v>29</v>
      </c>
      <c r="O2087" t="s">
        <v>22</v>
      </c>
    </row>
    <row r="2088" spans="1:15" x14ac:dyDescent="0.35">
      <c r="A2088" t="s">
        <v>2149</v>
      </c>
      <c r="B2088" t="str">
        <f t="shared" si="33"/>
        <v>Sandwich</v>
      </c>
      <c r="C2088" t="s">
        <v>47</v>
      </c>
      <c r="D2088">
        <v>5</v>
      </c>
      <c r="E2088">
        <v>4</v>
      </c>
      <c r="F2088">
        <v>20</v>
      </c>
      <c r="G2088" t="s">
        <v>36</v>
      </c>
      <c r="H2088" t="s">
        <v>17</v>
      </c>
      <c r="I2088" s="1">
        <v>45046</v>
      </c>
      <c r="J2088" t="s">
        <v>59</v>
      </c>
      <c r="K2088" t="s">
        <v>60</v>
      </c>
      <c r="L2088">
        <v>2</v>
      </c>
      <c r="M2088" t="s">
        <v>28</v>
      </c>
      <c r="N2088" t="s">
        <v>39</v>
      </c>
      <c r="O2088" t="s">
        <v>40</v>
      </c>
    </row>
    <row r="2089" spans="1:15" x14ac:dyDescent="0.35">
      <c r="A2089" t="s">
        <v>2150</v>
      </c>
      <c r="B2089" t="str">
        <f t="shared" si="33"/>
        <v>Sandwich</v>
      </c>
      <c r="C2089" t="s">
        <v>47</v>
      </c>
      <c r="D2089">
        <v>3</v>
      </c>
      <c r="E2089">
        <v>4</v>
      </c>
      <c r="F2089">
        <v>12</v>
      </c>
      <c r="G2089" t="s">
        <v>16</v>
      </c>
      <c r="H2089" t="s">
        <v>26</v>
      </c>
      <c r="I2089" s="1">
        <v>44942</v>
      </c>
      <c r="J2089" t="s">
        <v>55</v>
      </c>
      <c r="K2089" t="s">
        <v>56</v>
      </c>
      <c r="L2089">
        <v>1</v>
      </c>
      <c r="M2089" t="s">
        <v>53</v>
      </c>
      <c r="N2089" t="s">
        <v>72</v>
      </c>
      <c r="O2089" t="s">
        <v>22</v>
      </c>
    </row>
    <row r="2090" spans="1:15" x14ac:dyDescent="0.35">
      <c r="A2090" t="s">
        <v>2151</v>
      </c>
      <c r="B2090" t="str">
        <f t="shared" si="33"/>
        <v>Cake</v>
      </c>
      <c r="C2090" t="s">
        <v>24</v>
      </c>
      <c r="D2090">
        <v>2</v>
      </c>
      <c r="E2090">
        <v>3</v>
      </c>
      <c r="F2090">
        <v>6</v>
      </c>
      <c r="G2090" t="s">
        <v>16</v>
      </c>
      <c r="H2090" t="s">
        <v>17</v>
      </c>
      <c r="I2090" s="1">
        <v>45214</v>
      </c>
      <c r="J2090" t="s">
        <v>74</v>
      </c>
      <c r="K2090" t="s">
        <v>75</v>
      </c>
      <c r="L2090">
        <v>4</v>
      </c>
      <c r="M2090" t="s">
        <v>45</v>
      </c>
      <c r="N2090" t="s">
        <v>39</v>
      </c>
      <c r="O2090" t="s">
        <v>40</v>
      </c>
    </row>
    <row r="2091" spans="1:15" x14ac:dyDescent="0.35">
      <c r="A2091" t="s">
        <v>2152</v>
      </c>
      <c r="B2091" t="str">
        <f t="shared" si="33"/>
        <v>Sandwich</v>
      </c>
      <c r="C2091" t="s">
        <v>47</v>
      </c>
      <c r="D2091">
        <v>1</v>
      </c>
      <c r="E2091">
        <v>4</v>
      </c>
      <c r="F2091">
        <v>4</v>
      </c>
      <c r="G2091" t="s">
        <v>16</v>
      </c>
      <c r="H2091" t="s">
        <v>26</v>
      </c>
      <c r="I2091" s="1">
        <v>45037</v>
      </c>
      <c r="J2091" t="s">
        <v>59</v>
      </c>
      <c r="K2091" t="s">
        <v>60</v>
      </c>
      <c r="L2091">
        <v>2</v>
      </c>
      <c r="M2091" t="s">
        <v>28</v>
      </c>
      <c r="N2091" t="s">
        <v>21</v>
      </c>
      <c r="O2091" t="s">
        <v>22</v>
      </c>
    </row>
    <row r="2092" spans="1:15" x14ac:dyDescent="0.35">
      <c r="A2092" t="s">
        <v>2153</v>
      </c>
      <c r="B2092" t="str">
        <f t="shared" si="33"/>
        <v>Coffee</v>
      </c>
      <c r="C2092" t="s">
        <v>15</v>
      </c>
      <c r="D2092">
        <v>1</v>
      </c>
      <c r="E2092">
        <v>2</v>
      </c>
      <c r="F2092">
        <v>2</v>
      </c>
      <c r="G2092" t="s">
        <v>25</v>
      </c>
      <c r="H2092" t="s">
        <v>17</v>
      </c>
      <c r="I2092" s="1">
        <v>45244</v>
      </c>
      <c r="J2092" t="s">
        <v>43</v>
      </c>
      <c r="K2092" t="s">
        <v>44</v>
      </c>
      <c r="L2092">
        <v>4</v>
      </c>
      <c r="M2092" t="s">
        <v>45</v>
      </c>
      <c r="N2092" t="s">
        <v>29</v>
      </c>
      <c r="O2092" t="s">
        <v>22</v>
      </c>
    </row>
    <row r="2093" spans="1:15" x14ac:dyDescent="0.35">
      <c r="A2093" t="s">
        <v>2154</v>
      </c>
      <c r="B2093" t="str">
        <f t="shared" si="33"/>
        <v>Cake</v>
      </c>
      <c r="C2093" t="s">
        <v>24</v>
      </c>
      <c r="D2093">
        <v>3</v>
      </c>
      <c r="E2093">
        <v>3</v>
      </c>
      <c r="F2093">
        <v>9</v>
      </c>
      <c r="G2093" t="s">
        <v>25</v>
      </c>
      <c r="H2093" t="s">
        <v>26</v>
      </c>
      <c r="I2093" s="1">
        <v>45131</v>
      </c>
      <c r="J2093" t="s">
        <v>32</v>
      </c>
      <c r="K2093" t="s">
        <v>33</v>
      </c>
      <c r="L2093">
        <v>3</v>
      </c>
      <c r="M2093" t="s">
        <v>20</v>
      </c>
      <c r="N2093" t="s">
        <v>72</v>
      </c>
      <c r="O2093" t="s">
        <v>22</v>
      </c>
    </row>
    <row r="2094" spans="1:15" x14ac:dyDescent="0.35">
      <c r="A2094" t="s">
        <v>2155</v>
      </c>
      <c r="B2094" t="str">
        <f t="shared" si="33"/>
        <v>Coffee</v>
      </c>
      <c r="C2094" t="s">
        <v>15</v>
      </c>
      <c r="D2094">
        <v>4</v>
      </c>
      <c r="E2094">
        <v>2</v>
      </c>
      <c r="F2094">
        <v>8</v>
      </c>
      <c r="G2094" t="s">
        <v>36</v>
      </c>
      <c r="H2094" t="s">
        <v>26</v>
      </c>
      <c r="I2094" s="1">
        <v>45045</v>
      </c>
      <c r="J2094" t="s">
        <v>59</v>
      </c>
      <c r="K2094" t="s">
        <v>60</v>
      </c>
      <c r="L2094">
        <v>2</v>
      </c>
      <c r="M2094" t="s">
        <v>28</v>
      </c>
      <c r="N2094" t="s">
        <v>69</v>
      </c>
      <c r="O2094" t="s">
        <v>40</v>
      </c>
    </row>
    <row r="2095" spans="1:15" x14ac:dyDescent="0.35">
      <c r="A2095" t="s">
        <v>2156</v>
      </c>
      <c r="B2095" t="str">
        <f t="shared" si="33"/>
        <v>Sandwich</v>
      </c>
      <c r="C2095" t="s">
        <v>47</v>
      </c>
      <c r="D2095">
        <v>4</v>
      </c>
      <c r="E2095">
        <v>4</v>
      </c>
      <c r="F2095">
        <v>16</v>
      </c>
      <c r="G2095" t="s">
        <v>16</v>
      </c>
      <c r="H2095" t="s">
        <v>26</v>
      </c>
      <c r="I2095" s="1">
        <v>44995</v>
      </c>
      <c r="J2095" t="s">
        <v>62</v>
      </c>
      <c r="K2095" t="s">
        <v>63</v>
      </c>
      <c r="L2095">
        <v>1</v>
      </c>
      <c r="M2095" t="s">
        <v>53</v>
      </c>
      <c r="N2095" t="s">
        <v>21</v>
      </c>
      <c r="O2095" t="s">
        <v>22</v>
      </c>
    </row>
    <row r="2096" spans="1:15" x14ac:dyDescent="0.35">
      <c r="A2096" t="s">
        <v>2157</v>
      </c>
      <c r="B2096" t="str">
        <f t="shared" si="33"/>
        <v>Juice</v>
      </c>
      <c r="C2096" t="s">
        <v>50</v>
      </c>
      <c r="D2096">
        <v>5</v>
      </c>
      <c r="E2096">
        <v>3</v>
      </c>
      <c r="F2096">
        <v>15</v>
      </c>
      <c r="G2096" t="s">
        <v>25</v>
      </c>
      <c r="H2096" t="s">
        <v>26</v>
      </c>
      <c r="I2096" s="1">
        <v>45249</v>
      </c>
      <c r="J2096" t="s">
        <v>43</v>
      </c>
      <c r="K2096" t="s">
        <v>44</v>
      </c>
      <c r="L2096">
        <v>4</v>
      </c>
      <c r="M2096" t="s">
        <v>45</v>
      </c>
      <c r="N2096" t="s">
        <v>39</v>
      </c>
      <c r="O2096" t="s">
        <v>40</v>
      </c>
    </row>
    <row r="2097" spans="1:15" x14ac:dyDescent="0.35">
      <c r="A2097" t="s">
        <v>2158</v>
      </c>
      <c r="B2097" t="str">
        <f t="shared" si="33"/>
        <v>Salad</v>
      </c>
      <c r="C2097" t="s">
        <v>42</v>
      </c>
      <c r="D2097">
        <v>2</v>
      </c>
      <c r="E2097">
        <v>5</v>
      </c>
      <c r="F2097">
        <v>10</v>
      </c>
      <c r="G2097" t="s">
        <v>16</v>
      </c>
      <c r="H2097" t="s">
        <v>26</v>
      </c>
      <c r="I2097" s="1">
        <v>45106</v>
      </c>
      <c r="J2097" t="s">
        <v>37</v>
      </c>
      <c r="K2097" t="s">
        <v>38</v>
      </c>
      <c r="L2097">
        <v>2</v>
      </c>
      <c r="M2097" t="s">
        <v>28</v>
      </c>
      <c r="N2097" t="s">
        <v>64</v>
      </c>
      <c r="O2097" t="s">
        <v>22</v>
      </c>
    </row>
    <row r="2098" spans="1:15" x14ac:dyDescent="0.35">
      <c r="A2098" t="s">
        <v>2159</v>
      </c>
      <c r="B2098" t="str">
        <f t="shared" si="33"/>
        <v>Salad</v>
      </c>
      <c r="C2098" t="s">
        <v>42</v>
      </c>
      <c r="D2098">
        <v>1</v>
      </c>
      <c r="E2098">
        <v>5</v>
      </c>
      <c r="F2098">
        <v>5</v>
      </c>
      <c r="G2098" t="s">
        <v>16</v>
      </c>
      <c r="H2098" t="s">
        <v>17</v>
      </c>
      <c r="I2098" s="1">
        <v>45166</v>
      </c>
      <c r="J2098" t="s">
        <v>93</v>
      </c>
      <c r="K2098" t="s">
        <v>94</v>
      </c>
      <c r="L2098">
        <v>3</v>
      </c>
      <c r="M2098" t="s">
        <v>20</v>
      </c>
      <c r="N2098" t="s">
        <v>72</v>
      </c>
      <c r="O2098" t="s">
        <v>22</v>
      </c>
    </row>
    <row r="2099" spans="1:15" x14ac:dyDescent="0.35">
      <c r="A2099" t="s">
        <v>2160</v>
      </c>
      <c r="B2099" t="str">
        <f t="shared" si="33"/>
        <v>Smoothie</v>
      </c>
      <c r="C2099" t="s">
        <v>58</v>
      </c>
      <c r="D2099">
        <v>5</v>
      </c>
      <c r="E2099">
        <v>4</v>
      </c>
      <c r="F2099">
        <v>20</v>
      </c>
      <c r="G2099" t="s">
        <v>25</v>
      </c>
      <c r="H2099" t="s">
        <v>26</v>
      </c>
      <c r="I2099" s="1">
        <v>45194</v>
      </c>
      <c r="J2099" t="s">
        <v>18</v>
      </c>
      <c r="K2099" t="s">
        <v>19</v>
      </c>
      <c r="L2099">
        <v>3</v>
      </c>
      <c r="M2099" t="s">
        <v>20</v>
      </c>
      <c r="N2099" t="s">
        <v>72</v>
      </c>
      <c r="O2099" t="s">
        <v>22</v>
      </c>
    </row>
    <row r="2100" spans="1:15" x14ac:dyDescent="0.35">
      <c r="A2100" t="s">
        <v>2161</v>
      </c>
      <c r="B2100" t="str">
        <f t="shared" si="33"/>
        <v>Juice</v>
      </c>
      <c r="C2100" t="s">
        <v>50</v>
      </c>
      <c r="D2100">
        <v>5</v>
      </c>
      <c r="E2100">
        <v>3</v>
      </c>
      <c r="F2100">
        <v>15</v>
      </c>
      <c r="G2100" t="s">
        <v>25</v>
      </c>
      <c r="H2100" t="s">
        <v>26</v>
      </c>
      <c r="I2100" s="1">
        <v>45178</v>
      </c>
      <c r="J2100" t="s">
        <v>18</v>
      </c>
      <c r="K2100" t="s">
        <v>19</v>
      </c>
      <c r="L2100">
        <v>3</v>
      </c>
      <c r="M2100" t="s">
        <v>20</v>
      </c>
      <c r="N2100" t="s">
        <v>69</v>
      </c>
      <c r="O2100" t="s">
        <v>40</v>
      </c>
    </row>
    <row r="2101" spans="1:15" x14ac:dyDescent="0.35">
      <c r="A2101" t="s">
        <v>2162</v>
      </c>
      <c r="B2101" t="str">
        <f t="shared" si="33"/>
        <v>Juice</v>
      </c>
      <c r="C2101" t="s">
        <v>50</v>
      </c>
      <c r="D2101">
        <v>3</v>
      </c>
      <c r="E2101">
        <v>3</v>
      </c>
      <c r="F2101">
        <v>9</v>
      </c>
      <c r="G2101" t="s">
        <v>36</v>
      </c>
      <c r="H2101" t="s">
        <v>17</v>
      </c>
      <c r="I2101" s="1">
        <v>45050</v>
      </c>
      <c r="J2101" t="s">
        <v>27</v>
      </c>
      <c r="K2101" t="s">
        <v>27</v>
      </c>
      <c r="L2101">
        <v>2</v>
      </c>
      <c r="M2101" t="s">
        <v>28</v>
      </c>
      <c r="N2101" t="s">
        <v>64</v>
      </c>
      <c r="O2101" t="s">
        <v>22</v>
      </c>
    </row>
    <row r="2102" spans="1:15" x14ac:dyDescent="0.35">
      <c r="A2102" t="s">
        <v>2163</v>
      </c>
      <c r="B2102" t="str">
        <f t="shared" si="33"/>
        <v>Tea</v>
      </c>
      <c r="C2102" t="s">
        <v>84</v>
      </c>
      <c r="D2102">
        <v>4</v>
      </c>
      <c r="E2102">
        <v>1.5</v>
      </c>
      <c r="F2102">
        <v>6</v>
      </c>
      <c r="G2102" t="s">
        <v>16</v>
      </c>
      <c r="H2102" t="s">
        <v>26</v>
      </c>
      <c r="I2102" s="1">
        <v>45137</v>
      </c>
      <c r="J2102" t="s">
        <v>32</v>
      </c>
      <c r="K2102" t="s">
        <v>33</v>
      </c>
      <c r="L2102">
        <v>3</v>
      </c>
      <c r="M2102" t="s">
        <v>20</v>
      </c>
      <c r="N2102" t="s">
        <v>39</v>
      </c>
      <c r="O2102" t="s">
        <v>40</v>
      </c>
    </row>
    <row r="2103" spans="1:15" x14ac:dyDescent="0.35">
      <c r="A2103" t="s">
        <v>2164</v>
      </c>
      <c r="B2103" t="str">
        <f t="shared" si="33"/>
        <v>Juice</v>
      </c>
      <c r="C2103" t="s">
        <v>50</v>
      </c>
      <c r="D2103">
        <v>1</v>
      </c>
      <c r="E2103">
        <v>3</v>
      </c>
      <c r="F2103">
        <v>3</v>
      </c>
      <c r="G2103" t="s">
        <v>36</v>
      </c>
      <c r="H2103" t="s">
        <v>26</v>
      </c>
      <c r="I2103" s="1">
        <v>44937</v>
      </c>
      <c r="J2103" t="s">
        <v>55</v>
      </c>
      <c r="K2103" t="s">
        <v>56</v>
      </c>
      <c r="L2103">
        <v>1</v>
      </c>
      <c r="M2103" t="s">
        <v>53</v>
      </c>
      <c r="N2103" t="s">
        <v>34</v>
      </c>
      <c r="O2103" t="s">
        <v>22</v>
      </c>
    </row>
    <row r="2104" spans="1:15" x14ac:dyDescent="0.35">
      <c r="A2104" t="s">
        <v>2165</v>
      </c>
      <c r="B2104" t="str">
        <f t="shared" si="33"/>
        <v>Tea</v>
      </c>
      <c r="C2104" t="s">
        <v>84</v>
      </c>
      <c r="D2104">
        <v>1</v>
      </c>
      <c r="E2104">
        <v>1.5</v>
      </c>
      <c r="F2104">
        <v>1.5</v>
      </c>
      <c r="G2104" t="s">
        <v>16</v>
      </c>
      <c r="H2104" t="s">
        <v>17</v>
      </c>
      <c r="I2104" s="1">
        <v>45164</v>
      </c>
      <c r="J2104" t="s">
        <v>93</v>
      </c>
      <c r="K2104" t="s">
        <v>94</v>
      </c>
      <c r="L2104">
        <v>3</v>
      </c>
      <c r="M2104" t="s">
        <v>20</v>
      </c>
      <c r="N2104" t="s">
        <v>69</v>
      </c>
      <c r="O2104" t="s">
        <v>40</v>
      </c>
    </row>
    <row r="2105" spans="1:15" x14ac:dyDescent="0.35">
      <c r="A2105" t="s">
        <v>2166</v>
      </c>
      <c r="B2105" t="str">
        <f t="shared" si="33"/>
        <v>Cookie</v>
      </c>
      <c r="C2105" t="s">
        <v>31</v>
      </c>
      <c r="D2105">
        <v>5</v>
      </c>
      <c r="E2105">
        <v>1</v>
      </c>
      <c r="F2105">
        <v>5</v>
      </c>
      <c r="G2105" t="s">
        <v>25</v>
      </c>
      <c r="H2105" t="s">
        <v>17</v>
      </c>
      <c r="I2105" s="1">
        <v>45109</v>
      </c>
      <c r="J2105" t="s">
        <v>32</v>
      </c>
      <c r="K2105" t="s">
        <v>33</v>
      </c>
      <c r="L2105">
        <v>3</v>
      </c>
      <c r="M2105" t="s">
        <v>20</v>
      </c>
      <c r="N2105" t="s">
        <v>39</v>
      </c>
      <c r="O2105" t="s">
        <v>40</v>
      </c>
    </row>
    <row r="2106" spans="1:15" x14ac:dyDescent="0.35">
      <c r="A2106" t="s">
        <v>2167</v>
      </c>
      <c r="B2106" t="str">
        <f t="shared" si="33"/>
        <v>Sandwich</v>
      </c>
      <c r="C2106" t="s">
        <v>47</v>
      </c>
      <c r="D2106">
        <v>1</v>
      </c>
      <c r="E2106">
        <v>4</v>
      </c>
      <c r="F2106">
        <v>4</v>
      </c>
      <c r="G2106" t="s">
        <v>36</v>
      </c>
      <c r="H2106" t="s">
        <v>17</v>
      </c>
      <c r="I2106" s="1">
        <v>45276</v>
      </c>
      <c r="J2106" t="s">
        <v>66</v>
      </c>
      <c r="K2106" t="s">
        <v>67</v>
      </c>
      <c r="L2106">
        <v>4</v>
      </c>
      <c r="M2106" t="s">
        <v>45</v>
      </c>
      <c r="N2106" t="s">
        <v>69</v>
      </c>
      <c r="O2106" t="s">
        <v>40</v>
      </c>
    </row>
    <row r="2107" spans="1:15" x14ac:dyDescent="0.35">
      <c r="A2107" t="s">
        <v>2168</v>
      </c>
      <c r="B2107" t="str">
        <f t="shared" si="33"/>
        <v>Coffee</v>
      </c>
      <c r="C2107" t="s">
        <v>15</v>
      </c>
      <c r="D2107">
        <v>4</v>
      </c>
      <c r="E2107">
        <v>2</v>
      </c>
      <c r="F2107">
        <v>8</v>
      </c>
      <c r="G2107" t="s">
        <v>36</v>
      </c>
      <c r="H2107" t="s">
        <v>26</v>
      </c>
      <c r="I2107" s="1">
        <v>45045</v>
      </c>
      <c r="J2107" t="s">
        <v>59</v>
      </c>
      <c r="K2107" t="s">
        <v>60</v>
      </c>
      <c r="L2107">
        <v>2</v>
      </c>
      <c r="M2107" t="s">
        <v>28</v>
      </c>
      <c r="N2107" t="s">
        <v>69</v>
      </c>
      <c r="O2107" t="s">
        <v>40</v>
      </c>
    </row>
    <row r="2108" spans="1:15" x14ac:dyDescent="0.35">
      <c r="A2108" t="s">
        <v>2169</v>
      </c>
      <c r="B2108" t="str">
        <f t="shared" si="33"/>
        <v>Coffee</v>
      </c>
      <c r="C2108" t="s">
        <v>15</v>
      </c>
      <c r="D2108">
        <v>5</v>
      </c>
      <c r="E2108">
        <v>2</v>
      </c>
      <c r="F2108">
        <v>10</v>
      </c>
      <c r="G2108" t="s">
        <v>36</v>
      </c>
      <c r="H2108" t="s">
        <v>17</v>
      </c>
      <c r="I2108" s="1">
        <v>44988</v>
      </c>
      <c r="J2108" t="s">
        <v>62</v>
      </c>
      <c r="K2108" t="s">
        <v>63</v>
      </c>
      <c r="L2108">
        <v>1</v>
      </c>
      <c r="M2108" t="s">
        <v>53</v>
      </c>
      <c r="N2108" t="s">
        <v>21</v>
      </c>
      <c r="O2108" t="s">
        <v>22</v>
      </c>
    </row>
    <row r="2109" spans="1:15" x14ac:dyDescent="0.35">
      <c r="A2109" t="s">
        <v>2170</v>
      </c>
      <c r="B2109" t="str">
        <f t="shared" si="33"/>
        <v>Cookie</v>
      </c>
      <c r="C2109" t="s">
        <v>31</v>
      </c>
      <c r="D2109">
        <v>4</v>
      </c>
      <c r="E2109">
        <v>1</v>
      </c>
      <c r="F2109">
        <v>4</v>
      </c>
      <c r="G2109" t="s">
        <v>36</v>
      </c>
      <c r="H2109" t="s">
        <v>26</v>
      </c>
      <c r="I2109" s="1">
        <v>45160</v>
      </c>
      <c r="J2109" t="s">
        <v>93</v>
      </c>
      <c r="K2109" t="s">
        <v>94</v>
      </c>
      <c r="L2109">
        <v>3</v>
      </c>
      <c r="M2109" t="s">
        <v>20</v>
      </c>
      <c r="N2109" t="s">
        <v>29</v>
      </c>
      <c r="O2109" t="s">
        <v>22</v>
      </c>
    </row>
    <row r="2110" spans="1:15" x14ac:dyDescent="0.35">
      <c r="A2110" t="s">
        <v>2171</v>
      </c>
      <c r="B2110" t="str">
        <f t="shared" si="33"/>
        <v>Tea</v>
      </c>
      <c r="C2110" t="s">
        <v>84</v>
      </c>
      <c r="D2110">
        <v>2</v>
      </c>
      <c r="E2110">
        <v>1.5</v>
      </c>
      <c r="F2110">
        <v>3</v>
      </c>
      <c r="G2110" t="s">
        <v>36</v>
      </c>
      <c r="H2110" t="s">
        <v>26</v>
      </c>
      <c r="I2110" s="1">
        <v>45101</v>
      </c>
      <c r="J2110" t="s">
        <v>37</v>
      </c>
      <c r="K2110" t="s">
        <v>38</v>
      </c>
      <c r="L2110">
        <v>2</v>
      </c>
      <c r="M2110" t="s">
        <v>28</v>
      </c>
      <c r="N2110" t="s">
        <v>69</v>
      </c>
      <c r="O2110" t="s">
        <v>40</v>
      </c>
    </row>
    <row r="2111" spans="1:15" x14ac:dyDescent="0.35">
      <c r="A2111" t="s">
        <v>2172</v>
      </c>
      <c r="B2111" t="str">
        <f t="shared" si="33"/>
        <v>Cookie</v>
      </c>
      <c r="C2111" t="s">
        <v>31</v>
      </c>
      <c r="D2111">
        <v>3</v>
      </c>
      <c r="E2111">
        <v>1</v>
      </c>
      <c r="F2111">
        <v>3</v>
      </c>
      <c r="G2111" t="s">
        <v>25</v>
      </c>
      <c r="H2111" t="s">
        <v>17</v>
      </c>
      <c r="I2111" s="1">
        <v>45153</v>
      </c>
      <c r="J2111" t="s">
        <v>93</v>
      </c>
      <c r="K2111" t="s">
        <v>94</v>
      </c>
      <c r="L2111">
        <v>3</v>
      </c>
      <c r="M2111" t="s">
        <v>20</v>
      </c>
      <c r="N2111" t="s">
        <v>29</v>
      </c>
      <c r="O2111" t="s">
        <v>22</v>
      </c>
    </row>
    <row r="2112" spans="1:15" x14ac:dyDescent="0.35">
      <c r="A2112" t="s">
        <v>2173</v>
      </c>
      <c r="B2112" t="str">
        <f t="shared" si="33"/>
        <v>Coffee</v>
      </c>
      <c r="C2112" t="s">
        <v>15</v>
      </c>
      <c r="D2112">
        <v>2</v>
      </c>
      <c r="E2112">
        <v>2</v>
      </c>
      <c r="F2112">
        <v>4</v>
      </c>
      <c r="G2112" t="s">
        <v>16</v>
      </c>
      <c r="H2112" t="s">
        <v>26</v>
      </c>
      <c r="I2112" s="1">
        <v>45234</v>
      </c>
      <c r="J2112" t="s">
        <v>43</v>
      </c>
      <c r="K2112" t="s">
        <v>44</v>
      </c>
      <c r="L2112">
        <v>4</v>
      </c>
      <c r="M2112" t="s">
        <v>45</v>
      </c>
      <c r="N2112" t="s">
        <v>69</v>
      </c>
      <c r="O2112" t="s">
        <v>40</v>
      </c>
    </row>
    <row r="2113" spans="1:15" x14ac:dyDescent="0.35">
      <c r="A2113" t="s">
        <v>2174</v>
      </c>
      <c r="B2113" t="str">
        <f t="shared" si="33"/>
        <v>Coffee</v>
      </c>
      <c r="C2113" t="s">
        <v>15</v>
      </c>
      <c r="D2113">
        <v>5</v>
      </c>
      <c r="E2113">
        <v>2</v>
      </c>
      <c r="F2113">
        <v>10</v>
      </c>
      <c r="G2113" t="s">
        <v>25</v>
      </c>
      <c r="H2113" t="s">
        <v>17</v>
      </c>
      <c r="I2113" s="1">
        <v>45128</v>
      </c>
      <c r="J2113" t="s">
        <v>32</v>
      </c>
      <c r="K2113" t="s">
        <v>33</v>
      </c>
      <c r="L2113">
        <v>3</v>
      </c>
      <c r="M2113" t="s">
        <v>20</v>
      </c>
      <c r="N2113" t="s">
        <v>21</v>
      </c>
      <c r="O2113" t="s">
        <v>22</v>
      </c>
    </row>
    <row r="2114" spans="1:15" x14ac:dyDescent="0.35">
      <c r="A2114" t="s">
        <v>2175</v>
      </c>
      <c r="B2114" t="str">
        <f t="shared" ref="B2114:B2177" si="34">TRIM(CLEAN(C2114))</f>
        <v>Smoothie</v>
      </c>
      <c r="C2114" t="s">
        <v>58</v>
      </c>
      <c r="D2114">
        <v>5</v>
      </c>
      <c r="E2114">
        <v>4</v>
      </c>
      <c r="F2114">
        <v>20</v>
      </c>
      <c r="G2114" t="s">
        <v>16</v>
      </c>
      <c r="H2114" t="s">
        <v>17</v>
      </c>
      <c r="I2114" s="1">
        <v>45248</v>
      </c>
      <c r="J2114" t="s">
        <v>43</v>
      </c>
      <c r="K2114" t="s">
        <v>44</v>
      </c>
      <c r="L2114">
        <v>4</v>
      </c>
      <c r="M2114" t="s">
        <v>45</v>
      </c>
      <c r="N2114" t="s">
        <v>69</v>
      </c>
      <c r="O2114" t="s">
        <v>40</v>
      </c>
    </row>
    <row r="2115" spans="1:15" x14ac:dyDescent="0.35">
      <c r="A2115" t="s">
        <v>2176</v>
      </c>
      <c r="B2115" t="str">
        <f t="shared" si="34"/>
        <v>Cookie</v>
      </c>
      <c r="C2115" t="s">
        <v>31</v>
      </c>
      <c r="D2115">
        <v>4</v>
      </c>
      <c r="E2115">
        <v>1</v>
      </c>
      <c r="F2115">
        <v>4</v>
      </c>
      <c r="G2115" t="s">
        <v>25</v>
      </c>
      <c r="H2115" t="s">
        <v>26</v>
      </c>
      <c r="I2115" s="1">
        <v>45089</v>
      </c>
      <c r="J2115" t="s">
        <v>37</v>
      </c>
      <c r="K2115" t="s">
        <v>38</v>
      </c>
      <c r="L2115">
        <v>2</v>
      </c>
      <c r="M2115" t="s">
        <v>28</v>
      </c>
      <c r="N2115" t="s">
        <v>72</v>
      </c>
      <c r="O2115" t="s">
        <v>22</v>
      </c>
    </row>
    <row r="2116" spans="1:15" x14ac:dyDescent="0.35">
      <c r="A2116" t="s">
        <v>2177</v>
      </c>
      <c r="B2116" t="str">
        <f t="shared" si="34"/>
        <v>Coffee</v>
      </c>
      <c r="C2116" t="s">
        <v>15</v>
      </c>
      <c r="D2116">
        <v>1</v>
      </c>
      <c r="E2116">
        <v>2</v>
      </c>
      <c r="F2116">
        <v>2</v>
      </c>
      <c r="G2116" t="s">
        <v>25</v>
      </c>
      <c r="H2116" t="s">
        <v>17</v>
      </c>
      <c r="I2116" s="1">
        <v>45017</v>
      </c>
      <c r="J2116" t="s">
        <v>59</v>
      </c>
      <c r="K2116" t="s">
        <v>60</v>
      </c>
      <c r="L2116">
        <v>2</v>
      </c>
      <c r="M2116" t="s">
        <v>28</v>
      </c>
      <c r="N2116" t="s">
        <v>69</v>
      </c>
      <c r="O2116" t="s">
        <v>40</v>
      </c>
    </row>
    <row r="2117" spans="1:15" x14ac:dyDescent="0.35">
      <c r="A2117" t="s">
        <v>2178</v>
      </c>
      <c r="B2117" t="str">
        <f t="shared" si="34"/>
        <v>Sandwich</v>
      </c>
      <c r="C2117" t="s">
        <v>47</v>
      </c>
      <c r="D2117">
        <v>2</v>
      </c>
      <c r="E2117">
        <v>4</v>
      </c>
      <c r="F2117">
        <v>8</v>
      </c>
      <c r="G2117" t="s">
        <v>25</v>
      </c>
      <c r="H2117" t="s">
        <v>26</v>
      </c>
      <c r="I2117" s="1">
        <v>45123</v>
      </c>
      <c r="J2117" t="s">
        <v>32</v>
      </c>
      <c r="K2117" t="s">
        <v>33</v>
      </c>
      <c r="L2117">
        <v>3</v>
      </c>
      <c r="M2117" t="s">
        <v>20</v>
      </c>
      <c r="N2117" t="s">
        <v>39</v>
      </c>
      <c r="O2117" t="s">
        <v>40</v>
      </c>
    </row>
    <row r="2118" spans="1:15" x14ac:dyDescent="0.35">
      <c r="A2118" t="s">
        <v>2179</v>
      </c>
      <c r="B2118" t="str">
        <f t="shared" si="34"/>
        <v>Cookie</v>
      </c>
      <c r="C2118" t="s">
        <v>31</v>
      </c>
      <c r="D2118">
        <v>4</v>
      </c>
      <c r="E2118">
        <v>1</v>
      </c>
      <c r="F2118">
        <v>4</v>
      </c>
      <c r="G2118" t="s">
        <v>16</v>
      </c>
      <c r="H2118" t="s">
        <v>17</v>
      </c>
      <c r="I2118" s="1">
        <v>45200</v>
      </c>
      <c r="J2118" t="s">
        <v>74</v>
      </c>
      <c r="K2118" t="s">
        <v>75</v>
      </c>
      <c r="L2118">
        <v>4</v>
      </c>
      <c r="M2118" t="s">
        <v>45</v>
      </c>
      <c r="N2118" t="s">
        <v>39</v>
      </c>
      <c r="O2118" t="s">
        <v>40</v>
      </c>
    </row>
    <row r="2119" spans="1:15" x14ac:dyDescent="0.35">
      <c r="A2119" t="s">
        <v>2180</v>
      </c>
      <c r="B2119" t="str">
        <f t="shared" si="34"/>
        <v>Cookie</v>
      </c>
      <c r="C2119" t="s">
        <v>31</v>
      </c>
      <c r="D2119">
        <v>5</v>
      </c>
      <c r="E2119">
        <v>1</v>
      </c>
      <c r="F2119">
        <v>5</v>
      </c>
      <c r="G2119" t="s">
        <v>16</v>
      </c>
      <c r="H2119" t="s">
        <v>17</v>
      </c>
      <c r="I2119" s="1">
        <v>45195</v>
      </c>
      <c r="J2119" t="s">
        <v>18</v>
      </c>
      <c r="K2119" t="s">
        <v>19</v>
      </c>
      <c r="L2119">
        <v>3</v>
      </c>
      <c r="M2119" t="s">
        <v>20</v>
      </c>
      <c r="N2119" t="s">
        <v>29</v>
      </c>
      <c r="O2119" t="s">
        <v>22</v>
      </c>
    </row>
    <row r="2120" spans="1:15" x14ac:dyDescent="0.35">
      <c r="A2120" t="s">
        <v>2181</v>
      </c>
      <c r="B2120" t="str">
        <f t="shared" si="34"/>
        <v>Cookie</v>
      </c>
      <c r="C2120" t="s">
        <v>31</v>
      </c>
      <c r="D2120">
        <v>4</v>
      </c>
      <c r="E2120">
        <v>1</v>
      </c>
      <c r="F2120">
        <v>4</v>
      </c>
      <c r="G2120" t="s">
        <v>25</v>
      </c>
      <c r="H2120" t="s">
        <v>17</v>
      </c>
      <c r="I2120" s="1">
        <v>45248</v>
      </c>
      <c r="J2120" t="s">
        <v>43</v>
      </c>
      <c r="K2120" t="s">
        <v>44</v>
      </c>
      <c r="L2120">
        <v>4</v>
      </c>
      <c r="M2120" t="s">
        <v>45</v>
      </c>
      <c r="N2120" t="s">
        <v>69</v>
      </c>
      <c r="O2120" t="s">
        <v>40</v>
      </c>
    </row>
    <row r="2121" spans="1:15" x14ac:dyDescent="0.35">
      <c r="A2121" t="s">
        <v>2182</v>
      </c>
      <c r="B2121" t="str">
        <f t="shared" si="34"/>
        <v>Cookie</v>
      </c>
      <c r="C2121" t="s">
        <v>31</v>
      </c>
      <c r="D2121">
        <v>1</v>
      </c>
      <c r="E2121">
        <v>1</v>
      </c>
      <c r="F2121">
        <v>1</v>
      </c>
      <c r="G2121" t="s">
        <v>25</v>
      </c>
      <c r="H2121" t="s">
        <v>26</v>
      </c>
      <c r="I2121" s="1">
        <v>45147</v>
      </c>
      <c r="J2121" t="s">
        <v>93</v>
      </c>
      <c r="K2121" t="s">
        <v>94</v>
      </c>
      <c r="L2121">
        <v>3</v>
      </c>
      <c r="M2121" t="s">
        <v>20</v>
      </c>
      <c r="N2121" t="s">
        <v>34</v>
      </c>
      <c r="O2121" t="s">
        <v>22</v>
      </c>
    </row>
    <row r="2122" spans="1:15" x14ac:dyDescent="0.35">
      <c r="A2122" t="s">
        <v>2183</v>
      </c>
      <c r="B2122" t="str">
        <f t="shared" si="34"/>
        <v>Salad</v>
      </c>
      <c r="C2122" t="s">
        <v>42</v>
      </c>
      <c r="D2122">
        <v>4</v>
      </c>
      <c r="E2122">
        <v>5</v>
      </c>
      <c r="F2122">
        <v>20</v>
      </c>
      <c r="G2122" t="s">
        <v>36</v>
      </c>
      <c r="H2122" t="s">
        <v>17</v>
      </c>
      <c r="I2122" s="1">
        <v>45206</v>
      </c>
      <c r="J2122" t="s">
        <v>74</v>
      </c>
      <c r="K2122" t="s">
        <v>75</v>
      </c>
      <c r="L2122">
        <v>4</v>
      </c>
      <c r="M2122" t="s">
        <v>45</v>
      </c>
      <c r="N2122" t="s">
        <v>69</v>
      </c>
      <c r="O2122" t="s">
        <v>40</v>
      </c>
    </row>
    <row r="2123" spans="1:15" x14ac:dyDescent="0.35">
      <c r="A2123" t="s">
        <v>2184</v>
      </c>
      <c r="B2123" t="str">
        <f t="shared" si="34"/>
        <v>Salad</v>
      </c>
      <c r="C2123" t="s">
        <v>42</v>
      </c>
      <c r="D2123">
        <v>3</v>
      </c>
      <c r="E2123">
        <v>5</v>
      </c>
      <c r="F2123">
        <v>15</v>
      </c>
      <c r="G2123" t="s">
        <v>36</v>
      </c>
      <c r="H2123" t="s">
        <v>26</v>
      </c>
      <c r="I2123" s="1">
        <v>45260</v>
      </c>
      <c r="J2123" t="s">
        <v>43</v>
      </c>
      <c r="K2123" t="s">
        <v>44</v>
      </c>
      <c r="L2123">
        <v>4</v>
      </c>
      <c r="M2123" t="s">
        <v>45</v>
      </c>
      <c r="N2123" t="s">
        <v>64</v>
      </c>
      <c r="O2123" t="s">
        <v>22</v>
      </c>
    </row>
    <row r="2124" spans="1:15" x14ac:dyDescent="0.35">
      <c r="A2124" t="s">
        <v>2185</v>
      </c>
      <c r="B2124" t="str">
        <f t="shared" si="34"/>
        <v>Cake</v>
      </c>
      <c r="C2124" t="s">
        <v>24</v>
      </c>
      <c r="D2124">
        <v>2</v>
      </c>
      <c r="E2124">
        <v>3</v>
      </c>
      <c r="F2124">
        <v>6</v>
      </c>
      <c r="G2124" t="s">
        <v>36</v>
      </c>
      <c r="H2124" t="s">
        <v>17</v>
      </c>
      <c r="I2124" s="1">
        <v>45177</v>
      </c>
      <c r="J2124" t="s">
        <v>18</v>
      </c>
      <c r="K2124" t="s">
        <v>19</v>
      </c>
      <c r="L2124">
        <v>3</v>
      </c>
      <c r="M2124" t="s">
        <v>20</v>
      </c>
      <c r="N2124" t="s">
        <v>21</v>
      </c>
      <c r="O2124" t="s">
        <v>22</v>
      </c>
    </row>
    <row r="2125" spans="1:15" x14ac:dyDescent="0.35">
      <c r="A2125" t="s">
        <v>2186</v>
      </c>
      <c r="B2125" t="str">
        <f t="shared" si="34"/>
        <v>Tea</v>
      </c>
      <c r="C2125" t="s">
        <v>84</v>
      </c>
      <c r="D2125">
        <v>1</v>
      </c>
      <c r="E2125">
        <v>1.5</v>
      </c>
      <c r="F2125">
        <v>1.5</v>
      </c>
      <c r="G2125" t="s">
        <v>25</v>
      </c>
      <c r="H2125" t="s">
        <v>26</v>
      </c>
      <c r="I2125" s="1">
        <v>45264</v>
      </c>
      <c r="J2125" t="s">
        <v>66</v>
      </c>
      <c r="K2125" t="s">
        <v>67</v>
      </c>
      <c r="L2125">
        <v>4</v>
      </c>
      <c r="M2125" t="s">
        <v>45</v>
      </c>
      <c r="N2125" t="s">
        <v>72</v>
      </c>
      <c r="O2125" t="s">
        <v>22</v>
      </c>
    </row>
    <row r="2126" spans="1:15" x14ac:dyDescent="0.35">
      <c r="A2126" t="s">
        <v>2187</v>
      </c>
      <c r="B2126" t="str">
        <f t="shared" si="34"/>
        <v>Salad</v>
      </c>
      <c r="C2126" t="s">
        <v>42</v>
      </c>
      <c r="D2126">
        <v>3</v>
      </c>
      <c r="E2126">
        <v>5</v>
      </c>
      <c r="F2126">
        <v>15</v>
      </c>
      <c r="G2126" t="s">
        <v>36</v>
      </c>
      <c r="H2126" t="s">
        <v>26</v>
      </c>
      <c r="I2126" s="1">
        <v>44950</v>
      </c>
      <c r="J2126" t="s">
        <v>55</v>
      </c>
      <c r="K2126" t="s">
        <v>56</v>
      </c>
      <c r="L2126">
        <v>1</v>
      </c>
      <c r="M2126" t="s">
        <v>53</v>
      </c>
      <c r="N2126" t="s">
        <v>29</v>
      </c>
      <c r="O2126" t="s">
        <v>22</v>
      </c>
    </row>
    <row r="2127" spans="1:15" x14ac:dyDescent="0.35">
      <c r="A2127" t="s">
        <v>2188</v>
      </c>
      <c r="B2127" t="str">
        <f t="shared" si="34"/>
        <v>Cookie</v>
      </c>
      <c r="C2127" t="s">
        <v>31</v>
      </c>
      <c r="D2127">
        <v>3</v>
      </c>
      <c r="E2127">
        <v>1</v>
      </c>
      <c r="F2127">
        <v>3</v>
      </c>
      <c r="G2127" t="s">
        <v>36</v>
      </c>
      <c r="H2127" t="s">
        <v>17</v>
      </c>
      <c r="I2127" s="1">
        <v>45006</v>
      </c>
      <c r="J2127" t="s">
        <v>62</v>
      </c>
      <c r="K2127" t="s">
        <v>63</v>
      </c>
      <c r="L2127">
        <v>1</v>
      </c>
      <c r="M2127" t="s">
        <v>53</v>
      </c>
      <c r="N2127" t="s">
        <v>29</v>
      </c>
      <c r="O2127" t="s">
        <v>22</v>
      </c>
    </row>
    <row r="2128" spans="1:15" x14ac:dyDescent="0.35">
      <c r="A2128" t="s">
        <v>2189</v>
      </c>
      <c r="B2128" t="str">
        <f t="shared" si="34"/>
        <v>Juice</v>
      </c>
      <c r="C2128" t="s">
        <v>50</v>
      </c>
      <c r="D2128">
        <v>3</v>
      </c>
      <c r="E2128">
        <v>3</v>
      </c>
      <c r="F2128">
        <v>9</v>
      </c>
      <c r="G2128" t="s">
        <v>36</v>
      </c>
      <c r="H2128" t="s">
        <v>17</v>
      </c>
      <c r="I2128" s="1">
        <v>45047</v>
      </c>
      <c r="J2128" t="s">
        <v>27</v>
      </c>
      <c r="K2128" t="s">
        <v>27</v>
      </c>
      <c r="L2128">
        <v>2</v>
      </c>
      <c r="M2128" t="s">
        <v>28</v>
      </c>
      <c r="N2128" t="s">
        <v>72</v>
      </c>
      <c r="O2128" t="s">
        <v>22</v>
      </c>
    </row>
    <row r="2129" spans="1:15" x14ac:dyDescent="0.35">
      <c r="A2129" t="s">
        <v>2190</v>
      </c>
      <c r="B2129" t="str">
        <f t="shared" si="34"/>
        <v>Tea</v>
      </c>
      <c r="C2129" t="s">
        <v>84</v>
      </c>
      <c r="D2129">
        <v>3</v>
      </c>
      <c r="E2129">
        <v>1.5</v>
      </c>
      <c r="F2129">
        <v>4.5</v>
      </c>
      <c r="G2129" t="s">
        <v>25</v>
      </c>
      <c r="H2129" t="s">
        <v>17</v>
      </c>
      <c r="I2129" s="1">
        <v>45255</v>
      </c>
      <c r="J2129" t="s">
        <v>43</v>
      </c>
      <c r="K2129" t="s">
        <v>44</v>
      </c>
      <c r="L2129">
        <v>4</v>
      </c>
      <c r="M2129" t="s">
        <v>45</v>
      </c>
      <c r="N2129" t="s">
        <v>69</v>
      </c>
      <c r="O2129" t="s">
        <v>40</v>
      </c>
    </row>
    <row r="2130" spans="1:15" x14ac:dyDescent="0.35">
      <c r="A2130" t="s">
        <v>2191</v>
      </c>
      <c r="B2130" t="str">
        <f t="shared" si="34"/>
        <v>Smoothie</v>
      </c>
      <c r="C2130" t="s">
        <v>58</v>
      </c>
      <c r="D2130">
        <v>2</v>
      </c>
      <c r="E2130">
        <v>4</v>
      </c>
      <c r="F2130">
        <v>8</v>
      </c>
      <c r="G2130" t="s">
        <v>16</v>
      </c>
      <c r="H2130" t="s">
        <v>26</v>
      </c>
      <c r="I2130" s="1">
        <v>44934</v>
      </c>
      <c r="J2130" t="s">
        <v>55</v>
      </c>
      <c r="K2130" t="s">
        <v>56</v>
      </c>
      <c r="L2130">
        <v>1</v>
      </c>
      <c r="M2130" t="s">
        <v>53</v>
      </c>
      <c r="N2130" t="s">
        <v>39</v>
      </c>
      <c r="O2130" t="s">
        <v>40</v>
      </c>
    </row>
    <row r="2131" spans="1:15" x14ac:dyDescent="0.35">
      <c r="A2131" t="s">
        <v>2192</v>
      </c>
      <c r="B2131" t="str">
        <f t="shared" si="34"/>
        <v>Salad</v>
      </c>
      <c r="C2131" t="s">
        <v>42</v>
      </c>
      <c r="D2131">
        <v>3</v>
      </c>
      <c r="E2131">
        <v>5</v>
      </c>
      <c r="F2131">
        <v>15</v>
      </c>
      <c r="G2131" t="s">
        <v>16</v>
      </c>
      <c r="H2131" t="s">
        <v>17</v>
      </c>
      <c r="I2131" s="1">
        <v>44947</v>
      </c>
      <c r="J2131" t="s">
        <v>55</v>
      </c>
      <c r="K2131" t="s">
        <v>56</v>
      </c>
      <c r="L2131">
        <v>1</v>
      </c>
      <c r="M2131" t="s">
        <v>53</v>
      </c>
      <c r="N2131" t="s">
        <v>69</v>
      </c>
      <c r="O2131" t="s">
        <v>40</v>
      </c>
    </row>
    <row r="2132" spans="1:15" x14ac:dyDescent="0.35">
      <c r="A2132" t="s">
        <v>2193</v>
      </c>
      <c r="B2132" t="str">
        <f t="shared" si="34"/>
        <v>Coffee</v>
      </c>
      <c r="C2132" t="s">
        <v>15</v>
      </c>
      <c r="D2132">
        <v>4</v>
      </c>
      <c r="E2132">
        <v>2</v>
      </c>
      <c r="F2132">
        <v>8</v>
      </c>
      <c r="G2132" t="s">
        <v>16</v>
      </c>
      <c r="H2132" t="s">
        <v>17</v>
      </c>
      <c r="I2132" s="1">
        <v>44971</v>
      </c>
      <c r="J2132" t="s">
        <v>51</v>
      </c>
      <c r="K2132" t="s">
        <v>52</v>
      </c>
      <c r="L2132">
        <v>1</v>
      </c>
      <c r="M2132" t="s">
        <v>53</v>
      </c>
      <c r="N2132" t="s">
        <v>29</v>
      </c>
      <c r="O2132" t="s">
        <v>22</v>
      </c>
    </row>
    <row r="2133" spans="1:15" x14ac:dyDescent="0.35">
      <c r="A2133" t="s">
        <v>2194</v>
      </c>
      <c r="B2133" t="str">
        <f t="shared" si="34"/>
        <v>Sandwich</v>
      </c>
      <c r="C2133" t="s">
        <v>47</v>
      </c>
      <c r="D2133">
        <v>1</v>
      </c>
      <c r="E2133">
        <v>4</v>
      </c>
      <c r="F2133">
        <v>4</v>
      </c>
      <c r="G2133" t="s">
        <v>16</v>
      </c>
      <c r="H2133" t="s">
        <v>26</v>
      </c>
      <c r="I2133" s="1">
        <v>44969</v>
      </c>
      <c r="J2133" t="s">
        <v>51</v>
      </c>
      <c r="K2133" t="s">
        <v>52</v>
      </c>
      <c r="L2133">
        <v>1</v>
      </c>
      <c r="M2133" t="s">
        <v>53</v>
      </c>
      <c r="N2133" t="s">
        <v>39</v>
      </c>
      <c r="O2133" t="s">
        <v>40</v>
      </c>
    </row>
    <row r="2134" spans="1:15" x14ac:dyDescent="0.35">
      <c r="A2134" t="s">
        <v>2195</v>
      </c>
      <c r="B2134" t="str">
        <f t="shared" si="34"/>
        <v>Cake</v>
      </c>
      <c r="C2134" t="s">
        <v>24</v>
      </c>
      <c r="D2134">
        <v>2</v>
      </c>
      <c r="E2134">
        <v>3</v>
      </c>
      <c r="F2134">
        <v>6</v>
      </c>
      <c r="G2134" t="s">
        <v>36</v>
      </c>
      <c r="H2134" t="s">
        <v>17</v>
      </c>
      <c r="I2134" s="1">
        <v>45197</v>
      </c>
      <c r="J2134" t="s">
        <v>18</v>
      </c>
      <c r="K2134" t="s">
        <v>19</v>
      </c>
      <c r="L2134">
        <v>3</v>
      </c>
      <c r="M2134" t="s">
        <v>20</v>
      </c>
      <c r="N2134" t="s">
        <v>64</v>
      </c>
      <c r="O2134" t="s">
        <v>22</v>
      </c>
    </row>
    <row r="2135" spans="1:15" x14ac:dyDescent="0.35">
      <c r="A2135" t="s">
        <v>2196</v>
      </c>
      <c r="B2135" t="str">
        <f t="shared" si="34"/>
        <v>Cookie</v>
      </c>
      <c r="C2135" t="s">
        <v>31</v>
      </c>
      <c r="D2135">
        <v>3</v>
      </c>
      <c r="E2135">
        <v>1</v>
      </c>
      <c r="F2135">
        <v>3</v>
      </c>
      <c r="G2135" t="s">
        <v>25</v>
      </c>
      <c r="H2135" t="s">
        <v>26</v>
      </c>
      <c r="I2135" s="1">
        <v>45167</v>
      </c>
      <c r="J2135" t="s">
        <v>93</v>
      </c>
      <c r="K2135" t="s">
        <v>94</v>
      </c>
      <c r="L2135">
        <v>3</v>
      </c>
      <c r="M2135" t="s">
        <v>20</v>
      </c>
      <c r="N2135" t="s">
        <v>29</v>
      </c>
      <c r="O2135" t="s">
        <v>22</v>
      </c>
    </row>
    <row r="2136" spans="1:15" x14ac:dyDescent="0.35">
      <c r="A2136" t="s">
        <v>2197</v>
      </c>
      <c r="B2136" t="str">
        <f t="shared" si="34"/>
        <v>Smoothie</v>
      </c>
      <c r="C2136" t="s">
        <v>58</v>
      </c>
      <c r="D2136">
        <v>3</v>
      </c>
      <c r="E2136">
        <v>4</v>
      </c>
      <c r="F2136">
        <v>12</v>
      </c>
      <c r="G2136" t="s">
        <v>25</v>
      </c>
      <c r="H2136" t="s">
        <v>26</v>
      </c>
      <c r="I2136" s="1">
        <v>45078</v>
      </c>
      <c r="J2136" t="s">
        <v>37</v>
      </c>
      <c r="K2136" t="s">
        <v>38</v>
      </c>
      <c r="L2136">
        <v>2</v>
      </c>
      <c r="M2136" t="s">
        <v>28</v>
      </c>
      <c r="N2136" t="s">
        <v>64</v>
      </c>
      <c r="O2136" t="s">
        <v>22</v>
      </c>
    </row>
    <row r="2137" spans="1:15" x14ac:dyDescent="0.35">
      <c r="A2137" t="s">
        <v>2198</v>
      </c>
      <c r="B2137" t="str">
        <f t="shared" si="34"/>
        <v>Salad</v>
      </c>
      <c r="C2137" t="s">
        <v>42</v>
      </c>
      <c r="D2137">
        <v>2</v>
      </c>
      <c r="E2137">
        <v>5</v>
      </c>
      <c r="F2137">
        <v>10</v>
      </c>
      <c r="G2137" t="s">
        <v>36</v>
      </c>
      <c r="H2137" t="s">
        <v>17</v>
      </c>
      <c r="I2137" s="1">
        <v>45008</v>
      </c>
      <c r="J2137" t="s">
        <v>62</v>
      </c>
      <c r="K2137" t="s">
        <v>63</v>
      </c>
      <c r="L2137">
        <v>1</v>
      </c>
      <c r="M2137" t="s">
        <v>53</v>
      </c>
      <c r="N2137" t="s">
        <v>64</v>
      </c>
      <c r="O2137" t="s">
        <v>22</v>
      </c>
    </row>
    <row r="2138" spans="1:15" x14ac:dyDescent="0.35">
      <c r="A2138" t="s">
        <v>2199</v>
      </c>
      <c r="B2138" t="str">
        <f t="shared" si="34"/>
        <v>Smoothie</v>
      </c>
      <c r="C2138" t="s">
        <v>58</v>
      </c>
      <c r="D2138">
        <v>4</v>
      </c>
      <c r="E2138">
        <v>4</v>
      </c>
      <c r="F2138">
        <v>16</v>
      </c>
      <c r="G2138" t="s">
        <v>16</v>
      </c>
      <c r="H2138" t="s">
        <v>17</v>
      </c>
      <c r="I2138" s="1">
        <v>45169</v>
      </c>
      <c r="J2138" t="s">
        <v>93</v>
      </c>
      <c r="K2138" t="s">
        <v>94</v>
      </c>
      <c r="L2138">
        <v>3</v>
      </c>
      <c r="M2138" t="s">
        <v>20</v>
      </c>
      <c r="N2138" t="s">
        <v>64</v>
      </c>
      <c r="O2138" t="s">
        <v>22</v>
      </c>
    </row>
    <row r="2139" spans="1:15" x14ac:dyDescent="0.35">
      <c r="A2139" t="s">
        <v>2200</v>
      </c>
      <c r="B2139" t="str">
        <f t="shared" si="34"/>
        <v>Smoothie</v>
      </c>
      <c r="C2139" t="s">
        <v>58</v>
      </c>
      <c r="D2139">
        <v>4</v>
      </c>
      <c r="E2139">
        <v>4</v>
      </c>
      <c r="F2139">
        <v>16</v>
      </c>
      <c r="G2139" t="s">
        <v>16</v>
      </c>
      <c r="H2139" t="s">
        <v>17</v>
      </c>
      <c r="I2139" s="1">
        <v>45097</v>
      </c>
      <c r="J2139" t="s">
        <v>37</v>
      </c>
      <c r="K2139" t="s">
        <v>38</v>
      </c>
      <c r="L2139">
        <v>2</v>
      </c>
      <c r="M2139" t="s">
        <v>28</v>
      </c>
      <c r="N2139" t="s">
        <v>29</v>
      </c>
      <c r="O2139" t="s">
        <v>22</v>
      </c>
    </row>
    <row r="2140" spans="1:15" x14ac:dyDescent="0.35">
      <c r="A2140" t="s">
        <v>2201</v>
      </c>
      <c r="B2140" t="str">
        <f t="shared" si="34"/>
        <v>Coffee</v>
      </c>
      <c r="C2140" t="s">
        <v>15</v>
      </c>
      <c r="D2140">
        <v>1</v>
      </c>
      <c r="E2140">
        <v>2</v>
      </c>
      <c r="F2140">
        <v>2</v>
      </c>
      <c r="G2140" t="s">
        <v>36</v>
      </c>
      <c r="H2140" t="s">
        <v>26</v>
      </c>
      <c r="I2140" s="1">
        <v>45027</v>
      </c>
      <c r="J2140" t="s">
        <v>59</v>
      </c>
      <c r="K2140" t="s">
        <v>60</v>
      </c>
      <c r="L2140">
        <v>2</v>
      </c>
      <c r="M2140" t="s">
        <v>28</v>
      </c>
      <c r="N2140" t="s">
        <v>29</v>
      </c>
      <c r="O2140" t="s">
        <v>22</v>
      </c>
    </row>
    <row r="2141" spans="1:15" x14ac:dyDescent="0.35">
      <c r="A2141" t="s">
        <v>2202</v>
      </c>
      <c r="B2141" t="str">
        <f t="shared" si="34"/>
        <v>Coffee</v>
      </c>
      <c r="C2141" t="s">
        <v>15</v>
      </c>
      <c r="D2141">
        <v>1</v>
      </c>
      <c r="E2141">
        <v>2</v>
      </c>
      <c r="F2141">
        <v>2</v>
      </c>
      <c r="G2141" t="s">
        <v>16</v>
      </c>
      <c r="H2141" t="s">
        <v>26</v>
      </c>
      <c r="I2141" s="1">
        <v>44949</v>
      </c>
      <c r="J2141" t="s">
        <v>55</v>
      </c>
      <c r="K2141" t="s">
        <v>56</v>
      </c>
      <c r="L2141">
        <v>1</v>
      </c>
      <c r="M2141" t="s">
        <v>53</v>
      </c>
      <c r="N2141" t="s">
        <v>72</v>
      </c>
      <c r="O2141" t="s">
        <v>22</v>
      </c>
    </row>
    <row r="2142" spans="1:15" x14ac:dyDescent="0.35">
      <c r="A2142" t="s">
        <v>2203</v>
      </c>
      <c r="B2142" t="str">
        <f t="shared" si="34"/>
        <v>Smoothie</v>
      </c>
      <c r="C2142" t="s">
        <v>58</v>
      </c>
      <c r="D2142">
        <v>4</v>
      </c>
      <c r="E2142">
        <v>4</v>
      </c>
      <c r="F2142">
        <v>16</v>
      </c>
      <c r="G2142" t="s">
        <v>16</v>
      </c>
      <c r="H2142" t="s">
        <v>26</v>
      </c>
      <c r="I2142" s="1">
        <v>44940</v>
      </c>
      <c r="J2142" t="s">
        <v>55</v>
      </c>
      <c r="K2142" t="s">
        <v>56</v>
      </c>
      <c r="L2142">
        <v>1</v>
      </c>
      <c r="M2142" t="s">
        <v>53</v>
      </c>
      <c r="N2142" t="s">
        <v>69</v>
      </c>
      <c r="O2142" t="s">
        <v>40</v>
      </c>
    </row>
    <row r="2143" spans="1:15" x14ac:dyDescent="0.35">
      <c r="A2143" t="s">
        <v>2204</v>
      </c>
      <c r="B2143" t="str">
        <f t="shared" si="34"/>
        <v>Juice</v>
      </c>
      <c r="C2143" t="s">
        <v>50</v>
      </c>
      <c r="D2143">
        <v>2</v>
      </c>
      <c r="E2143">
        <v>3</v>
      </c>
      <c r="F2143">
        <v>6</v>
      </c>
      <c r="G2143" t="s">
        <v>16</v>
      </c>
      <c r="H2143" t="s">
        <v>17</v>
      </c>
      <c r="I2143" s="1">
        <v>45188</v>
      </c>
      <c r="J2143" t="s">
        <v>18</v>
      </c>
      <c r="K2143" t="s">
        <v>19</v>
      </c>
      <c r="L2143">
        <v>3</v>
      </c>
      <c r="M2143" t="s">
        <v>20</v>
      </c>
      <c r="N2143" t="s">
        <v>29</v>
      </c>
      <c r="O2143" t="s">
        <v>22</v>
      </c>
    </row>
    <row r="2144" spans="1:15" x14ac:dyDescent="0.35">
      <c r="A2144" t="s">
        <v>2205</v>
      </c>
      <c r="B2144" t="str">
        <f t="shared" si="34"/>
        <v>Sandwich</v>
      </c>
      <c r="C2144" t="s">
        <v>47</v>
      </c>
      <c r="D2144">
        <v>4</v>
      </c>
      <c r="E2144">
        <v>4</v>
      </c>
      <c r="F2144">
        <v>16</v>
      </c>
      <c r="G2144" t="s">
        <v>25</v>
      </c>
      <c r="H2144" t="s">
        <v>26</v>
      </c>
      <c r="I2144" s="1">
        <v>45182</v>
      </c>
      <c r="J2144" t="s">
        <v>18</v>
      </c>
      <c r="K2144" t="s">
        <v>19</v>
      </c>
      <c r="L2144">
        <v>3</v>
      </c>
      <c r="M2144" t="s">
        <v>20</v>
      </c>
      <c r="N2144" t="s">
        <v>34</v>
      </c>
      <c r="O2144" t="s">
        <v>22</v>
      </c>
    </row>
    <row r="2145" spans="1:15" x14ac:dyDescent="0.35">
      <c r="A2145" t="s">
        <v>2206</v>
      </c>
      <c r="B2145" t="str">
        <f t="shared" si="34"/>
        <v>Tea</v>
      </c>
      <c r="C2145" t="s">
        <v>84</v>
      </c>
      <c r="D2145">
        <v>2</v>
      </c>
      <c r="E2145">
        <v>1.5</v>
      </c>
      <c r="F2145">
        <v>3</v>
      </c>
      <c r="G2145" t="s">
        <v>25</v>
      </c>
      <c r="H2145" t="s">
        <v>17</v>
      </c>
      <c r="I2145" s="1">
        <v>45204</v>
      </c>
      <c r="J2145" t="s">
        <v>74</v>
      </c>
      <c r="K2145" t="s">
        <v>75</v>
      </c>
      <c r="L2145">
        <v>4</v>
      </c>
      <c r="M2145" t="s">
        <v>45</v>
      </c>
      <c r="N2145" t="s">
        <v>64</v>
      </c>
      <c r="O2145" t="s">
        <v>22</v>
      </c>
    </row>
    <row r="2146" spans="1:15" x14ac:dyDescent="0.35">
      <c r="A2146" t="s">
        <v>2207</v>
      </c>
      <c r="B2146" t="str">
        <f t="shared" si="34"/>
        <v>Sandwich</v>
      </c>
      <c r="C2146" t="s">
        <v>47</v>
      </c>
      <c r="D2146">
        <v>2</v>
      </c>
      <c r="E2146">
        <v>4</v>
      </c>
      <c r="F2146">
        <v>8</v>
      </c>
      <c r="G2146" t="s">
        <v>36</v>
      </c>
      <c r="H2146" t="s">
        <v>17</v>
      </c>
      <c r="I2146" s="1">
        <v>45238</v>
      </c>
      <c r="J2146" t="s">
        <v>43</v>
      </c>
      <c r="K2146" t="s">
        <v>44</v>
      </c>
      <c r="L2146">
        <v>4</v>
      </c>
      <c r="M2146" t="s">
        <v>45</v>
      </c>
      <c r="N2146" t="s">
        <v>34</v>
      </c>
      <c r="O2146" t="s">
        <v>22</v>
      </c>
    </row>
    <row r="2147" spans="1:15" x14ac:dyDescent="0.35">
      <c r="A2147" t="s">
        <v>2208</v>
      </c>
      <c r="B2147" t="str">
        <f t="shared" si="34"/>
        <v>Tea</v>
      </c>
      <c r="C2147" t="s">
        <v>84</v>
      </c>
      <c r="D2147">
        <v>5</v>
      </c>
      <c r="E2147">
        <v>1.5</v>
      </c>
      <c r="F2147">
        <v>7.5</v>
      </c>
      <c r="G2147" t="s">
        <v>36</v>
      </c>
      <c r="H2147" t="s">
        <v>26</v>
      </c>
      <c r="I2147" s="1">
        <v>45056</v>
      </c>
      <c r="J2147" t="s">
        <v>27</v>
      </c>
      <c r="K2147" t="s">
        <v>27</v>
      </c>
      <c r="L2147">
        <v>2</v>
      </c>
      <c r="M2147" t="s">
        <v>28</v>
      </c>
      <c r="N2147" t="s">
        <v>34</v>
      </c>
      <c r="O2147" t="s">
        <v>22</v>
      </c>
    </row>
    <row r="2148" spans="1:15" x14ac:dyDescent="0.35">
      <c r="A2148" t="s">
        <v>2209</v>
      </c>
      <c r="B2148" t="str">
        <f t="shared" si="34"/>
        <v>Smoothie</v>
      </c>
      <c r="C2148" t="s">
        <v>58</v>
      </c>
      <c r="D2148">
        <v>2</v>
      </c>
      <c r="E2148">
        <v>4</v>
      </c>
      <c r="F2148">
        <v>8</v>
      </c>
      <c r="G2148" t="s">
        <v>16</v>
      </c>
      <c r="H2148" t="s">
        <v>26</v>
      </c>
      <c r="I2148" s="1">
        <v>45220</v>
      </c>
      <c r="J2148" t="s">
        <v>74</v>
      </c>
      <c r="K2148" t="s">
        <v>75</v>
      </c>
      <c r="L2148">
        <v>4</v>
      </c>
      <c r="M2148" t="s">
        <v>45</v>
      </c>
      <c r="N2148" t="s">
        <v>69</v>
      </c>
      <c r="O2148" t="s">
        <v>40</v>
      </c>
    </row>
    <row r="2149" spans="1:15" x14ac:dyDescent="0.35">
      <c r="A2149" t="s">
        <v>2210</v>
      </c>
      <c r="B2149" t="str">
        <f t="shared" si="34"/>
        <v>Salad</v>
      </c>
      <c r="C2149" t="s">
        <v>42</v>
      </c>
      <c r="D2149">
        <v>5</v>
      </c>
      <c r="E2149">
        <v>5</v>
      </c>
      <c r="F2149">
        <v>25</v>
      </c>
      <c r="G2149" t="s">
        <v>36</v>
      </c>
      <c r="H2149" t="s">
        <v>26</v>
      </c>
      <c r="I2149" s="1">
        <v>45177</v>
      </c>
      <c r="J2149" t="s">
        <v>18</v>
      </c>
      <c r="K2149" t="s">
        <v>19</v>
      </c>
      <c r="L2149">
        <v>3</v>
      </c>
      <c r="M2149" t="s">
        <v>20</v>
      </c>
      <c r="N2149" t="s">
        <v>21</v>
      </c>
      <c r="O2149" t="s">
        <v>22</v>
      </c>
    </row>
    <row r="2150" spans="1:15" x14ac:dyDescent="0.35">
      <c r="A2150" t="s">
        <v>2211</v>
      </c>
      <c r="B2150" t="str">
        <f t="shared" si="34"/>
        <v>Coffee</v>
      </c>
      <c r="C2150" t="s">
        <v>15</v>
      </c>
      <c r="D2150">
        <v>3</v>
      </c>
      <c r="E2150">
        <v>2</v>
      </c>
      <c r="F2150">
        <v>6</v>
      </c>
      <c r="G2150" t="s">
        <v>16</v>
      </c>
      <c r="H2150" t="s">
        <v>17</v>
      </c>
      <c r="I2150" s="1">
        <v>45036</v>
      </c>
      <c r="J2150" t="s">
        <v>59</v>
      </c>
      <c r="K2150" t="s">
        <v>60</v>
      </c>
      <c r="L2150">
        <v>2</v>
      </c>
      <c r="M2150" t="s">
        <v>28</v>
      </c>
      <c r="N2150" t="s">
        <v>64</v>
      </c>
      <c r="O2150" t="s">
        <v>22</v>
      </c>
    </row>
    <row r="2151" spans="1:15" x14ac:dyDescent="0.35">
      <c r="A2151" t="s">
        <v>2212</v>
      </c>
      <c r="B2151" t="str">
        <f t="shared" si="34"/>
        <v>Cookie</v>
      </c>
      <c r="C2151" t="s">
        <v>31</v>
      </c>
      <c r="D2151">
        <v>1</v>
      </c>
      <c r="E2151">
        <v>1</v>
      </c>
      <c r="F2151">
        <v>1</v>
      </c>
      <c r="G2151" t="s">
        <v>16</v>
      </c>
      <c r="H2151" t="s">
        <v>26</v>
      </c>
      <c r="I2151" s="1">
        <v>45266</v>
      </c>
      <c r="J2151" t="s">
        <v>66</v>
      </c>
      <c r="K2151" t="s">
        <v>67</v>
      </c>
      <c r="L2151">
        <v>4</v>
      </c>
      <c r="M2151" t="s">
        <v>45</v>
      </c>
      <c r="N2151" t="s">
        <v>34</v>
      </c>
      <c r="O2151" t="s">
        <v>22</v>
      </c>
    </row>
    <row r="2152" spans="1:15" x14ac:dyDescent="0.35">
      <c r="A2152" t="s">
        <v>2213</v>
      </c>
      <c r="B2152" t="str">
        <f t="shared" si="34"/>
        <v>Cake</v>
      </c>
      <c r="C2152" t="s">
        <v>24</v>
      </c>
      <c r="D2152">
        <v>4</v>
      </c>
      <c r="E2152">
        <v>3</v>
      </c>
      <c r="F2152">
        <v>12</v>
      </c>
      <c r="G2152" t="s">
        <v>25</v>
      </c>
      <c r="H2152" t="s">
        <v>26</v>
      </c>
      <c r="I2152" s="1">
        <v>45155</v>
      </c>
      <c r="J2152" t="s">
        <v>93</v>
      </c>
      <c r="K2152" t="s">
        <v>94</v>
      </c>
      <c r="L2152">
        <v>3</v>
      </c>
      <c r="M2152" t="s">
        <v>20</v>
      </c>
      <c r="N2152" t="s">
        <v>64</v>
      </c>
      <c r="O2152" t="s">
        <v>22</v>
      </c>
    </row>
    <row r="2153" spans="1:15" x14ac:dyDescent="0.35">
      <c r="A2153" t="s">
        <v>2214</v>
      </c>
      <c r="B2153" t="str">
        <f t="shared" si="34"/>
        <v>Cookie</v>
      </c>
      <c r="C2153" t="s">
        <v>31</v>
      </c>
      <c r="D2153">
        <v>4</v>
      </c>
      <c r="E2153">
        <v>1</v>
      </c>
      <c r="F2153">
        <v>4</v>
      </c>
      <c r="G2153" t="s">
        <v>36</v>
      </c>
      <c r="H2153" t="s">
        <v>17</v>
      </c>
      <c r="I2153" s="1">
        <v>45226</v>
      </c>
      <c r="J2153" t="s">
        <v>74</v>
      </c>
      <c r="K2153" t="s">
        <v>75</v>
      </c>
      <c r="L2153">
        <v>4</v>
      </c>
      <c r="M2153" t="s">
        <v>45</v>
      </c>
      <c r="N2153" t="s">
        <v>21</v>
      </c>
      <c r="O2153" t="s">
        <v>22</v>
      </c>
    </row>
    <row r="2154" spans="1:15" x14ac:dyDescent="0.35">
      <c r="A2154" t="s">
        <v>2215</v>
      </c>
      <c r="B2154" t="str">
        <f t="shared" si="34"/>
        <v>Cake</v>
      </c>
      <c r="C2154" t="s">
        <v>24</v>
      </c>
      <c r="D2154">
        <v>5</v>
      </c>
      <c r="E2154">
        <v>3</v>
      </c>
      <c r="F2154">
        <v>15</v>
      </c>
      <c r="G2154" t="s">
        <v>36</v>
      </c>
      <c r="H2154" t="s">
        <v>26</v>
      </c>
      <c r="I2154" s="1">
        <v>45023</v>
      </c>
      <c r="J2154" t="s">
        <v>59</v>
      </c>
      <c r="K2154" t="s">
        <v>60</v>
      </c>
      <c r="L2154">
        <v>2</v>
      </c>
      <c r="M2154" t="s">
        <v>28</v>
      </c>
      <c r="N2154" t="s">
        <v>21</v>
      </c>
      <c r="O2154" t="s">
        <v>22</v>
      </c>
    </row>
    <row r="2155" spans="1:15" x14ac:dyDescent="0.35">
      <c r="A2155" t="s">
        <v>2216</v>
      </c>
      <c r="B2155" t="str">
        <f t="shared" si="34"/>
        <v>Sandwich</v>
      </c>
      <c r="C2155" t="s">
        <v>47</v>
      </c>
      <c r="D2155">
        <v>5</v>
      </c>
      <c r="E2155">
        <v>4</v>
      </c>
      <c r="F2155">
        <v>20</v>
      </c>
      <c r="G2155" t="s">
        <v>25</v>
      </c>
      <c r="H2155" t="s">
        <v>26</v>
      </c>
      <c r="I2155" s="1">
        <v>44936</v>
      </c>
      <c r="J2155" t="s">
        <v>55</v>
      </c>
      <c r="K2155" t="s">
        <v>56</v>
      </c>
      <c r="L2155">
        <v>1</v>
      </c>
      <c r="M2155" t="s">
        <v>53</v>
      </c>
      <c r="N2155" t="s">
        <v>29</v>
      </c>
      <c r="O2155" t="s">
        <v>22</v>
      </c>
    </row>
    <row r="2156" spans="1:15" x14ac:dyDescent="0.35">
      <c r="A2156" t="s">
        <v>2217</v>
      </c>
      <c r="B2156" t="str">
        <f t="shared" si="34"/>
        <v>Coffee</v>
      </c>
      <c r="C2156" t="s">
        <v>15</v>
      </c>
      <c r="D2156">
        <v>5</v>
      </c>
      <c r="E2156">
        <v>2</v>
      </c>
      <c r="F2156">
        <v>10</v>
      </c>
      <c r="G2156" t="s">
        <v>16</v>
      </c>
      <c r="H2156" t="s">
        <v>17</v>
      </c>
      <c r="I2156" s="1">
        <v>45001</v>
      </c>
      <c r="J2156" t="s">
        <v>62</v>
      </c>
      <c r="K2156" t="s">
        <v>63</v>
      </c>
      <c r="L2156">
        <v>1</v>
      </c>
      <c r="M2156" t="s">
        <v>53</v>
      </c>
      <c r="N2156" t="s">
        <v>64</v>
      </c>
      <c r="O2156" t="s">
        <v>22</v>
      </c>
    </row>
    <row r="2157" spans="1:15" x14ac:dyDescent="0.35">
      <c r="A2157" t="s">
        <v>2218</v>
      </c>
      <c r="B2157" t="str">
        <f t="shared" si="34"/>
        <v>Cookie</v>
      </c>
      <c r="C2157" t="s">
        <v>31</v>
      </c>
      <c r="D2157">
        <v>1</v>
      </c>
      <c r="E2157">
        <v>1</v>
      </c>
      <c r="F2157">
        <v>1</v>
      </c>
      <c r="G2157" t="s">
        <v>16</v>
      </c>
      <c r="H2157" t="s">
        <v>17</v>
      </c>
      <c r="I2157" s="1">
        <v>45015</v>
      </c>
      <c r="J2157" t="s">
        <v>62</v>
      </c>
      <c r="K2157" t="s">
        <v>63</v>
      </c>
      <c r="L2157">
        <v>1</v>
      </c>
      <c r="M2157" t="s">
        <v>53</v>
      </c>
      <c r="N2157" t="s">
        <v>64</v>
      </c>
      <c r="O2157" t="s">
        <v>22</v>
      </c>
    </row>
    <row r="2158" spans="1:15" x14ac:dyDescent="0.35">
      <c r="A2158" t="s">
        <v>2219</v>
      </c>
      <c r="B2158" t="str">
        <f t="shared" si="34"/>
        <v>Tea</v>
      </c>
      <c r="C2158" t="s">
        <v>84</v>
      </c>
      <c r="D2158">
        <v>5</v>
      </c>
      <c r="E2158">
        <v>1.5</v>
      </c>
      <c r="F2158">
        <v>7.5</v>
      </c>
      <c r="G2158" t="s">
        <v>25</v>
      </c>
      <c r="H2158" t="s">
        <v>26</v>
      </c>
      <c r="I2158" s="1">
        <v>45285</v>
      </c>
      <c r="J2158" t="s">
        <v>66</v>
      </c>
      <c r="K2158" t="s">
        <v>67</v>
      </c>
      <c r="L2158">
        <v>4</v>
      </c>
      <c r="M2158" t="s">
        <v>45</v>
      </c>
      <c r="N2158" t="s">
        <v>72</v>
      </c>
      <c r="O2158" t="s">
        <v>22</v>
      </c>
    </row>
    <row r="2159" spans="1:15" x14ac:dyDescent="0.35">
      <c r="A2159" t="s">
        <v>2220</v>
      </c>
      <c r="B2159" t="str">
        <f t="shared" si="34"/>
        <v>Salad</v>
      </c>
      <c r="C2159" t="s">
        <v>42</v>
      </c>
      <c r="D2159">
        <v>3</v>
      </c>
      <c r="E2159">
        <v>5</v>
      </c>
      <c r="F2159">
        <v>15</v>
      </c>
      <c r="G2159" t="s">
        <v>36</v>
      </c>
      <c r="H2159" t="s">
        <v>26</v>
      </c>
      <c r="I2159" s="1">
        <v>45179</v>
      </c>
      <c r="J2159" t="s">
        <v>18</v>
      </c>
      <c r="K2159" t="s">
        <v>19</v>
      </c>
      <c r="L2159">
        <v>3</v>
      </c>
      <c r="M2159" t="s">
        <v>20</v>
      </c>
      <c r="N2159" t="s">
        <v>39</v>
      </c>
      <c r="O2159" t="s">
        <v>40</v>
      </c>
    </row>
    <row r="2160" spans="1:15" x14ac:dyDescent="0.35">
      <c r="A2160" t="s">
        <v>2221</v>
      </c>
      <c r="B2160" t="str">
        <f t="shared" si="34"/>
        <v>Juice</v>
      </c>
      <c r="C2160" t="s">
        <v>50</v>
      </c>
      <c r="D2160">
        <v>1</v>
      </c>
      <c r="E2160">
        <v>3</v>
      </c>
      <c r="F2160">
        <v>3</v>
      </c>
      <c r="G2160" t="s">
        <v>25</v>
      </c>
      <c r="H2160" t="s">
        <v>17</v>
      </c>
      <c r="I2160" s="1">
        <v>45164</v>
      </c>
      <c r="J2160" t="s">
        <v>93</v>
      </c>
      <c r="K2160" t="s">
        <v>94</v>
      </c>
      <c r="L2160">
        <v>3</v>
      </c>
      <c r="M2160" t="s">
        <v>20</v>
      </c>
      <c r="N2160" t="s">
        <v>69</v>
      </c>
      <c r="O2160" t="s">
        <v>40</v>
      </c>
    </row>
    <row r="2161" spans="1:15" x14ac:dyDescent="0.35">
      <c r="A2161" t="s">
        <v>2222</v>
      </c>
      <c r="B2161" t="str">
        <f t="shared" si="34"/>
        <v>Juice</v>
      </c>
      <c r="C2161" t="s">
        <v>50</v>
      </c>
      <c r="D2161">
        <v>3</v>
      </c>
      <c r="E2161">
        <v>3</v>
      </c>
      <c r="F2161">
        <v>9</v>
      </c>
      <c r="G2161" t="s">
        <v>16</v>
      </c>
      <c r="H2161" t="s">
        <v>26</v>
      </c>
      <c r="I2161" s="1">
        <v>45077</v>
      </c>
      <c r="J2161" t="s">
        <v>27</v>
      </c>
      <c r="K2161" t="s">
        <v>27</v>
      </c>
      <c r="L2161">
        <v>2</v>
      </c>
      <c r="M2161" t="s">
        <v>28</v>
      </c>
      <c r="N2161" t="s">
        <v>34</v>
      </c>
      <c r="O2161" t="s">
        <v>22</v>
      </c>
    </row>
    <row r="2162" spans="1:15" x14ac:dyDescent="0.35">
      <c r="A2162" t="s">
        <v>2223</v>
      </c>
      <c r="B2162" t="str">
        <f t="shared" si="34"/>
        <v>Sandwich</v>
      </c>
      <c r="C2162" t="s">
        <v>47</v>
      </c>
      <c r="D2162">
        <v>2</v>
      </c>
      <c r="E2162">
        <v>4</v>
      </c>
      <c r="F2162">
        <v>8</v>
      </c>
      <c r="G2162" t="s">
        <v>25</v>
      </c>
      <c r="H2162" t="s">
        <v>17</v>
      </c>
      <c r="I2162" s="1">
        <v>45011</v>
      </c>
      <c r="J2162" t="s">
        <v>62</v>
      </c>
      <c r="K2162" t="s">
        <v>63</v>
      </c>
      <c r="L2162">
        <v>1</v>
      </c>
      <c r="M2162" t="s">
        <v>53</v>
      </c>
      <c r="N2162" t="s">
        <v>39</v>
      </c>
      <c r="O2162" t="s">
        <v>40</v>
      </c>
    </row>
    <row r="2163" spans="1:15" x14ac:dyDescent="0.35">
      <c r="A2163" t="s">
        <v>2224</v>
      </c>
      <c r="B2163" t="str">
        <f t="shared" si="34"/>
        <v>Coffee</v>
      </c>
      <c r="C2163" t="s">
        <v>15</v>
      </c>
      <c r="D2163">
        <v>1</v>
      </c>
      <c r="E2163">
        <v>2</v>
      </c>
      <c r="F2163">
        <v>2</v>
      </c>
      <c r="G2163" t="s">
        <v>25</v>
      </c>
      <c r="H2163" t="s">
        <v>26</v>
      </c>
      <c r="I2163" s="1">
        <v>44999</v>
      </c>
      <c r="J2163" t="s">
        <v>62</v>
      </c>
      <c r="K2163" t="s">
        <v>63</v>
      </c>
      <c r="L2163">
        <v>1</v>
      </c>
      <c r="M2163" t="s">
        <v>53</v>
      </c>
      <c r="N2163" t="s">
        <v>29</v>
      </c>
      <c r="O2163" t="s">
        <v>22</v>
      </c>
    </row>
    <row r="2164" spans="1:15" x14ac:dyDescent="0.35">
      <c r="A2164" t="s">
        <v>2225</v>
      </c>
      <c r="B2164" t="str">
        <f t="shared" si="34"/>
        <v>Cake</v>
      </c>
      <c r="C2164" t="s">
        <v>24</v>
      </c>
      <c r="D2164">
        <v>5</v>
      </c>
      <c r="E2164">
        <v>3</v>
      </c>
      <c r="F2164">
        <v>15</v>
      </c>
      <c r="G2164" t="s">
        <v>16</v>
      </c>
      <c r="H2164" t="s">
        <v>17</v>
      </c>
      <c r="I2164" s="1">
        <v>44955</v>
      </c>
      <c r="J2164" t="s">
        <v>55</v>
      </c>
      <c r="K2164" t="s">
        <v>56</v>
      </c>
      <c r="L2164">
        <v>1</v>
      </c>
      <c r="M2164" t="s">
        <v>53</v>
      </c>
      <c r="N2164" t="s">
        <v>39</v>
      </c>
      <c r="O2164" t="s">
        <v>40</v>
      </c>
    </row>
    <row r="2165" spans="1:15" x14ac:dyDescent="0.35">
      <c r="A2165" t="s">
        <v>2226</v>
      </c>
      <c r="B2165" t="str">
        <f t="shared" si="34"/>
        <v>Cookie</v>
      </c>
      <c r="C2165" t="s">
        <v>31</v>
      </c>
      <c r="D2165">
        <v>1</v>
      </c>
      <c r="E2165">
        <v>1</v>
      </c>
      <c r="F2165">
        <v>1</v>
      </c>
      <c r="G2165" t="s">
        <v>16</v>
      </c>
      <c r="H2165" t="s">
        <v>17</v>
      </c>
      <c r="I2165" s="1">
        <v>45063</v>
      </c>
      <c r="J2165" t="s">
        <v>27</v>
      </c>
      <c r="K2165" t="s">
        <v>27</v>
      </c>
      <c r="L2165">
        <v>2</v>
      </c>
      <c r="M2165" t="s">
        <v>28</v>
      </c>
      <c r="N2165" t="s">
        <v>34</v>
      </c>
      <c r="O2165" t="s">
        <v>22</v>
      </c>
    </row>
    <row r="2166" spans="1:15" x14ac:dyDescent="0.35">
      <c r="A2166" t="s">
        <v>2227</v>
      </c>
      <c r="B2166" t="str">
        <f t="shared" si="34"/>
        <v>Coffee</v>
      </c>
      <c r="C2166" t="s">
        <v>15</v>
      </c>
      <c r="D2166">
        <v>2</v>
      </c>
      <c r="E2166">
        <v>2</v>
      </c>
      <c r="F2166">
        <v>4</v>
      </c>
      <c r="G2166" t="s">
        <v>16</v>
      </c>
      <c r="H2166" t="s">
        <v>17</v>
      </c>
      <c r="I2166" s="1">
        <v>45105</v>
      </c>
      <c r="J2166" t="s">
        <v>37</v>
      </c>
      <c r="K2166" t="s">
        <v>38</v>
      </c>
      <c r="L2166">
        <v>2</v>
      </c>
      <c r="M2166" t="s">
        <v>28</v>
      </c>
      <c r="N2166" t="s">
        <v>34</v>
      </c>
      <c r="O2166" t="s">
        <v>22</v>
      </c>
    </row>
    <row r="2167" spans="1:15" x14ac:dyDescent="0.35">
      <c r="A2167" t="s">
        <v>2228</v>
      </c>
      <c r="B2167" t="str">
        <f t="shared" si="34"/>
        <v>Sandwich</v>
      </c>
      <c r="C2167" t="s">
        <v>47</v>
      </c>
      <c r="D2167">
        <v>5</v>
      </c>
      <c r="E2167">
        <v>4</v>
      </c>
      <c r="F2167">
        <v>20</v>
      </c>
      <c r="G2167" t="s">
        <v>16</v>
      </c>
      <c r="H2167" t="s">
        <v>17</v>
      </c>
      <c r="I2167" s="1">
        <v>45071</v>
      </c>
      <c r="J2167" t="s">
        <v>27</v>
      </c>
      <c r="K2167" t="s">
        <v>27</v>
      </c>
      <c r="L2167">
        <v>2</v>
      </c>
      <c r="M2167" t="s">
        <v>28</v>
      </c>
      <c r="N2167" t="s">
        <v>64</v>
      </c>
      <c r="O2167" t="s">
        <v>22</v>
      </c>
    </row>
    <row r="2168" spans="1:15" x14ac:dyDescent="0.35">
      <c r="A2168" t="s">
        <v>2229</v>
      </c>
      <c r="B2168" t="str">
        <f t="shared" si="34"/>
        <v>Sandwich</v>
      </c>
      <c r="C2168" t="s">
        <v>47</v>
      </c>
      <c r="D2168">
        <v>3</v>
      </c>
      <c r="E2168">
        <v>4</v>
      </c>
      <c r="F2168">
        <v>12</v>
      </c>
      <c r="G2168" t="s">
        <v>25</v>
      </c>
      <c r="H2168" t="s">
        <v>17</v>
      </c>
      <c r="I2168" s="1">
        <v>45270</v>
      </c>
      <c r="J2168" t="s">
        <v>66</v>
      </c>
      <c r="K2168" t="s">
        <v>67</v>
      </c>
      <c r="L2168">
        <v>4</v>
      </c>
      <c r="M2168" t="s">
        <v>45</v>
      </c>
      <c r="N2168" t="s">
        <v>39</v>
      </c>
      <c r="O2168" t="s">
        <v>40</v>
      </c>
    </row>
    <row r="2169" spans="1:15" x14ac:dyDescent="0.35">
      <c r="A2169" t="s">
        <v>2230</v>
      </c>
      <c r="B2169" t="str">
        <f t="shared" si="34"/>
        <v>Sandwich</v>
      </c>
      <c r="C2169" t="s">
        <v>47</v>
      </c>
      <c r="D2169">
        <v>3</v>
      </c>
      <c r="E2169">
        <v>4</v>
      </c>
      <c r="F2169">
        <v>12</v>
      </c>
      <c r="G2169" t="s">
        <v>25</v>
      </c>
      <c r="H2169" t="s">
        <v>17</v>
      </c>
      <c r="I2169" s="1">
        <v>45168</v>
      </c>
      <c r="J2169" t="s">
        <v>93</v>
      </c>
      <c r="K2169" t="s">
        <v>94</v>
      </c>
      <c r="L2169">
        <v>3</v>
      </c>
      <c r="M2169" t="s">
        <v>20</v>
      </c>
      <c r="N2169" t="s">
        <v>34</v>
      </c>
      <c r="O2169" t="s">
        <v>22</v>
      </c>
    </row>
    <row r="2170" spans="1:15" x14ac:dyDescent="0.35">
      <c r="A2170" t="s">
        <v>2231</v>
      </c>
      <c r="B2170" t="str">
        <f t="shared" si="34"/>
        <v>Cookie</v>
      </c>
      <c r="C2170" t="s">
        <v>31</v>
      </c>
      <c r="D2170">
        <v>5</v>
      </c>
      <c r="E2170">
        <v>1</v>
      </c>
      <c r="F2170">
        <v>5</v>
      </c>
      <c r="G2170" t="s">
        <v>36</v>
      </c>
      <c r="H2170" t="s">
        <v>26</v>
      </c>
      <c r="I2170" s="1">
        <v>45076</v>
      </c>
      <c r="J2170" t="s">
        <v>27</v>
      </c>
      <c r="K2170" t="s">
        <v>27</v>
      </c>
      <c r="L2170">
        <v>2</v>
      </c>
      <c r="M2170" t="s">
        <v>28</v>
      </c>
      <c r="N2170" t="s">
        <v>29</v>
      </c>
      <c r="O2170" t="s">
        <v>22</v>
      </c>
    </row>
    <row r="2171" spans="1:15" x14ac:dyDescent="0.35">
      <c r="A2171" t="s">
        <v>2232</v>
      </c>
      <c r="B2171" t="str">
        <f t="shared" si="34"/>
        <v>Tea</v>
      </c>
      <c r="C2171" t="s">
        <v>84</v>
      </c>
      <c r="D2171">
        <v>1</v>
      </c>
      <c r="E2171">
        <v>1.5</v>
      </c>
      <c r="F2171">
        <v>1.5</v>
      </c>
      <c r="G2171" t="s">
        <v>36</v>
      </c>
      <c r="H2171" t="s">
        <v>17</v>
      </c>
      <c r="I2171" s="1">
        <v>45121</v>
      </c>
      <c r="J2171" t="s">
        <v>32</v>
      </c>
      <c r="K2171" t="s">
        <v>33</v>
      </c>
      <c r="L2171">
        <v>3</v>
      </c>
      <c r="M2171" t="s">
        <v>20</v>
      </c>
      <c r="N2171" t="s">
        <v>21</v>
      </c>
      <c r="O2171" t="s">
        <v>22</v>
      </c>
    </row>
    <row r="2172" spans="1:15" x14ac:dyDescent="0.35">
      <c r="A2172" t="s">
        <v>2233</v>
      </c>
      <c r="B2172" t="str">
        <f t="shared" si="34"/>
        <v>Salad</v>
      </c>
      <c r="C2172" t="s">
        <v>42</v>
      </c>
      <c r="D2172">
        <v>4</v>
      </c>
      <c r="E2172">
        <v>5</v>
      </c>
      <c r="F2172">
        <v>20</v>
      </c>
      <c r="G2172" t="s">
        <v>36</v>
      </c>
      <c r="H2172" t="s">
        <v>17</v>
      </c>
      <c r="I2172" s="1">
        <v>45220</v>
      </c>
      <c r="J2172" t="s">
        <v>74</v>
      </c>
      <c r="K2172" t="s">
        <v>75</v>
      </c>
      <c r="L2172">
        <v>4</v>
      </c>
      <c r="M2172" t="s">
        <v>45</v>
      </c>
      <c r="N2172" t="s">
        <v>69</v>
      </c>
      <c r="O2172" t="s">
        <v>40</v>
      </c>
    </row>
    <row r="2173" spans="1:15" x14ac:dyDescent="0.35">
      <c r="A2173" t="s">
        <v>2234</v>
      </c>
      <c r="B2173" t="str">
        <f t="shared" si="34"/>
        <v>Smoothie</v>
      </c>
      <c r="C2173" t="s">
        <v>58</v>
      </c>
      <c r="D2173">
        <v>3</v>
      </c>
      <c r="E2173">
        <v>4</v>
      </c>
      <c r="F2173">
        <v>12</v>
      </c>
      <c r="G2173" t="s">
        <v>25</v>
      </c>
      <c r="H2173" t="s">
        <v>26</v>
      </c>
      <c r="I2173" s="1">
        <v>45209</v>
      </c>
      <c r="J2173" t="s">
        <v>74</v>
      </c>
      <c r="K2173" t="s">
        <v>75</v>
      </c>
      <c r="L2173">
        <v>4</v>
      </c>
      <c r="M2173" t="s">
        <v>45</v>
      </c>
      <c r="N2173" t="s">
        <v>29</v>
      </c>
      <c r="O2173" t="s">
        <v>22</v>
      </c>
    </row>
    <row r="2174" spans="1:15" x14ac:dyDescent="0.35">
      <c r="A2174" t="s">
        <v>2235</v>
      </c>
      <c r="B2174" t="str">
        <f t="shared" si="34"/>
        <v>Cake</v>
      </c>
      <c r="C2174" t="s">
        <v>24</v>
      </c>
      <c r="D2174">
        <v>4</v>
      </c>
      <c r="E2174">
        <v>3</v>
      </c>
      <c r="F2174">
        <v>12</v>
      </c>
      <c r="G2174" t="s">
        <v>16</v>
      </c>
      <c r="H2174" t="s">
        <v>26</v>
      </c>
      <c r="I2174" s="1">
        <v>45263</v>
      </c>
      <c r="J2174" t="s">
        <v>66</v>
      </c>
      <c r="K2174" t="s">
        <v>67</v>
      </c>
      <c r="L2174">
        <v>4</v>
      </c>
      <c r="M2174" t="s">
        <v>45</v>
      </c>
      <c r="N2174" t="s">
        <v>39</v>
      </c>
      <c r="O2174" t="s">
        <v>40</v>
      </c>
    </row>
    <row r="2175" spans="1:15" x14ac:dyDescent="0.35">
      <c r="A2175" t="s">
        <v>2236</v>
      </c>
      <c r="B2175" t="str">
        <f t="shared" si="34"/>
        <v>Sandwich</v>
      </c>
      <c r="C2175" t="s">
        <v>47</v>
      </c>
      <c r="D2175">
        <v>5</v>
      </c>
      <c r="E2175">
        <v>4</v>
      </c>
      <c r="F2175">
        <v>20</v>
      </c>
      <c r="G2175" t="s">
        <v>25</v>
      </c>
      <c r="H2175" t="s">
        <v>26</v>
      </c>
      <c r="I2175" s="1">
        <v>44991</v>
      </c>
      <c r="J2175" t="s">
        <v>62</v>
      </c>
      <c r="K2175" t="s">
        <v>63</v>
      </c>
      <c r="L2175">
        <v>1</v>
      </c>
      <c r="M2175" t="s">
        <v>53</v>
      </c>
      <c r="N2175" t="s">
        <v>72</v>
      </c>
      <c r="O2175" t="s">
        <v>22</v>
      </c>
    </row>
    <row r="2176" spans="1:15" x14ac:dyDescent="0.35">
      <c r="A2176" t="s">
        <v>2237</v>
      </c>
      <c r="B2176" t="str">
        <f t="shared" si="34"/>
        <v>Cake</v>
      </c>
      <c r="C2176" t="s">
        <v>24</v>
      </c>
      <c r="D2176">
        <v>3</v>
      </c>
      <c r="E2176">
        <v>3</v>
      </c>
      <c r="F2176">
        <v>9</v>
      </c>
      <c r="G2176" t="s">
        <v>16</v>
      </c>
      <c r="H2176" t="s">
        <v>26</v>
      </c>
      <c r="I2176" s="1">
        <v>44944</v>
      </c>
      <c r="J2176" t="s">
        <v>55</v>
      </c>
      <c r="K2176" t="s">
        <v>56</v>
      </c>
      <c r="L2176">
        <v>1</v>
      </c>
      <c r="M2176" t="s">
        <v>53</v>
      </c>
      <c r="N2176" t="s">
        <v>34</v>
      </c>
      <c r="O2176" t="s">
        <v>22</v>
      </c>
    </row>
    <row r="2177" spans="1:15" x14ac:dyDescent="0.35">
      <c r="A2177" t="s">
        <v>2238</v>
      </c>
      <c r="B2177" t="str">
        <f t="shared" si="34"/>
        <v>Cake</v>
      </c>
      <c r="C2177" t="s">
        <v>24</v>
      </c>
      <c r="D2177">
        <v>3</v>
      </c>
      <c r="E2177">
        <v>3</v>
      </c>
      <c r="F2177">
        <v>9</v>
      </c>
      <c r="G2177" t="s">
        <v>25</v>
      </c>
      <c r="H2177" t="s">
        <v>26</v>
      </c>
      <c r="I2177" s="1">
        <v>44942</v>
      </c>
      <c r="J2177" t="s">
        <v>55</v>
      </c>
      <c r="K2177" t="s">
        <v>56</v>
      </c>
      <c r="L2177">
        <v>1</v>
      </c>
      <c r="M2177" t="s">
        <v>53</v>
      </c>
      <c r="N2177" t="s">
        <v>72</v>
      </c>
      <c r="O2177" t="s">
        <v>22</v>
      </c>
    </row>
    <row r="2178" spans="1:15" x14ac:dyDescent="0.35">
      <c r="A2178" t="s">
        <v>2239</v>
      </c>
      <c r="B2178" t="str">
        <f t="shared" ref="B2178:B2241" si="35">TRIM(CLEAN(C2178))</f>
        <v>Juice</v>
      </c>
      <c r="C2178" t="s">
        <v>50</v>
      </c>
      <c r="D2178">
        <v>2</v>
      </c>
      <c r="E2178">
        <v>3</v>
      </c>
      <c r="F2178">
        <v>6</v>
      </c>
      <c r="G2178" t="s">
        <v>16</v>
      </c>
      <c r="H2178" t="s">
        <v>26</v>
      </c>
      <c r="I2178" s="1">
        <v>45220</v>
      </c>
      <c r="J2178" t="s">
        <v>74</v>
      </c>
      <c r="K2178" t="s">
        <v>75</v>
      </c>
      <c r="L2178">
        <v>4</v>
      </c>
      <c r="M2178" t="s">
        <v>45</v>
      </c>
      <c r="N2178" t="s">
        <v>69</v>
      </c>
      <c r="O2178" t="s">
        <v>40</v>
      </c>
    </row>
    <row r="2179" spans="1:15" x14ac:dyDescent="0.35">
      <c r="A2179" t="s">
        <v>2240</v>
      </c>
      <c r="B2179" t="str">
        <f t="shared" si="35"/>
        <v>Cake</v>
      </c>
      <c r="C2179" t="s">
        <v>24</v>
      </c>
      <c r="D2179">
        <v>2</v>
      </c>
      <c r="E2179">
        <v>3</v>
      </c>
      <c r="F2179">
        <v>6</v>
      </c>
      <c r="G2179" t="s">
        <v>25</v>
      </c>
      <c r="H2179" t="s">
        <v>26</v>
      </c>
      <c r="I2179" s="1">
        <v>45011</v>
      </c>
      <c r="J2179" t="s">
        <v>62</v>
      </c>
      <c r="K2179" t="s">
        <v>63</v>
      </c>
      <c r="L2179">
        <v>1</v>
      </c>
      <c r="M2179" t="s">
        <v>53</v>
      </c>
      <c r="N2179" t="s">
        <v>39</v>
      </c>
      <c r="O2179" t="s">
        <v>40</v>
      </c>
    </row>
    <row r="2180" spans="1:15" x14ac:dyDescent="0.35">
      <c r="A2180" t="s">
        <v>2241</v>
      </c>
      <c r="B2180" t="str">
        <f t="shared" si="35"/>
        <v>Sandwich</v>
      </c>
      <c r="C2180" t="s">
        <v>47</v>
      </c>
      <c r="D2180">
        <v>4</v>
      </c>
      <c r="E2180">
        <v>4</v>
      </c>
      <c r="F2180">
        <v>16</v>
      </c>
      <c r="G2180" t="s">
        <v>36</v>
      </c>
      <c r="H2180" t="s">
        <v>17</v>
      </c>
      <c r="I2180" s="1">
        <v>45216</v>
      </c>
      <c r="J2180" t="s">
        <v>74</v>
      </c>
      <c r="K2180" t="s">
        <v>75</v>
      </c>
      <c r="L2180">
        <v>4</v>
      </c>
      <c r="M2180" t="s">
        <v>45</v>
      </c>
      <c r="N2180" t="s">
        <v>29</v>
      </c>
      <c r="O2180" t="s">
        <v>22</v>
      </c>
    </row>
    <row r="2181" spans="1:15" x14ac:dyDescent="0.35">
      <c r="A2181" t="s">
        <v>2242</v>
      </c>
      <c r="B2181" t="str">
        <f t="shared" si="35"/>
        <v>Coffee</v>
      </c>
      <c r="C2181" t="s">
        <v>15</v>
      </c>
      <c r="D2181">
        <v>3</v>
      </c>
      <c r="E2181">
        <v>2</v>
      </c>
      <c r="F2181">
        <v>6</v>
      </c>
      <c r="G2181" t="s">
        <v>25</v>
      </c>
      <c r="H2181" t="s">
        <v>26</v>
      </c>
      <c r="I2181" s="1">
        <v>44947</v>
      </c>
      <c r="J2181" t="s">
        <v>55</v>
      </c>
      <c r="K2181" t="s">
        <v>56</v>
      </c>
      <c r="L2181">
        <v>1</v>
      </c>
      <c r="M2181" t="s">
        <v>53</v>
      </c>
      <c r="N2181" t="s">
        <v>69</v>
      </c>
      <c r="O2181" t="s">
        <v>40</v>
      </c>
    </row>
    <row r="2182" spans="1:15" x14ac:dyDescent="0.35">
      <c r="A2182" t="s">
        <v>2243</v>
      </c>
      <c r="B2182" t="str">
        <f t="shared" si="35"/>
        <v>Salad</v>
      </c>
      <c r="C2182" t="s">
        <v>42</v>
      </c>
      <c r="D2182">
        <v>2</v>
      </c>
      <c r="E2182">
        <v>5</v>
      </c>
      <c r="F2182">
        <v>10</v>
      </c>
      <c r="G2182" t="s">
        <v>16</v>
      </c>
      <c r="H2182" t="s">
        <v>26</v>
      </c>
      <c r="I2182" s="1">
        <v>45141</v>
      </c>
      <c r="J2182" t="s">
        <v>93</v>
      </c>
      <c r="K2182" t="s">
        <v>94</v>
      </c>
      <c r="L2182">
        <v>3</v>
      </c>
      <c r="M2182" t="s">
        <v>20</v>
      </c>
      <c r="N2182" t="s">
        <v>64</v>
      </c>
      <c r="O2182" t="s">
        <v>22</v>
      </c>
    </row>
    <row r="2183" spans="1:15" x14ac:dyDescent="0.35">
      <c r="A2183" t="s">
        <v>2244</v>
      </c>
      <c r="B2183" t="str">
        <f t="shared" si="35"/>
        <v>Cookie</v>
      </c>
      <c r="C2183" t="s">
        <v>31</v>
      </c>
      <c r="D2183">
        <v>2</v>
      </c>
      <c r="E2183">
        <v>1</v>
      </c>
      <c r="F2183">
        <v>2</v>
      </c>
      <c r="G2183" t="s">
        <v>25</v>
      </c>
      <c r="H2183" t="s">
        <v>17</v>
      </c>
      <c r="I2183" s="1">
        <v>45003</v>
      </c>
      <c r="J2183" t="s">
        <v>62</v>
      </c>
      <c r="K2183" t="s">
        <v>63</v>
      </c>
      <c r="L2183">
        <v>1</v>
      </c>
      <c r="M2183" t="s">
        <v>53</v>
      </c>
      <c r="N2183" t="s">
        <v>69</v>
      </c>
      <c r="O2183" t="s">
        <v>40</v>
      </c>
    </row>
    <row r="2184" spans="1:15" x14ac:dyDescent="0.35">
      <c r="A2184" t="s">
        <v>2245</v>
      </c>
      <c r="B2184" t="str">
        <f t="shared" si="35"/>
        <v>Salad</v>
      </c>
      <c r="C2184" t="s">
        <v>42</v>
      </c>
      <c r="D2184">
        <v>5</v>
      </c>
      <c r="E2184">
        <v>5</v>
      </c>
      <c r="F2184">
        <v>25</v>
      </c>
      <c r="G2184" t="s">
        <v>16</v>
      </c>
      <c r="H2184" t="s">
        <v>26</v>
      </c>
      <c r="I2184" s="1">
        <v>45011</v>
      </c>
      <c r="J2184" t="s">
        <v>62</v>
      </c>
      <c r="K2184" t="s">
        <v>63</v>
      </c>
      <c r="L2184">
        <v>1</v>
      </c>
      <c r="M2184" t="s">
        <v>53</v>
      </c>
      <c r="N2184" t="s">
        <v>39</v>
      </c>
      <c r="O2184" t="s">
        <v>40</v>
      </c>
    </row>
    <row r="2185" spans="1:15" x14ac:dyDescent="0.35">
      <c r="A2185" t="s">
        <v>2246</v>
      </c>
      <c r="B2185" t="str">
        <f t="shared" si="35"/>
        <v>Salad</v>
      </c>
      <c r="C2185" t="s">
        <v>42</v>
      </c>
      <c r="D2185">
        <v>2</v>
      </c>
      <c r="E2185">
        <v>5</v>
      </c>
      <c r="F2185">
        <v>10</v>
      </c>
      <c r="G2185" t="s">
        <v>36</v>
      </c>
      <c r="H2185" t="s">
        <v>26</v>
      </c>
      <c r="I2185" s="1">
        <v>45210</v>
      </c>
      <c r="J2185" t="s">
        <v>74</v>
      </c>
      <c r="K2185" t="s">
        <v>75</v>
      </c>
      <c r="L2185">
        <v>4</v>
      </c>
      <c r="M2185" t="s">
        <v>45</v>
      </c>
      <c r="N2185" t="s">
        <v>34</v>
      </c>
      <c r="O2185" t="s">
        <v>22</v>
      </c>
    </row>
    <row r="2186" spans="1:15" x14ac:dyDescent="0.35">
      <c r="A2186" t="s">
        <v>2247</v>
      </c>
      <c r="B2186" t="str">
        <f t="shared" si="35"/>
        <v>Cake</v>
      </c>
      <c r="C2186" t="s">
        <v>24</v>
      </c>
      <c r="D2186">
        <v>5</v>
      </c>
      <c r="E2186">
        <v>3</v>
      </c>
      <c r="F2186">
        <v>15</v>
      </c>
      <c r="G2186" t="s">
        <v>36</v>
      </c>
      <c r="H2186" t="s">
        <v>26</v>
      </c>
      <c r="I2186" s="1">
        <v>45241</v>
      </c>
      <c r="J2186" t="s">
        <v>43</v>
      </c>
      <c r="K2186" t="s">
        <v>44</v>
      </c>
      <c r="L2186">
        <v>4</v>
      </c>
      <c r="M2186" t="s">
        <v>45</v>
      </c>
      <c r="N2186" t="s">
        <v>69</v>
      </c>
      <c r="O2186" t="s">
        <v>40</v>
      </c>
    </row>
    <row r="2187" spans="1:15" x14ac:dyDescent="0.35">
      <c r="A2187" t="s">
        <v>2248</v>
      </c>
      <c r="B2187" t="str">
        <f t="shared" si="35"/>
        <v>Sandwich</v>
      </c>
      <c r="C2187" t="s">
        <v>47</v>
      </c>
      <c r="D2187">
        <v>1</v>
      </c>
      <c r="E2187">
        <v>4</v>
      </c>
      <c r="F2187">
        <v>4</v>
      </c>
      <c r="G2187" t="s">
        <v>36</v>
      </c>
      <c r="H2187" t="s">
        <v>26</v>
      </c>
      <c r="I2187" s="1">
        <v>45128</v>
      </c>
      <c r="J2187" t="s">
        <v>32</v>
      </c>
      <c r="K2187" t="s">
        <v>33</v>
      </c>
      <c r="L2187">
        <v>3</v>
      </c>
      <c r="M2187" t="s">
        <v>20</v>
      </c>
      <c r="N2187" t="s">
        <v>21</v>
      </c>
      <c r="O2187" t="s">
        <v>22</v>
      </c>
    </row>
    <row r="2188" spans="1:15" x14ac:dyDescent="0.35">
      <c r="A2188" t="s">
        <v>2249</v>
      </c>
      <c r="B2188" t="str">
        <f t="shared" si="35"/>
        <v>Juice</v>
      </c>
      <c r="C2188" t="s">
        <v>50</v>
      </c>
      <c r="D2188">
        <v>3</v>
      </c>
      <c r="E2188">
        <v>3</v>
      </c>
      <c r="F2188">
        <v>9</v>
      </c>
      <c r="G2188" t="s">
        <v>36</v>
      </c>
      <c r="H2188" t="s">
        <v>26</v>
      </c>
      <c r="I2188" s="1">
        <v>45165</v>
      </c>
      <c r="J2188" t="s">
        <v>93</v>
      </c>
      <c r="K2188" t="s">
        <v>94</v>
      </c>
      <c r="L2188">
        <v>3</v>
      </c>
      <c r="M2188" t="s">
        <v>20</v>
      </c>
      <c r="N2188" t="s">
        <v>39</v>
      </c>
      <c r="O2188" t="s">
        <v>40</v>
      </c>
    </row>
    <row r="2189" spans="1:15" x14ac:dyDescent="0.35">
      <c r="A2189" t="s">
        <v>2250</v>
      </c>
      <c r="B2189" t="str">
        <f t="shared" si="35"/>
        <v>Sandwich</v>
      </c>
      <c r="C2189" t="s">
        <v>47</v>
      </c>
      <c r="D2189">
        <v>4</v>
      </c>
      <c r="E2189">
        <v>4</v>
      </c>
      <c r="F2189">
        <v>16</v>
      </c>
      <c r="G2189" t="s">
        <v>16</v>
      </c>
      <c r="H2189" t="s">
        <v>26</v>
      </c>
      <c r="I2189" s="1">
        <v>45046</v>
      </c>
      <c r="J2189" t="s">
        <v>59</v>
      </c>
      <c r="K2189" t="s">
        <v>60</v>
      </c>
      <c r="L2189">
        <v>2</v>
      </c>
      <c r="M2189" t="s">
        <v>28</v>
      </c>
      <c r="N2189" t="s">
        <v>39</v>
      </c>
      <c r="O2189" t="s">
        <v>40</v>
      </c>
    </row>
    <row r="2190" spans="1:15" x14ac:dyDescent="0.35">
      <c r="A2190" t="s">
        <v>2251</v>
      </c>
      <c r="B2190" t="str">
        <f t="shared" si="35"/>
        <v>Tea</v>
      </c>
      <c r="C2190" t="s">
        <v>84</v>
      </c>
      <c r="D2190">
        <v>5</v>
      </c>
      <c r="E2190">
        <v>1.5</v>
      </c>
      <c r="F2190">
        <v>7.5</v>
      </c>
      <c r="G2190" t="s">
        <v>25</v>
      </c>
      <c r="H2190" t="s">
        <v>17</v>
      </c>
      <c r="I2190" s="1">
        <v>45157</v>
      </c>
      <c r="J2190" t="s">
        <v>93</v>
      </c>
      <c r="K2190" t="s">
        <v>94</v>
      </c>
      <c r="L2190">
        <v>3</v>
      </c>
      <c r="M2190" t="s">
        <v>20</v>
      </c>
      <c r="N2190" t="s">
        <v>69</v>
      </c>
      <c r="O2190" t="s">
        <v>40</v>
      </c>
    </row>
    <row r="2191" spans="1:15" x14ac:dyDescent="0.35">
      <c r="A2191" t="s">
        <v>2252</v>
      </c>
      <c r="B2191" t="str">
        <f t="shared" si="35"/>
        <v>Smoothie</v>
      </c>
      <c r="C2191" t="s">
        <v>58</v>
      </c>
      <c r="D2191">
        <v>2</v>
      </c>
      <c r="E2191">
        <v>4</v>
      </c>
      <c r="F2191">
        <v>8</v>
      </c>
      <c r="G2191" t="s">
        <v>25</v>
      </c>
      <c r="H2191" t="s">
        <v>17</v>
      </c>
      <c r="I2191" s="1">
        <v>45259</v>
      </c>
      <c r="J2191" t="s">
        <v>43</v>
      </c>
      <c r="K2191" t="s">
        <v>44</v>
      </c>
      <c r="L2191">
        <v>4</v>
      </c>
      <c r="M2191" t="s">
        <v>45</v>
      </c>
      <c r="N2191" t="s">
        <v>34</v>
      </c>
      <c r="O2191" t="s">
        <v>22</v>
      </c>
    </row>
    <row r="2192" spans="1:15" x14ac:dyDescent="0.35">
      <c r="A2192" t="s">
        <v>2253</v>
      </c>
      <c r="B2192" t="str">
        <f t="shared" si="35"/>
        <v>Smoothie</v>
      </c>
      <c r="C2192" t="s">
        <v>58</v>
      </c>
      <c r="D2192">
        <v>4</v>
      </c>
      <c r="E2192">
        <v>4</v>
      </c>
      <c r="F2192">
        <v>16</v>
      </c>
      <c r="G2192" t="s">
        <v>25</v>
      </c>
      <c r="H2192" t="s">
        <v>26</v>
      </c>
      <c r="I2192" s="1">
        <v>45070</v>
      </c>
      <c r="J2192" t="s">
        <v>27</v>
      </c>
      <c r="K2192" t="s">
        <v>27</v>
      </c>
      <c r="L2192">
        <v>2</v>
      </c>
      <c r="M2192" t="s">
        <v>28</v>
      </c>
      <c r="N2192" t="s">
        <v>34</v>
      </c>
      <c r="O2192" t="s">
        <v>22</v>
      </c>
    </row>
    <row r="2193" spans="1:15" x14ac:dyDescent="0.35">
      <c r="A2193" t="s">
        <v>2254</v>
      </c>
      <c r="B2193" t="str">
        <f t="shared" si="35"/>
        <v>Cake</v>
      </c>
      <c r="C2193" t="s">
        <v>24</v>
      </c>
      <c r="D2193">
        <v>5</v>
      </c>
      <c r="E2193">
        <v>3</v>
      </c>
      <c r="F2193">
        <v>15</v>
      </c>
      <c r="G2193" t="s">
        <v>25</v>
      </c>
      <c r="H2193" t="s">
        <v>26</v>
      </c>
      <c r="I2193" s="1">
        <v>45040</v>
      </c>
      <c r="J2193" t="s">
        <v>59</v>
      </c>
      <c r="K2193" t="s">
        <v>60</v>
      </c>
      <c r="L2193">
        <v>2</v>
      </c>
      <c r="M2193" t="s">
        <v>28</v>
      </c>
      <c r="N2193" t="s">
        <v>72</v>
      </c>
      <c r="O2193" t="s">
        <v>22</v>
      </c>
    </row>
    <row r="2194" spans="1:15" x14ac:dyDescent="0.35">
      <c r="A2194" t="s">
        <v>2255</v>
      </c>
      <c r="B2194" t="str">
        <f t="shared" si="35"/>
        <v>Cookie</v>
      </c>
      <c r="C2194" t="s">
        <v>31</v>
      </c>
      <c r="D2194">
        <v>5</v>
      </c>
      <c r="E2194">
        <v>1</v>
      </c>
      <c r="F2194">
        <v>5</v>
      </c>
      <c r="G2194" t="s">
        <v>36</v>
      </c>
      <c r="H2194" t="s">
        <v>17</v>
      </c>
      <c r="I2194" s="1">
        <v>45063</v>
      </c>
      <c r="J2194" t="s">
        <v>27</v>
      </c>
      <c r="K2194" t="s">
        <v>27</v>
      </c>
      <c r="L2194">
        <v>2</v>
      </c>
      <c r="M2194" t="s">
        <v>28</v>
      </c>
      <c r="N2194" t="s">
        <v>34</v>
      </c>
      <c r="O2194" t="s">
        <v>22</v>
      </c>
    </row>
    <row r="2195" spans="1:15" x14ac:dyDescent="0.35">
      <c r="A2195" t="s">
        <v>2256</v>
      </c>
      <c r="B2195" t="str">
        <f t="shared" si="35"/>
        <v>Juice</v>
      </c>
      <c r="C2195" t="s">
        <v>50</v>
      </c>
      <c r="D2195">
        <v>2</v>
      </c>
      <c r="E2195">
        <v>3</v>
      </c>
      <c r="F2195">
        <v>6</v>
      </c>
      <c r="G2195" t="s">
        <v>25</v>
      </c>
      <c r="H2195" t="s">
        <v>26</v>
      </c>
      <c r="I2195" s="1">
        <v>45236</v>
      </c>
      <c r="J2195" t="s">
        <v>43</v>
      </c>
      <c r="K2195" t="s">
        <v>44</v>
      </c>
      <c r="L2195">
        <v>4</v>
      </c>
      <c r="M2195" t="s">
        <v>45</v>
      </c>
      <c r="N2195" t="s">
        <v>72</v>
      </c>
      <c r="O2195" t="s">
        <v>22</v>
      </c>
    </row>
    <row r="2196" spans="1:15" x14ac:dyDescent="0.35">
      <c r="A2196" t="s">
        <v>2257</v>
      </c>
      <c r="B2196" t="str">
        <f t="shared" si="35"/>
        <v>Cookie</v>
      </c>
      <c r="C2196" t="s">
        <v>31</v>
      </c>
      <c r="D2196">
        <v>4</v>
      </c>
      <c r="E2196">
        <v>1</v>
      </c>
      <c r="F2196">
        <v>4</v>
      </c>
      <c r="G2196" t="s">
        <v>16</v>
      </c>
      <c r="H2196" t="s">
        <v>17</v>
      </c>
      <c r="I2196" s="1">
        <v>45150</v>
      </c>
      <c r="J2196" t="s">
        <v>93</v>
      </c>
      <c r="K2196" t="s">
        <v>94</v>
      </c>
      <c r="L2196">
        <v>3</v>
      </c>
      <c r="M2196" t="s">
        <v>20</v>
      </c>
      <c r="N2196" t="s">
        <v>69</v>
      </c>
      <c r="O2196" t="s">
        <v>40</v>
      </c>
    </row>
    <row r="2197" spans="1:15" x14ac:dyDescent="0.35">
      <c r="A2197" t="s">
        <v>2258</v>
      </c>
      <c r="B2197" t="str">
        <f t="shared" si="35"/>
        <v>Tea</v>
      </c>
      <c r="C2197" t="s">
        <v>84</v>
      </c>
      <c r="D2197">
        <v>1</v>
      </c>
      <c r="E2197">
        <v>1.5</v>
      </c>
      <c r="F2197">
        <v>1.5</v>
      </c>
      <c r="G2197" t="s">
        <v>16</v>
      </c>
      <c r="H2197" t="s">
        <v>26</v>
      </c>
      <c r="I2197" s="1">
        <v>44999</v>
      </c>
      <c r="J2197" t="s">
        <v>62</v>
      </c>
      <c r="K2197" t="s">
        <v>63</v>
      </c>
      <c r="L2197">
        <v>1</v>
      </c>
      <c r="M2197" t="s">
        <v>53</v>
      </c>
      <c r="N2197" t="s">
        <v>29</v>
      </c>
      <c r="O2197" t="s">
        <v>22</v>
      </c>
    </row>
    <row r="2198" spans="1:15" x14ac:dyDescent="0.35">
      <c r="A2198" t="s">
        <v>2259</v>
      </c>
      <c r="B2198" t="str">
        <f t="shared" si="35"/>
        <v>Salad</v>
      </c>
      <c r="C2198" t="s">
        <v>42</v>
      </c>
      <c r="D2198">
        <v>5</v>
      </c>
      <c r="E2198">
        <v>5</v>
      </c>
      <c r="F2198">
        <v>25</v>
      </c>
      <c r="G2198" t="s">
        <v>25</v>
      </c>
      <c r="H2198" t="s">
        <v>17</v>
      </c>
      <c r="I2198" s="1">
        <v>45003</v>
      </c>
      <c r="J2198" t="s">
        <v>62</v>
      </c>
      <c r="K2198" t="s">
        <v>63</v>
      </c>
      <c r="L2198">
        <v>1</v>
      </c>
      <c r="M2198" t="s">
        <v>53</v>
      </c>
      <c r="N2198" t="s">
        <v>69</v>
      </c>
      <c r="O2198" t="s">
        <v>40</v>
      </c>
    </row>
    <row r="2199" spans="1:15" x14ac:dyDescent="0.35">
      <c r="A2199" t="s">
        <v>2260</v>
      </c>
      <c r="B2199" t="str">
        <f t="shared" si="35"/>
        <v>Coffee</v>
      </c>
      <c r="C2199" t="s">
        <v>15</v>
      </c>
      <c r="D2199">
        <v>1</v>
      </c>
      <c r="E2199">
        <v>2</v>
      </c>
      <c r="F2199">
        <v>2</v>
      </c>
      <c r="G2199" t="s">
        <v>16</v>
      </c>
      <c r="H2199" t="s">
        <v>17</v>
      </c>
      <c r="I2199" s="1">
        <v>45247</v>
      </c>
      <c r="J2199" t="s">
        <v>43</v>
      </c>
      <c r="K2199" t="s">
        <v>44</v>
      </c>
      <c r="L2199">
        <v>4</v>
      </c>
      <c r="M2199" t="s">
        <v>45</v>
      </c>
      <c r="N2199" t="s">
        <v>21</v>
      </c>
      <c r="O2199" t="s">
        <v>22</v>
      </c>
    </row>
    <row r="2200" spans="1:15" x14ac:dyDescent="0.35">
      <c r="A2200" t="s">
        <v>2261</v>
      </c>
      <c r="B2200" t="str">
        <f t="shared" si="35"/>
        <v>Cake</v>
      </c>
      <c r="C2200" t="s">
        <v>24</v>
      </c>
      <c r="D2200">
        <v>1</v>
      </c>
      <c r="E2200">
        <v>3</v>
      </c>
      <c r="F2200">
        <v>3</v>
      </c>
      <c r="G2200" t="s">
        <v>25</v>
      </c>
      <c r="H2200" t="s">
        <v>17</v>
      </c>
      <c r="I2200" s="1">
        <v>45051</v>
      </c>
      <c r="J2200" t="s">
        <v>27</v>
      </c>
      <c r="K2200" t="s">
        <v>27</v>
      </c>
      <c r="L2200">
        <v>2</v>
      </c>
      <c r="M2200" t="s">
        <v>28</v>
      </c>
      <c r="N2200" t="s">
        <v>21</v>
      </c>
      <c r="O2200" t="s">
        <v>22</v>
      </c>
    </row>
    <row r="2201" spans="1:15" x14ac:dyDescent="0.35">
      <c r="A2201" t="s">
        <v>2262</v>
      </c>
      <c r="B2201" t="str">
        <f t="shared" si="35"/>
        <v>Juice</v>
      </c>
      <c r="C2201" t="s">
        <v>50</v>
      </c>
      <c r="D2201">
        <v>5</v>
      </c>
      <c r="E2201">
        <v>3</v>
      </c>
      <c r="F2201">
        <v>15</v>
      </c>
      <c r="G2201" t="s">
        <v>36</v>
      </c>
      <c r="H2201" t="s">
        <v>26</v>
      </c>
      <c r="I2201" s="1">
        <v>45268</v>
      </c>
      <c r="J2201" t="s">
        <v>66</v>
      </c>
      <c r="K2201" t="s">
        <v>67</v>
      </c>
      <c r="L2201">
        <v>4</v>
      </c>
      <c r="M2201" t="s">
        <v>45</v>
      </c>
      <c r="N2201" t="s">
        <v>21</v>
      </c>
      <c r="O2201" t="s">
        <v>22</v>
      </c>
    </row>
    <row r="2202" spans="1:15" x14ac:dyDescent="0.35">
      <c r="A2202" t="s">
        <v>2263</v>
      </c>
      <c r="B2202" t="str">
        <f t="shared" si="35"/>
        <v>Salad</v>
      </c>
      <c r="C2202" t="s">
        <v>42</v>
      </c>
      <c r="D2202">
        <v>3</v>
      </c>
      <c r="E2202">
        <v>5</v>
      </c>
      <c r="F2202">
        <v>15</v>
      </c>
      <c r="G2202" t="s">
        <v>36</v>
      </c>
      <c r="H2202" t="s">
        <v>26</v>
      </c>
      <c r="I2202" s="1">
        <v>45068</v>
      </c>
      <c r="J2202" t="s">
        <v>27</v>
      </c>
      <c r="K2202" t="s">
        <v>27</v>
      </c>
      <c r="L2202">
        <v>2</v>
      </c>
      <c r="M2202" t="s">
        <v>28</v>
      </c>
      <c r="N2202" t="s">
        <v>72</v>
      </c>
      <c r="O2202" t="s">
        <v>22</v>
      </c>
    </row>
    <row r="2203" spans="1:15" x14ac:dyDescent="0.35">
      <c r="A2203" t="s">
        <v>2264</v>
      </c>
      <c r="B2203" t="str">
        <f t="shared" si="35"/>
        <v>Tea</v>
      </c>
      <c r="C2203" t="s">
        <v>84</v>
      </c>
      <c r="D2203">
        <v>5</v>
      </c>
      <c r="E2203">
        <v>1.5</v>
      </c>
      <c r="F2203">
        <v>7.5</v>
      </c>
      <c r="G2203" t="s">
        <v>16</v>
      </c>
      <c r="H2203" t="s">
        <v>17</v>
      </c>
      <c r="I2203" s="1">
        <v>45045</v>
      </c>
      <c r="J2203" t="s">
        <v>59</v>
      </c>
      <c r="K2203" t="s">
        <v>60</v>
      </c>
      <c r="L2203">
        <v>2</v>
      </c>
      <c r="M2203" t="s">
        <v>28</v>
      </c>
      <c r="N2203" t="s">
        <v>69</v>
      </c>
      <c r="O2203" t="s">
        <v>40</v>
      </c>
    </row>
    <row r="2204" spans="1:15" x14ac:dyDescent="0.35">
      <c r="A2204" t="s">
        <v>2265</v>
      </c>
      <c r="B2204" t="str">
        <f t="shared" si="35"/>
        <v>Cookie</v>
      </c>
      <c r="C2204" t="s">
        <v>31</v>
      </c>
      <c r="D2204">
        <v>5</v>
      </c>
      <c r="E2204">
        <v>1</v>
      </c>
      <c r="F2204">
        <v>5</v>
      </c>
      <c r="G2204" t="s">
        <v>36</v>
      </c>
      <c r="H2204" t="s">
        <v>26</v>
      </c>
      <c r="I2204" s="1">
        <v>44988</v>
      </c>
      <c r="J2204" t="s">
        <v>62</v>
      </c>
      <c r="K2204" t="s">
        <v>63</v>
      </c>
      <c r="L2204">
        <v>1</v>
      </c>
      <c r="M2204" t="s">
        <v>53</v>
      </c>
      <c r="N2204" t="s">
        <v>21</v>
      </c>
      <c r="O2204" t="s">
        <v>22</v>
      </c>
    </row>
    <row r="2205" spans="1:15" x14ac:dyDescent="0.35">
      <c r="A2205" t="s">
        <v>2266</v>
      </c>
      <c r="B2205" t="str">
        <f t="shared" si="35"/>
        <v>Sandwich</v>
      </c>
      <c r="C2205" t="s">
        <v>47</v>
      </c>
      <c r="D2205">
        <v>2</v>
      </c>
      <c r="E2205">
        <v>4</v>
      </c>
      <c r="F2205">
        <v>8</v>
      </c>
      <c r="G2205" t="s">
        <v>16</v>
      </c>
      <c r="H2205" t="s">
        <v>26</v>
      </c>
      <c r="I2205" s="1">
        <v>45011</v>
      </c>
      <c r="J2205" t="s">
        <v>62</v>
      </c>
      <c r="K2205" t="s">
        <v>63</v>
      </c>
      <c r="L2205">
        <v>1</v>
      </c>
      <c r="M2205" t="s">
        <v>53</v>
      </c>
      <c r="N2205" t="s">
        <v>39</v>
      </c>
      <c r="O2205" t="s">
        <v>40</v>
      </c>
    </row>
    <row r="2206" spans="1:15" x14ac:dyDescent="0.35">
      <c r="A2206" t="s">
        <v>2267</v>
      </c>
      <c r="B2206" t="str">
        <f t="shared" si="35"/>
        <v>Juice</v>
      </c>
      <c r="C2206" t="s">
        <v>50</v>
      </c>
      <c r="D2206">
        <v>5</v>
      </c>
      <c r="E2206">
        <v>3</v>
      </c>
      <c r="F2206">
        <v>15</v>
      </c>
      <c r="G2206" t="s">
        <v>16</v>
      </c>
      <c r="H2206" t="s">
        <v>26</v>
      </c>
      <c r="I2206" s="1">
        <v>45187</v>
      </c>
      <c r="J2206" t="s">
        <v>18</v>
      </c>
      <c r="K2206" t="s">
        <v>19</v>
      </c>
      <c r="L2206">
        <v>3</v>
      </c>
      <c r="M2206" t="s">
        <v>20</v>
      </c>
      <c r="N2206" t="s">
        <v>72</v>
      </c>
      <c r="O2206" t="s">
        <v>22</v>
      </c>
    </row>
    <row r="2207" spans="1:15" x14ac:dyDescent="0.35">
      <c r="A2207" t="s">
        <v>2268</v>
      </c>
      <c r="B2207" t="str">
        <f t="shared" si="35"/>
        <v>Tea</v>
      </c>
      <c r="C2207" t="s">
        <v>84</v>
      </c>
      <c r="D2207">
        <v>5</v>
      </c>
      <c r="E2207">
        <v>1.5</v>
      </c>
      <c r="F2207">
        <v>7.5</v>
      </c>
      <c r="G2207" t="s">
        <v>36</v>
      </c>
      <c r="H2207" t="s">
        <v>26</v>
      </c>
      <c r="I2207" s="1">
        <v>45033</v>
      </c>
      <c r="J2207" t="s">
        <v>59</v>
      </c>
      <c r="K2207" t="s">
        <v>60</v>
      </c>
      <c r="L2207">
        <v>2</v>
      </c>
      <c r="M2207" t="s">
        <v>28</v>
      </c>
      <c r="N2207" t="s">
        <v>72</v>
      </c>
      <c r="O2207" t="s">
        <v>22</v>
      </c>
    </row>
    <row r="2208" spans="1:15" x14ac:dyDescent="0.35">
      <c r="A2208" t="s">
        <v>2269</v>
      </c>
      <c r="B2208" t="str">
        <f t="shared" si="35"/>
        <v>Cookie</v>
      </c>
      <c r="C2208" t="s">
        <v>31</v>
      </c>
      <c r="D2208">
        <v>5</v>
      </c>
      <c r="E2208">
        <v>1</v>
      </c>
      <c r="F2208">
        <v>5</v>
      </c>
      <c r="G2208" t="s">
        <v>25</v>
      </c>
      <c r="H2208" t="s">
        <v>17</v>
      </c>
      <c r="I2208" s="1">
        <v>44993</v>
      </c>
      <c r="J2208" t="s">
        <v>62</v>
      </c>
      <c r="K2208" t="s">
        <v>63</v>
      </c>
      <c r="L2208">
        <v>1</v>
      </c>
      <c r="M2208" t="s">
        <v>53</v>
      </c>
      <c r="N2208" t="s">
        <v>34</v>
      </c>
      <c r="O2208" t="s">
        <v>22</v>
      </c>
    </row>
    <row r="2209" spans="1:15" x14ac:dyDescent="0.35">
      <c r="A2209" t="s">
        <v>2270</v>
      </c>
      <c r="B2209" t="str">
        <f t="shared" si="35"/>
        <v>Tea</v>
      </c>
      <c r="C2209" t="s">
        <v>84</v>
      </c>
      <c r="D2209">
        <v>3</v>
      </c>
      <c r="E2209">
        <v>1.5</v>
      </c>
      <c r="F2209">
        <v>4.5</v>
      </c>
      <c r="G2209" t="s">
        <v>25</v>
      </c>
      <c r="H2209" t="s">
        <v>17</v>
      </c>
      <c r="I2209" s="1">
        <v>45137</v>
      </c>
      <c r="J2209" t="s">
        <v>32</v>
      </c>
      <c r="K2209" t="s">
        <v>33</v>
      </c>
      <c r="L2209">
        <v>3</v>
      </c>
      <c r="M2209" t="s">
        <v>20</v>
      </c>
      <c r="N2209" t="s">
        <v>39</v>
      </c>
      <c r="O2209" t="s">
        <v>40</v>
      </c>
    </row>
    <row r="2210" spans="1:15" x14ac:dyDescent="0.35">
      <c r="A2210" t="s">
        <v>2271</v>
      </c>
      <c r="B2210" t="str">
        <f t="shared" si="35"/>
        <v>Cookie</v>
      </c>
      <c r="C2210" t="s">
        <v>31</v>
      </c>
      <c r="D2210">
        <v>5</v>
      </c>
      <c r="E2210">
        <v>1</v>
      </c>
      <c r="F2210">
        <v>5</v>
      </c>
      <c r="G2210" t="s">
        <v>25</v>
      </c>
      <c r="H2210" t="s">
        <v>17</v>
      </c>
      <c r="I2210" s="1">
        <v>44999</v>
      </c>
      <c r="J2210" t="s">
        <v>62</v>
      </c>
      <c r="K2210" t="s">
        <v>63</v>
      </c>
      <c r="L2210">
        <v>1</v>
      </c>
      <c r="M2210" t="s">
        <v>53</v>
      </c>
      <c r="N2210" t="s">
        <v>29</v>
      </c>
      <c r="O2210" t="s">
        <v>22</v>
      </c>
    </row>
    <row r="2211" spans="1:15" x14ac:dyDescent="0.35">
      <c r="A2211" t="s">
        <v>2272</v>
      </c>
      <c r="B2211" t="str">
        <f t="shared" si="35"/>
        <v>Salad</v>
      </c>
      <c r="C2211" t="s">
        <v>42</v>
      </c>
      <c r="D2211">
        <v>5</v>
      </c>
      <c r="E2211">
        <v>5</v>
      </c>
      <c r="F2211">
        <v>25</v>
      </c>
      <c r="G2211" t="s">
        <v>25</v>
      </c>
      <c r="H2211" t="s">
        <v>26</v>
      </c>
      <c r="I2211" s="1">
        <v>45152</v>
      </c>
      <c r="J2211" t="s">
        <v>93</v>
      </c>
      <c r="K2211" t="s">
        <v>94</v>
      </c>
      <c r="L2211">
        <v>3</v>
      </c>
      <c r="M2211" t="s">
        <v>20</v>
      </c>
      <c r="N2211" t="s">
        <v>72</v>
      </c>
      <c r="O2211" t="s">
        <v>22</v>
      </c>
    </row>
    <row r="2212" spans="1:15" x14ac:dyDescent="0.35">
      <c r="A2212" t="s">
        <v>2273</v>
      </c>
      <c r="B2212" t="str">
        <f t="shared" si="35"/>
        <v>Coffee</v>
      </c>
      <c r="C2212" t="s">
        <v>15</v>
      </c>
      <c r="D2212">
        <v>3</v>
      </c>
      <c r="E2212">
        <v>2</v>
      </c>
      <c r="F2212">
        <v>6</v>
      </c>
      <c r="G2212" t="s">
        <v>36</v>
      </c>
      <c r="H2212" t="s">
        <v>17</v>
      </c>
      <c r="I2212" s="1">
        <v>45152</v>
      </c>
      <c r="J2212" t="s">
        <v>93</v>
      </c>
      <c r="K2212" t="s">
        <v>94</v>
      </c>
      <c r="L2212">
        <v>3</v>
      </c>
      <c r="M2212" t="s">
        <v>20</v>
      </c>
      <c r="N2212" t="s">
        <v>72</v>
      </c>
      <c r="O2212" t="s">
        <v>22</v>
      </c>
    </row>
    <row r="2213" spans="1:15" x14ac:dyDescent="0.35">
      <c r="A2213" t="s">
        <v>2274</v>
      </c>
      <c r="B2213" t="str">
        <f t="shared" si="35"/>
        <v>Smoothie</v>
      </c>
      <c r="C2213" t="s">
        <v>58</v>
      </c>
      <c r="D2213">
        <v>1</v>
      </c>
      <c r="E2213">
        <v>4</v>
      </c>
      <c r="F2213">
        <v>4</v>
      </c>
      <c r="G2213" t="s">
        <v>16</v>
      </c>
      <c r="H2213" t="s">
        <v>17</v>
      </c>
      <c r="I2213" s="1">
        <v>45089</v>
      </c>
      <c r="J2213" t="s">
        <v>37</v>
      </c>
      <c r="K2213" t="s">
        <v>38</v>
      </c>
      <c r="L2213">
        <v>2</v>
      </c>
      <c r="M2213" t="s">
        <v>28</v>
      </c>
      <c r="N2213" t="s">
        <v>72</v>
      </c>
      <c r="O2213" t="s">
        <v>22</v>
      </c>
    </row>
    <row r="2214" spans="1:15" x14ac:dyDescent="0.35">
      <c r="A2214" t="s">
        <v>2275</v>
      </c>
      <c r="B2214" t="str">
        <f t="shared" si="35"/>
        <v>Tea</v>
      </c>
      <c r="C2214" t="s">
        <v>84</v>
      </c>
      <c r="D2214">
        <v>4</v>
      </c>
      <c r="E2214">
        <v>1.5</v>
      </c>
      <c r="F2214">
        <v>6</v>
      </c>
      <c r="G2214" t="s">
        <v>36</v>
      </c>
      <c r="H2214" t="s">
        <v>17</v>
      </c>
      <c r="I2214" s="1">
        <v>45118</v>
      </c>
      <c r="J2214" t="s">
        <v>32</v>
      </c>
      <c r="K2214" t="s">
        <v>33</v>
      </c>
      <c r="L2214">
        <v>3</v>
      </c>
      <c r="M2214" t="s">
        <v>20</v>
      </c>
      <c r="N2214" t="s">
        <v>29</v>
      </c>
      <c r="O2214" t="s">
        <v>22</v>
      </c>
    </row>
    <row r="2215" spans="1:15" x14ac:dyDescent="0.35">
      <c r="A2215" t="s">
        <v>2276</v>
      </c>
      <c r="B2215" t="str">
        <f t="shared" si="35"/>
        <v>Cake</v>
      </c>
      <c r="C2215" t="s">
        <v>24</v>
      </c>
      <c r="D2215">
        <v>4</v>
      </c>
      <c r="E2215">
        <v>3</v>
      </c>
      <c r="F2215">
        <v>12</v>
      </c>
      <c r="G2215" t="s">
        <v>25</v>
      </c>
      <c r="H2215" t="s">
        <v>17</v>
      </c>
      <c r="I2215" s="1">
        <v>45131</v>
      </c>
      <c r="J2215" t="s">
        <v>32</v>
      </c>
      <c r="K2215" t="s">
        <v>33</v>
      </c>
      <c r="L2215">
        <v>3</v>
      </c>
      <c r="M2215" t="s">
        <v>20</v>
      </c>
      <c r="N2215" t="s">
        <v>72</v>
      </c>
      <c r="O2215" t="s">
        <v>22</v>
      </c>
    </row>
    <row r="2216" spans="1:15" x14ac:dyDescent="0.35">
      <c r="A2216" t="s">
        <v>2277</v>
      </c>
      <c r="B2216" t="str">
        <f t="shared" si="35"/>
        <v>Cookie</v>
      </c>
      <c r="C2216" t="s">
        <v>31</v>
      </c>
      <c r="D2216">
        <v>2</v>
      </c>
      <c r="E2216">
        <v>1</v>
      </c>
      <c r="F2216">
        <v>2</v>
      </c>
      <c r="G2216" t="s">
        <v>36</v>
      </c>
      <c r="H2216" t="s">
        <v>17</v>
      </c>
      <c r="I2216" s="1">
        <v>45244</v>
      </c>
      <c r="J2216" t="s">
        <v>43</v>
      </c>
      <c r="K2216" t="s">
        <v>44</v>
      </c>
      <c r="L2216">
        <v>4</v>
      </c>
      <c r="M2216" t="s">
        <v>45</v>
      </c>
      <c r="N2216" t="s">
        <v>29</v>
      </c>
      <c r="O2216" t="s">
        <v>22</v>
      </c>
    </row>
    <row r="2217" spans="1:15" x14ac:dyDescent="0.35">
      <c r="A2217" t="s">
        <v>2278</v>
      </c>
      <c r="B2217" t="str">
        <f t="shared" si="35"/>
        <v>Sandwich</v>
      </c>
      <c r="C2217" t="s">
        <v>47</v>
      </c>
      <c r="D2217">
        <v>5</v>
      </c>
      <c r="E2217">
        <v>4</v>
      </c>
      <c r="F2217">
        <v>20</v>
      </c>
      <c r="G2217" t="s">
        <v>25</v>
      </c>
      <c r="H2217" t="s">
        <v>26</v>
      </c>
      <c r="I2217" s="1">
        <v>45260</v>
      </c>
      <c r="J2217" t="s">
        <v>43</v>
      </c>
      <c r="K2217" t="s">
        <v>44</v>
      </c>
      <c r="L2217">
        <v>4</v>
      </c>
      <c r="M2217" t="s">
        <v>45</v>
      </c>
      <c r="N2217" t="s">
        <v>64</v>
      </c>
      <c r="O2217" t="s">
        <v>22</v>
      </c>
    </row>
    <row r="2218" spans="1:15" x14ac:dyDescent="0.35">
      <c r="A2218" t="s">
        <v>2279</v>
      </c>
      <c r="B2218" t="str">
        <f t="shared" si="35"/>
        <v>Juice</v>
      </c>
      <c r="C2218" t="s">
        <v>50</v>
      </c>
      <c r="D2218">
        <v>1</v>
      </c>
      <c r="E2218">
        <v>3</v>
      </c>
      <c r="F2218">
        <v>3</v>
      </c>
      <c r="G2218" t="s">
        <v>25</v>
      </c>
      <c r="H2218" t="s">
        <v>26</v>
      </c>
      <c r="I2218" s="1">
        <v>44999</v>
      </c>
      <c r="J2218" t="s">
        <v>62</v>
      </c>
      <c r="K2218" t="s">
        <v>63</v>
      </c>
      <c r="L2218">
        <v>1</v>
      </c>
      <c r="M2218" t="s">
        <v>53</v>
      </c>
      <c r="N2218" t="s">
        <v>29</v>
      </c>
      <c r="O2218" t="s">
        <v>22</v>
      </c>
    </row>
    <row r="2219" spans="1:15" x14ac:dyDescent="0.35">
      <c r="A2219" t="s">
        <v>2280</v>
      </c>
      <c r="B2219" t="str">
        <f t="shared" si="35"/>
        <v>Juice</v>
      </c>
      <c r="C2219" t="s">
        <v>50</v>
      </c>
      <c r="D2219">
        <v>3</v>
      </c>
      <c r="E2219">
        <v>3</v>
      </c>
      <c r="F2219">
        <v>9</v>
      </c>
      <c r="G2219" t="s">
        <v>25</v>
      </c>
      <c r="H2219" t="s">
        <v>17</v>
      </c>
      <c r="I2219" s="1">
        <v>45201</v>
      </c>
      <c r="J2219" t="s">
        <v>74</v>
      </c>
      <c r="K2219" t="s">
        <v>75</v>
      </c>
      <c r="L2219">
        <v>4</v>
      </c>
      <c r="M2219" t="s">
        <v>45</v>
      </c>
      <c r="N2219" t="s">
        <v>72</v>
      </c>
      <c r="O2219" t="s">
        <v>22</v>
      </c>
    </row>
    <row r="2220" spans="1:15" x14ac:dyDescent="0.35">
      <c r="A2220" t="s">
        <v>2281</v>
      </c>
      <c r="B2220" t="str">
        <f t="shared" si="35"/>
        <v>Juice</v>
      </c>
      <c r="C2220" t="s">
        <v>50</v>
      </c>
      <c r="D2220">
        <v>2</v>
      </c>
      <c r="E2220">
        <v>3</v>
      </c>
      <c r="F2220">
        <v>6</v>
      </c>
      <c r="G2220" t="s">
        <v>16</v>
      </c>
      <c r="H2220" t="s">
        <v>26</v>
      </c>
      <c r="I2220" s="1">
        <v>45245</v>
      </c>
      <c r="J2220" t="s">
        <v>43</v>
      </c>
      <c r="K2220" t="s">
        <v>44</v>
      </c>
      <c r="L2220">
        <v>4</v>
      </c>
      <c r="M2220" t="s">
        <v>45</v>
      </c>
      <c r="N2220" t="s">
        <v>34</v>
      </c>
      <c r="O2220" t="s">
        <v>22</v>
      </c>
    </row>
    <row r="2221" spans="1:15" x14ac:dyDescent="0.35">
      <c r="A2221" t="s">
        <v>2282</v>
      </c>
      <c r="B2221" t="str">
        <f t="shared" si="35"/>
        <v>Cake</v>
      </c>
      <c r="C2221" t="s">
        <v>24</v>
      </c>
      <c r="D2221">
        <v>3</v>
      </c>
      <c r="E2221">
        <v>3</v>
      </c>
      <c r="F2221">
        <v>9</v>
      </c>
      <c r="G2221" t="s">
        <v>36</v>
      </c>
      <c r="H2221" t="s">
        <v>26</v>
      </c>
      <c r="I2221" s="1">
        <v>44946</v>
      </c>
      <c r="J2221" t="s">
        <v>55</v>
      </c>
      <c r="K2221" t="s">
        <v>56</v>
      </c>
      <c r="L2221">
        <v>1</v>
      </c>
      <c r="M2221" t="s">
        <v>53</v>
      </c>
      <c r="N2221" t="s">
        <v>21</v>
      </c>
      <c r="O2221" t="s">
        <v>22</v>
      </c>
    </row>
    <row r="2222" spans="1:15" x14ac:dyDescent="0.35">
      <c r="A2222" t="s">
        <v>2283</v>
      </c>
      <c r="B2222" t="str">
        <f t="shared" si="35"/>
        <v>Cookie</v>
      </c>
      <c r="C2222" t="s">
        <v>31</v>
      </c>
      <c r="D2222">
        <v>4</v>
      </c>
      <c r="E2222">
        <v>1</v>
      </c>
      <c r="F2222">
        <v>4</v>
      </c>
      <c r="G2222" t="s">
        <v>16</v>
      </c>
      <c r="H2222" t="s">
        <v>26</v>
      </c>
      <c r="I2222" s="1">
        <v>45130</v>
      </c>
      <c r="J2222" t="s">
        <v>32</v>
      </c>
      <c r="K2222" t="s">
        <v>33</v>
      </c>
      <c r="L2222">
        <v>3</v>
      </c>
      <c r="M2222" t="s">
        <v>20</v>
      </c>
      <c r="N2222" t="s">
        <v>39</v>
      </c>
      <c r="O2222" t="s">
        <v>40</v>
      </c>
    </row>
    <row r="2223" spans="1:15" x14ac:dyDescent="0.35">
      <c r="A2223" t="s">
        <v>2284</v>
      </c>
      <c r="B2223" t="str">
        <f t="shared" si="35"/>
        <v>Sandwich</v>
      </c>
      <c r="C2223" t="s">
        <v>47</v>
      </c>
      <c r="D2223">
        <v>1</v>
      </c>
      <c r="E2223">
        <v>4</v>
      </c>
      <c r="F2223">
        <v>4</v>
      </c>
      <c r="G2223" t="s">
        <v>36</v>
      </c>
      <c r="H2223" t="s">
        <v>26</v>
      </c>
      <c r="I2223" s="1">
        <v>45197</v>
      </c>
      <c r="J2223" t="s">
        <v>18</v>
      </c>
      <c r="K2223" t="s">
        <v>19</v>
      </c>
      <c r="L2223">
        <v>3</v>
      </c>
      <c r="M2223" t="s">
        <v>20</v>
      </c>
      <c r="N2223" t="s">
        <v>64</v>
      </c>
      <c r="O2223" t="s">
        <v>22</v>
      </c>
    </row>
    <row r="2224" spans="1:15" x14ac:dyDescent="0.35">
      <c r="A2224" t="s">
        <v>2285</v>
      </c>
      <c r="B2224" t="str">
        <f t="shared" si="35"/>
        <v>Cookie</v>
      </c>
      <c r="C2224" t="s">
        <v>31</v>
      </c>
      <c r="D2224">
        <v>1</v>
      </c>
      <c r="E2224">
        <v>1</v>
      </c>
      <c r="F2224">
        <v>1</v>
      </c>
      <c r="G2224" t="s">
        <v>16</v>
      </c>
      <c r="H2224" t="s">
        <v>26</v>
      </c>
      <c r="I2224" s="1">
        <v>45018</v>
      </c>
      <c r="J2224" t="s">
        <v>59</v>
      </c>
      <c r="K2224" t="s">
        <v>60</v>
      </c>
      <c r="L2224">
        <v>2</v>
      </c>
      <c r="M2224" t="s">
        <v>28</v>
      </c>
      <c r="N2224" t="s">
        <v>39</v>
      </c>
      <c r="O2224" t="s">
        <v>40</v>
      </c>
    </row>
    <row r="2225" spans="1:15" x14ac:dyDescent="0.35">
      <c r="A2225" t="s">
        <v>2286</v>
      </c>
      <c r="B2225" t="str">
        <f t="shared" si="35"/>
        <v>Juice</v>
      </c>
      <c r="C2225" t="s">
        <v>50</v>
      </c>
      <c r="D2225">
        <v>3</v>
      </c>
      <c r="E2225">
        <v>3</v>
      </c>
      <c r="F2225">
        <v>9</v>
      </c>
      <c r="G2225" t="s">
        <v>16</v>
      </c>
      <c r="H2225" t="s">
        <v>17</v>
      </c>
      <c r="I2225" s="1">
        <v>45191</v>
      </c>
      <c r="J2225" t="s">
        <v>18</v>
      </c>
      <c r="K2225" t="s">
        <v>19</v>
      </c>
      <c r="L2225">
        <v>3</v>
      </c>
      <c r="M2225" t="s">
        <v>20</v>
      </c>
      <c r="N2225" t="s">
        <v>21</v>
      </c>
      <c r="O2225" t="s">
        <v>22</v>
      </c>
    </row>
    <row r="2226" spans="1:15" x14ac:dyDescent="0.35">
      <c r="A2226" t="s">
        <v>2287</v>
      </c>
      <c r="B2226" t="str">
        <f t="shared" si="35"/>
        <v>Tea</v>
      </c>
      <c r="C2226" t="s">
        <v>84</v>
      </c>
      <c r="D2226">
        <v>5</v>
      </c>
      <c r="E2226">
        <v>1.5</v>
      </c>
      <c r="F2226">
        <v>7.5</v>
      </c>
      <c r="G2226" t="s">
        <v>16</v>
      </c>
      <c r="H2226" t="s">
        <v>17</v>
      </c>
      <c r="I2226" s="1">
        <v>45040</v>
      </c>
      <c r="J2226" t="s">
        <v>59</v>
      </c>
      <c r="K2226" t="s">
        <v>60</v>
      </c>
      <c r="L2226">
        <v>2</v>
      </c>
      <c r="M2226" t="s">
        <v>28</v>
      </c>
      <c r="N2226" t="s">
        <v>72</v>
      </c>
      <c r="O2226" t="s">
        <v>22</v>
      </c>
    </row>
    <row r="2227" spans="1:15" x14ac:dyDescent="0.35">
      <c r="A2227" t="s">
        <v>2288</v>
      </c>
      <c r="B2227" t="str">
        <f t="shared" si="35"/>
        <v>Tea</v>
      </c>
      <c r="C2227" t="s">
        <v>84</v>
      </c>
      <c r="D2227">
        <v>2</v>
      </c>
      <c r="E2227">
        <v>1.5</v>
      </c>
      <c r="F2227">
        <v>3</v>
      </c>
      <c r="G2227" t="s">
        <v>36</v>
      </c>
      <c r="H2227" t="s">
        <v>17</v>
      </c>
      <c r="I2227" s="1">
        <v>45098</v>
      </c>
      <c r="J2227" t="s">
        <v>37</v>
      </c>
      <c r="K2227" t="s">
        <v>38</v>
      </c>
      <c r="L2227">
        <v>2</v>
      </c>
      <c r="M2227" t="s">
        <v>28</v>
      </c>
      <c r="N2227" t="s">
        <v>34</v>
      </c>
      <c r="O2227" t="s">
        <v>22</v>
      </c>
    </row>
    <row r="2228" spans="1:15" x14ac:dyDescent="0.35">
      <c r="A2228" t="s">
        <v>2289</v>
      </c>
      <c r="B2228" t="str">
        <f t="shared" si="35"/>
        <v>Smoothie</v>
      </c>
      <c r="C2228" t="s">
        <v>58</v>
      </c>
      <c r="D2228">
        <v>1</v>
      </c>
      <c r="E2228">
        <v>4</v>
      </c>
      <c r="F2228">
        <v>4</v>
      </c>
      <c r="G2228" t="s">
        <v>36</v>
      </c>
      <c r="H2228" t="s">
        <v>17</v>
      </c>
      <c r="I2228" s="1">
        <v>45045</v>
      </c>
      <c r="J2228" t="s">
        <v>59</v>
      </c>
      <c r="K2228" t="s">
        <v>60</v>
      </c>
      <c r="L2228">
        <v>2</v>
      </c>
      <c r="M2228" t="s">
        <v>28</v>
      </c>
      <c r="N2228" t="s">
        <v>69</v>
      </c>
      <c r="O2228" t="s">
        <v>40</v>
      </c>
    </row>
    <row r="2229" spans="1:15" x14ac:dyDescent="0.35">
      <c r="A2229" t="s">
        <v>2290</v>
      </c>
      <c r="B2229" t="str">
        <f t="shared" si="35"/>
        <v>Sandwich</v>
      </c>
      <c r="C2229" t="s">
        <v>47</v>
      </c>
      <c r="D2229">
        <v>3</v>
      </c>
      <c r="E2229">
        <v>4</v>
      </c>
      <c r="F2229">
        <v>12</v>
      </c>
      <c r="G2229" t="s">
        <v>16</v>
      </c>
      <c r="H2229" t="s">
        <v>17</v>
      </c>
      <c r="I2229" s="1">
        <v>45276</v>
      </c>
      <c r="J2229" t="s">
        <v>66</v>
      </c>
      <c r="K2229" t="s">
        <v>67</v>
      </c>
      <c r="L2229">
        <v>4</v>
      </c>
      <c r="M2229" t="s">
        <v>45</v>
      </c>
      <c r="N2229" t="s">
        <v>69</v>
      </c>
      <c r="O2229" t="s">
        <v>40</v>
      </c>
    </row>
    <row r="2230" spans="1:15" x14ac:dyDescent="0.35">
      <c r="A2230" t="s">
        <v>2291</v>
      </c>
      <c r="B2230" t="str">
        <f t="shared" si="35"/>
        <v>Coffee</v>
      </c>
      <c r="C2230" t="s">
        <v>15</v>
      </c>
      <c r="D2230">
        <v>3</v>
      </c>
      <c r="E2230">
        <v>2</v>
      </c>
      <c r="F2230">
        <v>6</v>
      </c>
      <c r="G2230" t="s">
        <v>16</v>
      </c>
      <c r="H2230" t="s">
        <v>17</v>
      </c>
      <c r="I2230" s="1">
        <v>45238</v>
      </c>
      <c r="J2230" t="s">
        <v>43</v>
      </c>
      <c r="K2230" t="s">
        <v>44</v>
      </c>
      <c r="L2230">
        <v>4</v>
      </c>
      <c r="M2230" t="s">
        <v>45</v>
      </c>
      <c r="N2230" t="s">
        <v>34</v>
      </c>
      <c r="O2230" t="s">
        <v>22</v>
      </c>
    </row>
    <row r="2231" spans="1:15" x14ac:dyDescent="0.35">
      <c r="A2231" t="s">
        <v>2292</v>
      </c>
      <c r="B2231" t="str">
        <f t="shared" si="35"/>
        <v>Tea</v>
      </c>
      <c r="C2231" t="s">
        <v>84</v>
      </c>
      <c r="D2231">
        <v>1</v>
      </c>
      <c r="E2231">
        <v>1.5</v>
      </c>
      <c r="F2231">
        <v>1.5</v>
      </c>
      <c r="G2231" t="s">
        <v>36</v>
      </c>
      <c r="H2231" t="s">
        <v>26</v>
      </c>
      <c r="I2231" s="1">
        <v>45286</v>
      </c>
      <c r="J2231" t="s">
        <v>66</v>
      </c>
      <c r="K2231" t="s">
        <v>67</v>
      </c>
      <c r="L2231">
        <v>4</v>
      </c>
      <c r="M2231" t="s">
        <v>45</v>
      </c>
      <c r="N2231" t="s">
        <v>29</v>
      </c>
      <c r="O2231" t="s">
        <v>22</v>
      </c>
    </row>
    <row r="2232" spans="1:15" x14ac:dyDescent="0.35">
      <c r="A2232" t="s">
        <v>2293</v>
      </c>
      <c r="B2232" t="str">
        <f t="shared" si="35"/>
        <v>Juice</v>
      </c>
      <c r="C2232" t="s">
        <v>50</v>
      </c>
      <c r="D2232">
        <v>4</v>
      </c>
      <c r="E2232">
        <v>3</v>
      </c>
      <c r="F2232">
        <v>12</v>
      </c>
      <c r="G2232" t="s">
        <v>25</v>
      </c>
      <c r="H2232" t="s">
        <v>17</v>
      </c>
      <c r="I2232" s="1">
        <v>45225</v>
      </c>
      <c r="J2232" t="s">
        <v>74</v>
      </c>
      <c r="K2232" t="s">
        <v>75</v>
      </c>
      <c r="L2232">
        <v>4</v>
      </c>
      <c r="M2232" t="s">
        <v>45</v>
      </c>
      <c r="N2232" t="s">
        <v>64</v>
      </c>
      <c r="O2232" t="s">
        <v>22</v>
      </c>
    </row>
    <row r="2233" spans="1:15" x14ac:dyDescent="0.35">
      <c r="A2233" t="s">
        <v>2294</v>
      </c>
      <c r="B2233" t="str">
        <f t="shared" si="35"/>
        <v>Salad</v>
      </c>
      <c r="C2233" t="s">
        <v>42</v>
      </c>
      <c r="D2233">
        <v>3</v>
      </c>
      <c r="E2233">
        <v>5</v>
      </c>
      <c r="F2233">
        <v>15</v>
      </c>
      <c r="G2233" t="s">
        <v>36</v>
      </c>
      <c r="H2233" t="s">
        <v>17</v>
      </c>
      <c r="I2233" s="1">
        <v>45250</v>
      </c>
      <c r="J2233" t="s">
        <v>43</v>
      </c>
      <c r="K2233" t="s">
        <v>44</v>
      </c>
      <c r="L2233">
        <v>4</v>
      </c>
      <c r="M2233" t="s">
        <v>45</v>
      </c>
      <c r="N2233" t="s">
        <v>72</v>
      </c>
      <c r="O2233" t="s">
        <v>22</v>
      </c>
    </row>
    <row r="2234" spans="1:15" x14ac:dyDescent="0.35">
      <c r="A2234" t="s">
        <v>2295</v>
      </c>
      <c r="B2234" t="str">
        <f t="shared" si="35"/>
        <v>Juice</v>
      </c>
      <c r="C2234" t="s">
        <v>50</v>
      </c>
      <c r="D2234">
        <v>4</v>
      </c>
      <c r="E2234">
        <v>3</v>
      </c>
      <c r="F2234">
        <v>12</v>
      </c>
      <c r="G2234" t="s">
        <v>36</v>
      </c>
      <c r="H2234" t="s">
        <v>17</v>
      </c>
      <c r="I2234" s="1">
        <v>44931</v>
      </c>
      <c r="J2234" t="s">
        <v>55</v>
      </c>
      <c r="K2234" t="s">
        <v>56</v>
      </c>
      <c r="L2234">
        <v>1</v>
      </c>
      <c r="M2234" t="s">
        <v>53</v>
      </c>
      <c r="N2234" t="s">
        <v>64</v>
      </c>
      <c r="O2234" t="s">
        <v>22</v>
      </c>
    </row>
    <row r="2235" spans="1:15" x14ac:dyDescent="0.35">
      <c r="A2235" t="s">
        <v>2296</v>
      </c>
      <c r="B2235" t="str">
        <f t="shared" si="35"/>
        <v>Coffee</v>
      </c>
      <c r="C2235" t="s">
        <v>15</v>
      </c>
      <c r="D2235">
        <v>5</v>
      </c>
      <c r="E2235">
        <v>2</v>
      </c>
      <c r="F2235">
        <v>10</v>
      </c>
      <c r="G2235" t="s">
        <v>25</v>
      </c>
      <c r="H2235" t="s">
        <v>26</v>
      </c>
      <c r="I2235" s="1">
        <v>45034</v>
      </c>
      <c r="J2235" t="s">
        <v>59</v>
      </c>
      <c r="K2235" t="s">
        <v>60</v>
      </c>
      <c r="L2235">
        <v>2</v>
      </c>
      <c r="M2235" t="s">
        <v>28</v>
      </c>
      <c r="N2235" t="s">
        <v>29</v>
      </c>
      <c r="O2235" t="s">
        <v>22</v>
      </c>
    </row>
    <row r="2236" spans="1:15" x14ac:dyDescent="0.35">
      <c r="A2236" t="s">
        <v>2297</v>
      </c>
      <c r="B2236" t="str">
        <f t="shared" si="35"/>
        <v>Coffee</v>
      </c>
      <c r="C2236" t="s">
        <v>15</v>
      </c>
      <c r="D2236">
        <v>3</v>
      </c>
      <c r="E2236">
        <v>2</v>
      </c>
      <c r="F2236">
        <v>6</v>
      </c>
      <c r="G2236" t="s">
        <v>36</v>
      </c>
      <c r="H2236" t="s">
        <v>17</v>
      </c>
      <c r="I2236" s="1">
        <v>44957</v>
      </c>
      <c r="J2236" t="s">
        <v>55</v>
      </c>
      <c r="K2236" t="s">
        <v>56</v>
      </c>
      <c r="L2236">
        <v>1</v>
      </c>
      <c r="M2236" t="s">
        <v>53</v>
      </c>
      <c r="N2236" t="s">
        <v>29</v>
      </c>
      <c r="O2236" t="s">
        <v>22</v>
      </c>
    </row>
    <row r="2237" spans="1:15" x14ac:dyDescent="0.35">
      <c r="A2237" t="s">
        <v>2298</v>
      </c>
      <c r="B2237" t="str">
        <f t="shared" si="35"/>
        <v>Coffee</v>
      </c>
      <c r="C2237" t="s">
        <v>15</v>
      </c>
      <c r="D2237">
        <v>5</v>
      </c>
      <c r="E2237">
        <v>2</v>
      </c>
      <c r="F2237">
        <v>10</v>
      </c>
      <c r="G2237" t="s">
        <v>25</v>
      </c>
      <c r="H2237" t="s">
        <v>17</v>
      </c>
      <c r="I2237" s="1">
        <v>44959</v>
      </c>
      <c r="J2237" t="s">
        <v>51</v>
      </c>
      <c r="K2237" t="s">
        <v>52</v>
      </c>
      <c r="L2237">
        <v>1</v>
      </c>
      <c r="M2237" t="s">
        <v>53</v>
      </c>
      <c r="N2237" t="s">
        <v>64</v>
      </c>
      <c r="O2237" t="s">
        <v>22</v>
      </c>
    </row>
    <row r="2238" spans="1:15" x14ac:dyDescent="0.35">
      <c r="A2238" t="s">
        <v>2299</v>
      </c>
      <c r="B2238" t="str">
        <f t="shared" si="35"/>
        <v>Sandwich</v>
      </c>
      <c r="C2238" t="s">
        <v>47</v>
      </c>
      <c r="D2238">
        <v>1</v>
      </c>
      <c r="E2238">
        <v>4</v>
      </c>
      <c r="F2238">
        <v>4</v>
      </c>
      <c r="G2238" t="s">
        <v>36</v>
      </c>
      <c r="H2238" t="s">
        <v>17</v>
      </c>
      <c r="I2238" s="1">
        <v>45266</v>
      </c>
      <c r="J2238" t="s">
        <v>66</v>
      </c>
      <c r="K2238" t="s">
        <v>67</v>
      </c>
      <c r="L2238">
        <v>4</v>
      </c>
      <c r="M2238" t="s">
        <v>45</v>
      </c>
      <c r="N2238" t="s">
        <v>34</v>
      </c>
      <c r="O2238" t="s">
        <v>22</v>
      </c>
    </row>
    <row r="2239" spans="1:15" x14ac:dyDescent="0.35">
      <c r="A2239" t="s">
        <v>2300</v>
      </c>
      <c r="B2239" t="str">
        <f t="shared" si="35"/>
        <v>Smoothie</v>
      </c>
      <c r="C2239" t="s">
        <v>58</v>
      </c>
      <c r="D2239">
        <v>2</v>
      </c>
      <c r="E2239">
        <v>4</v>
      </c>
      <c r="F2239">
        <v>8</v>
      </c>
      <c r="G2239" t="s">
        <v>36</v>
      </c>
      <c r="H2239" t="s">
        <v>26</v>
      </c>
      <c r="I2239" s="1">
        <v>45271</v>
      </c>
      <c r="J2239" t="s">
        <v>66</v>
      </c>
      <c r="K2239" t="s">
        <v>67</v>
      </c>
      <c r="L2239">
        <v>4</v>
      </c>
      <c r="M2239" t="s">
        <v>45</v>
      </c>
      <c r="N2239" t="s">
        <v>72</v>
      </c>
      <c r="O2239" t="s">
        <v>22</v>
      </c>
    </row>
    <row r="2240" spans="1:15" x14ac:dyDescent="0.35">
      <c r="A2240" t="s">
        <v>2301</v>
      </c>
      <c r="B2240" t="str">
        <f t="shared" si="35"/>
        <v>Smoothie</v>
      </c>
      <c r="C2240" t="s">
        <v>58</v>
      </c>
      <c r="D2240">
        <v>2</v>
      </c>
      <c r="E2240">
        <v>4</v>
      </c>
      <c r="F2240">
        <v>8</v>
      </c>
      <c r="G2240" t="s">
        <v>25</v>
      </c>
      <c r="H2240" t="s">
        <v>26</v>
      </c>
      <c r="I2240" s="1">
        <v>45092</v>
      </c>
      <c r="J2240" t="s">
        <v>37</v>
      </c>
      <c r="K2240" t="s">
        <v>38</v>
      </c>
      <c r="L2240">
        <v>2</v>
      </c>
      <c r="M2240" t="s">
        <v>28</v>
      </c>
      <c r="N2240" t="s">
        <v>64</v>
      </c>
      <c r="O2240" t="s">
        <v>22</v>
      </c>
    </row>
    <row r="2241" spans="1:15" x14ac:dyDescent="0.35">
      <c r="A2241" t="s">
        <v>2302</v>
      </c>
      <c r="B2241" t="str">
        <f t="shared" si="35"/>
        <v>Juice</v>
      </c>
      <c r="C2241" t="s">
        <v>50</v>
      </c>
      <c r="D2241">
        <v>1</v>
      </c>
      <c r="E2241">
        <v>3</v>
      </c>
      <c r="F2241">
        <v>3</v>
      </c>
      <c r="G2241" t="s">
        <v>25</v>
      </c>
      <c r="H2241" t="s">
        <v>26</v>
      </c>
      <c r="I2241" s="1">
        <v>45278</v>
      </c>
      <c r="J2241" t="s">
        <v>66</v>
      </c>
      <c r="K2241" t="s">
        <v>67</v>
      </c>
      <c r="L2241">
        <v>4</v>
      </c>
      <c r="M2241" t="s">
        <v>45</v>
      </c>
      <c r="N2241" t="s">
        <v>72</v>
      </c>
      <c r="O2241" t="s">
        <v>22</v>
      </c>
    </row>
    <row r="2242" spans="1:15" x14ac:dyDescent="0.35">
      <c r="A2242" t="s">
        <v>2303</v>
      </c>
      <c r="B2242" t="str">
        <f t="shared" ref="B2242:B2305" si="36">TRIM(CLEAN(C2242))</f>
        <v>Tea</v>
      </c>
      <c r="C2242" t="s">
        <v>84</v>
      </c>
      <c r="D2242">
        <v>2</v>
      </c>
      <c r="E2242">
        <v>1.5</v>
      </c>
      <c r="F2242">
        <v>3</v>
      </c>
      <c r="G2242" t="s">
        <v>36</v>
      </c>
      <c r="H2242" t="s">
        <v>17</v>
      </c>
      <c r="I2242" s="1">
        <v>44997</v>
      </c>
      <c r="J2242" t="s">
        <v>62</v>
      </c>
      <c r="K2242" t="s">
        <v>63</v>
      </c>
      <c r="L2242">
        <v>1</v>
      </c>
      <c r="M2242" t="s">
        <v>53</v>
      </c>
      <c r="N2242" t="s">
        <v>39</v>
      </c>
      <c r="O2242" t="s">
        <v>40</v>
      </c>
    </row>
    <row r="2243" spans="1:15" x14ac:dyDescent="0.35">
      <c r="A2243" t="s">
        <v>2304</v>
      </c>
      <c r="B2243" t="str">
        <f t="shared" si="36"/>
        <v>Salad</v>
      </c>
      <c r="C2243" t="s">
        <v>42</v>
      </c>
      <c r="D2243">
        <v>2</v>
      </c>
      <c r="E2243">
        <v>5</v>
      </c>
      <c r="F2243">
        <v>10</v>
      </c>
      <c r="G2243" t="s">
        <v>16</v>
      </c>
      <c r="H2243" t="s">
        <v>26</v>
      </c>
      <c r="I2243" s="1">
        <v>45003</v>
      </c>
      <c r="J2243" t="s">
        <v>62</v>
      </c>
      <c r="K2243" t="s">
        <v>63</v>
      </c>
      <c r="L2243">
        <v>1</v>
      </c>
      <c r="M2243" t="s">
        <v>53</v>
      </c>
      <c r="N2243" t="s">
        <v>69</v>
      </c>
      <c r="O2243" t="s">
        <v>40</v>
      </c>
    </row>
    <row r="2244" spans="1:15" x14ac:dyDescent="0.35">
      <c r="A2244" t="s">
        <v>2305</v>
      </c>
      <c r="B2244" t="str">
        <f t="shared" si="36"/>
        <v>Cookie</v>
      </c>
      <c r="C2244" t="s">
        <v>31</v>
      </c>
      <c r="D2244">
        <v>3</v>
      </c>
      <c r="E2244">
        <v>1</v>
      </c>
      <c r="F2244">
        <v>3</v>
      </c>
      <c r="G2244" t="s">
        <v>25</v>
      </c>
      <c r="H2244" t="s">
        <v>17</v>
      </c>
      <c r="I2244" s="1">
        <v>44933</v>
      </c>
      <c r="J2244" t="s">
        <v>55</v>
      </c>
      <c r="K2244" t="s">
        <v>56</v>
      </c>
      <c r="L2244">
        <v>1</v>
      </c>
      <c r="M2244" t="s">
        <v>53</v>
      </c>
      <c r="N2244" t="s">
        <v>69</v>
      </c>
      <c r="O2244" t="s">
        <v>40</v>
      </c>
    </row>
    <row r="2245" spans="1:15" x14ac:dyDescent="0.35">
      <c r="A2245" t="s">
        <v>2306</v>
      </c>
      <c r="B2245" t="str">
        <f t="shared" si="36"/>
        <v>Smoothie</v>
      </c>
      <c r="C2245" t="s">
        <v>58</v>
      </c>
      <c r="D2245">
        <v>1</v>
      </c>
      <c r="E2245">
        <v>4</v>
      </c>
      <c r="F2245">
        <v>4</v>
      </c>
      <c r="G2245" t="s">
        <v>25</v>
      </c>
      <c r="H2245" t="s">
        <v>26</v>
      </c>
      <c r="I2245" s="1">
        <v>44990</v>
      </c>
      <c r="J2245" t="s">
        <v>62</v>
      </c>
      <c r="K2245" t="s">
        <v>63</v>
      </c>
      <c r="L2245">
        <v>1</v>
      </c>
      <c r="M2245" t="s">
        <v>53</v>
      </c>
      <c r="N2245" t="s">
        <v>39</v>
      </c>
      <c r="O2245" t="s">
        <v>40</v>
      </c>
    </row>
    <row r="2246" spans="1:15" x14ac:dyDescent="0.35">
      <c r="A2246" t="s">
        <v>2307</v>
      </c>
      <c r="B2246" t="str">
        <f t="shared" si="36"/>
        <v>Cookie</v>
      </c>
      <c r="C2246" t="s">
        <v>31</v>
      </c>
      <c r="D2246">
        <v>3</v>
      </c>
      <c r="E2246">
        <v>1</v>
      </c>
      <c r="F2246">
        <v>3</v>
      </c>
      <c r="G2246" t="s">
        <v>16</v>
      </c>
      <c r="H2246" t="s">
        <v>26</v>
      </c>
      <c r="I2246" s="1">
        <v>45151</v>
      </c>
      <c r="J2246" t="s">
        <v>93</v>
      </c>
      <c r="K2246" t="s">
        <v>94</v>
      </c>
      <c r="L2246">
        <v>3</v>
      </c>
      <c r="M2246" t="s">
        <v>20</v>
      </c>
      <c r="N2246" t="s">
        <v>39</v>
      </c>
      <c r="O2246" t="s">
        <v>40</v>
      </c>
    </row>
    <row r="2247" spans="1:15" x14ac:dyDescent="0.35">
      <c r="A2247" t="s">
        <v>2308</v>
      </c>
      <c r="B2247" t="str">
        <f t="shared" si="36"/>
        <v>Salad</v>
      </c>
      <c r="C2247" t="s">
        <v>42</v>
      </c>
      <c r="D2247">
        <v>4</v>
      </c>
      <c r="E2247">
        <v>5</v>
      </c>
      <c r="F2247">
        <v>20</v>
      </c>
      <c r="G2247" t="s">
        <v>16</v>
      </c>
      <c r="H2247" t="s">
        <v>26</v>
      </c>
      <c r="I2247" s="1">
        <v>45156</v>
      </c>
      <c r="J2247" t="s">
        <v>93</v>
      </c>
      <c r="K2247" t="s">
        <v>94</v>
      </c>
      <c r="L2247">
        <v>3</v>
      </c>
      <c r="M2247" t="s">
        <v>20</v>
      </c>
      <c r="N2247" t="s">
        <v>21</v>
      </c>
      <c r="O2247" t="s">
        <v>22</v>
      </c>
    </row>
    <row r="2248" spans="1:15" x14ac:dyDescent="0.35">
      <c r="A2248" t="s">
        <v>2309</v>
      </c>
      <c r="B2248" t="str">
        <f t="shared" si="36"/>
        <v>Tea</v>
      </c>
      <c r="C2248" t="s">
        <v>84</v>
      </c>
      <c r="D2248">
        <v>2</v>
      </c>
      <c r="E2248">
        <v>1.5</v>
      </c>
      <c r="F2248">
        <v>3</v>
      </c>
      <c r="G2248" t="s">
        <v>36</v>
      </c>
      <c r="H2248" t="s">
        <v>26</v>
      </c>
      <c r="I2248" s="1">
        <v>45283</v>
      </c>
      <c r="J2248" t="s">
        <v>66</v>
      </c>
      <c r="K2248" t="s">
        <v>67</v>
      </c>
      <c r="L2248">
        <v>4</v>
      </c>
      <c r="M2248" t="s">
        <v>45</v>
      </c>
      <c r="N2248" t="s">
        <v>69</v>
      </c>
      <c r="O2248" t="s">
        <v>40</v>
      </c>
    </row>
    <row r="2249" spans="1:15" x14ac:dyDescent="0.35">
      <c r="A2249" t="s">
        <v>2310</v>
      </c>
      <c r="B2249" t="str">
        <f t="shared" si="36"/>
        <v>Cookie</v>
      </c>
      <c r="C2249" t="s">
        <v>31</v>
      </c>
      <c r="D2249">
        <v>3</v>
      </c>
      <c r="E2249">
        <v>1</v>
      </c>
      <c r="F2249">
        <v>3</v>
      </c>
      <c r="G2249" t="s">
        <v>16</v>
      </c>
      <c r="H2249" t="s">
        <v>17</v>
      </c>
      <c r="I2249" s="1">
        <v>45149</v>
      </c>
      <c r="J2249" t="s">
        <v>93</v>
      </c>
      <c r="K2249" t="s">
        <v>94</v>
      </c>
      <c r="L2249">
        <v>3</v>
      </c>
      <c r="M2249" t="s">
        <v>20</v>
      </c>
      <c r="N2249" t="s">
        <v>21</v>
      </c>
      <c r="O2249" t="s">
        <v>22</v>
      </c>
    </row>
    <row r="2250" spans="1:15" x14ac:dyDescent="0.35">
      <c r="A2250" t="s">
        <v>2311</v>
      </c>
      <c r="B2250" t="str">
        <f t="shared" si="36"/>
        <v>Salad</v>
      </c>
      <c r="C2250" t="s">
        <v>42</v>
      </c>
      <c r="D2250">
        <v>1</v>
      </c>
      <c r="E2250">
        <v>5</v>
      </c>
      <c r="F2250">
        <v>5</v>
      </c>
      <c r="G2250" t="s">
        <v>16</v>
      </c>
      <c r="H2250" t="s">
        <v>17</v>
      </c>
      <c r="I2250" s="1">
        <v>45067</v>
      </c>
      <c r="J2250" t="s">
        <v>27</v>
      </c>
      <c r="K2250" t="s">
        <v>27</v>
      </c>
      <c r="L2250">
        <v>2</v>
      </c>
      <c r="M2250" t="s">
        <v>28</v>
      </c>
      <c r="N2250" t="s">
        <v>39</v>
      </c>
      <c r="O2250" t="s">
        <v>40</v>
      </c>
    </row>
    <row r="2251" spans="1:15" x14ac:dyDescent="0.35">
      <c r="A2251" t="s">
        <v>2312</v>
      </c>
      <c r="B2251" t="str">
        <f t="shared" si="36"/>
        <v>Cake</v>
      </c>
      <c r="C2251" t="s">
        <v>24</v>
      </c>
      <c r="D2251">
        <v>3</v>
      </c>
      <c r="E2251">
        <v>3</v>
      </c>
      <c r="F2251">
        <v>9</v>
      </c>
      <c r="G2251" t="s">
        <v>36</v>
      </c>
      <c r="H2251" t="s">
        <v>17</v>
      </c>
      <c r="I2251" s="1">
        <v>45195</v>
      </c>
      <c r="J2251" t="s">
        <v>18</v>
      </c>
      <c r="K2251" t="s">
        <v>19</v>
      </c>
      <c r="L2251">
        <v>3</v>
      </c>
      <c r="M2251" t="s">
        <v>20</v>
      </c>
      <c r="N2251" t="s">
        <v>29</v>
      </c>
      <c r="O2251" t="s">
        <v>22</v>
      </c>
    </row>
    <row r="2252" spans="1:15" x14ac:dyDescent="0.35">
      <c r="A2252" t="s">
        <v>2313</v>
      </c>
      <c r="B2252" t="str">
        <f t="shared" si="36"/>
        <v>Sandwich</v>
      </c>
      <c r="C2252" t="s">
        <v>47</v>
      </c>
      <c r="D2252">
        <v>4</v>
      </c>
      <c r="E2252">
        <v>4</v>
      </c>
      <c r="F2252">
        <v>16</v>
      </c>
      <c r="G2252" t="s">
        <v>16</v>
      </c>
      <c r="H2252" t="s">
        <v>17</v>
      </c>
      <c r="I2252" s="1">
        <v>45095</v>
      </c>
      <c r="J2252" t="s">
        <v>37</v>
      </c>
      <c r="K2252" t="s">
        <v>38</v>
      </c>
      <c r="L2252">
        <v>2</v>
      </c>
      <c r="M2252" t="s">
        <v>28</v>
      </c>
      <c r="N2252" t="s">
        <v>39</v>
      </c>
      <c r="O2252" t="s">
        <v>40</v>
      </c>
    </row>
    <row r="2253" spans="1:15" x14ac:dyDescent="0.35">
      <c r="A2253" t="s">
        <v>2314</v>
      </c>
      <c r="B2253" t="str">
        <f t="shared" si="36"/>
        <v>Tea</v>
      </c>
      <c r="C2253" t="s">
        <v>84</v>
      </c>
      <c r="D2253">
        <v>1</v>
      </c>
      <c r="E2253">
        <v>1.5</v>
      </c>
      <c r="F2253">
        <v>1.5</v>
      </c>
      <c r="G2253" t="s">
        <v>25</v>
      </c>
      <c r="H2253" t="s">
        <v>26</v>
      </c>
      <c r="I2253" s="1">
        <v>45244</v>
      </c>
      <c r="J2253" t="s">
        <v>43</v>
      </c>
      <c r="K2253" t="s">
        <v>44</v>
      </c>
      <c r="L2253">
        <v>4</v>
      </c>
      <c r="M2253" t="s">
        <v>45</v>
      </c>
      <c r="N2253" t="s">
        <v>29</v>
      </c>
      <c r="O2253" t="s">
        <v>22</v>
      </c>
    </row>
    <row r="2254" spans="1:15" x14ac:dyDescent="0.35">
      <c r="A2254" t="s">
        <v>2315</v>
      </c>
      <c r="B2254" t="str">
        <f t="shared" si="36"/>
        <v>Tea</v>
      </c>
      <c r="C2254" t="s">
        <v>84</v>
      </c>
      <c r="D2254">
        <v>3</v>
      </c>
      <c r="E2254">
        <v>1.5</v>
      </c>
      <c r="F2254">
        <v>4.5</v>
      </c>
      <c r="G2254" t="s">
        <v>36</v>
      </c>
      <c r="H2254" t="s">
        <v>26</v>
      </c>
      <c r="I2254" s="1">
        <v>45228</v>
      </c>
      <c r="J2254" t="s">
        <v>74</v>
      </c>
      <c r="K2254" t="s">
        <v>75</v>
      </c>
      <c r="L2254">
        <v>4</v>
      </c>
      <c r="M2254" t="s">
        <v>45</v>
      </c>
      <c r="N2254" t="s">
        <v>39</v>
      </c>
      <c r="O2254" t="s">
        <v>40</v>
      </c>
    </row>
    <row r="2255" spans="1:15" x14ac:dyDescent="0.35">
      <c r="A2255" t="s">
        <v>2316</v>
      </c>
      <c r="B2255" t="str">
        <f t="shared" si="36"/>
        <v>Salad</v>
      </c>
      <c r="C2255" t="s">
        <v>42</v>
      </c>
      <c r="D2255">
        <v>5</v>
      </c>
      <c r="E2255">
        <v>5</v>
      </c>
      <c r="F2255">
        <v>25</v>
      </c>
      <c r="G2255" t="s">
        <v>36</v>
      </c>
      <c r="H2255" t="s">
        <v>17</v>
      </c>
      <c r="I2255" s="1">
        <v>45143</v>
      </c>
      <c r="J2255" t="s">
        <v>93</v>
      </c>
      <c r="K2255" t="s">
        <v>94</v>
      </c>
      <c r="L2255">
        <v>3</v>
      </c>
      <c r="M2255" t="s">
        <v>20</v>
      </c>
      <c r="N2255" t="s">
        <v>69</v>
      </c>
      <c r="O2255" t="s">
        <v>40</v>
      </c>
    </row>
    <row r="2256" spans="1:15" x14ac:dyDescent="0.35">
      <c r="A2256" t="s">
        <v>2317</v>
      </c>
      <c r="B2256" t="str">
        <f t="shared" si="36"/>
        <v>Juice</v>
      </c>
      <c r="C2256" t="s">
        <v>50</v>
      </c>
      <c r="D2256">
        <v>4</v>
      </c>
      <c r="E2256">
        <v>3</v>
      </c>
      <c r="F2256">
        <v>12</v>
      </c>
      <c r="G2256" t="s">
        <v>36</v>
      </c>
      <c r="H2256" t="s">
        <v>17</v>
      </c>
      <c r="I2256" s="1">
        <v>44985</v>
      </c>
      <c r="J2256" t="s">
        <v>51</v>
      </c>
      <c r="K2256" t="s">
        <v>52</v>
      </c>
      <c r="L2256">
        <v>1</v>
      </c>
      <c r="M2256" t="s">
        <v>53</v>
      </c>
      <c r="N2256" t="s">
        <v>29</v>
      </c>
      <c r="O2256" t="s">
        <v>22</v>
      </c>
    </row>
    <row r="2257" spans="1:15" x14ac:dyDescent="0.35">
      <c r="A2257" t="s">
        <v>2318</v>
      </c>
      <c r="B2257" t="str">
        <f t="shared" si="36"/>
        <v>Juice</v>
      </c>
      <c r="C2257" t="s">
        <v>50</v>
      </c>
      <c r="D2257">
        <v>4</v>
      </c>
      <c r="E2257">
        <v>3</v>
      </c>
      <c r="F2257">
        <v>12</v>
      </c>
      <c r="G2257" t="s">
        <v>25</v>
      </c>
      <c r="H2257" t="s">
        <v>17</v>
      </c>
      <c r="I2257" s="1">
        <v>45079</v>
      </c>
      <c r="J2257" t="s">
        <v>37</v>
      </c>
      <c r="K2257" t="s">
        <v>38</v>
      </c>
      <c r="L2257">
        <v>2</v>
      </c>
      <c r="M2257" t="s">
        <v>28</v>
      </c>
      <c r="N2257" t="s">
        <v>21</v>
      </c>
      <c r="O2257" t="s">
        <v>22</v>
      </c>
    </row>
    <row r="2258" spans="1:15" x14ac:dyDescent="0.35">
      <c r="A2258" t="s">
        <v>2319</v>
      </c>
      <c r="B2258" t="str">
        <f t="shared" si="36"/>
        <v>Sandwich</v>
      </c>
      <c r="C2258" t="s">
        <v>47</v>
      </c>
      <c r="D2258">
        <v>5</v>
      </c>
      <c r="E2258">
        <v>4</v>
      </c>
      <c r="F2258">
        <v>20</v>
      </c>
      <c r="G2258" t="s">
        <v>36</v>
      </c>
      <c r="H2258" t="s">
        <v>26</v>
      </c>
      <c r="I2258" s="1">
        <v>45194</v>
      </c>
      <c r="J2258" t="s">
        <v>18</v>
      </c>
      <c r="K2258" t="s">
        <v>19</v>
      </c>
      <c r="L2258">
        <v>3</v>
      </c>
      <c r="M2258" t="s">
        <v>20</v>
      </c>
      <c r="N2258" t="s">
        <v>72</v>
      </c>
      <c r="O2258" t="s">
        <v>22</v>
      </c>
    </row>
    <row r="2259" spans="1:15" x14ac:dyDescent="0.35">
      <c r="A2259" t="s">
        <v>2320</v>
      </c>
      <c r="B2259" t="str">
        <f t="shared" si="36"/>
        <v>Salad</v>
      </c>
      <c r="C2259" t="s">
        <v>42</v>
      </c>
      <c r="D2259">
        <v>4</v>
      </c>
      <c r="E2259">
        <v>5</v>
      </c>
      <c r="F2259">
        <v>20</v>
      </c>
      <c r="G2259" t="s">
        <v>16</v>
      </c>
      <c r="H2259" t="s">
        <v>26</v>
      </c>
      <c r="I2259" s="1">
        <v>45001</v>
      </c>
      <c r="J2259" t="s">
        <v>62</v>
      </c>
      <c r="K2259" t="s">
        <v>63</v>
      </c>
      <c r="L2259">
        <v>1</v>
      </c>
      <c r="M2259" t="s">
        <v>53</v>
      </c>
      <c r="N2259" t="s">
        <v>64</v>
      </c>
      <c r="O2259" t="s">
        <v>22</v>
      </c>
    </row>
    <row r="2260" spans="1:15" x14ac:dyDescent="0.35">
      <c r="A2260" t="s">
        <v>2321</v>
      </c>
      <c r="B2260" t="str">
        <f t="shared" si="36"/>
        <v>Juice</v>
      </c>
      <c r="C2260" t="s">
        <v>50</v>
      </c>
      <c r="D2260">
        <v>5</v>
      </c>
      <c r="E2260">
        <v>3</v>
      </c>
      <c r="F2260">
        <v>15</v>
      </c>
      <c r="G2260" t="s">
        <v>16</v>
      </c>
      <c r="H2260" t="s">
        <v>17</v>
      </c>
      <c r="I2260" s="1">
        <v>45125</v>
      </c>
      <c r="J2260" t="s">
        <v>32</v>
      </c>
      <c r="K2260" t="s">
        <v>33</v>
      </c>
      <c r="L2260">
        <v>3</v>
      </c>
      <c r="M2260" t="s">
        <v>20</v>
      </c>
      <c r="N2260" t="s">
        <v>29</v>
      </c>
      <c r="O2260" t="s">
        <v>22</v>
      </c>
    </row>
    <row r="2261" spans="1:15" x14ac:dyDescent="0.35">
      <c r="A2261" t="s">
        <v>2322</v>
      </c>
      <c r="B2261" t="str">
        <f t="shared" si="36"/>
        <v>Cake</v>
      </c>
      <c r="C2261" t="s">
        <v>24</v>
      </c>
      <c r="D2261">
        <v>2</v>
      </c>
      <c r="E2261">
        <v>3</v>
      </c>
      <c r="F2261">
        <v>6</v>
      </c>
      <c r="G2261" t="s">
        <v>16</v>
      </c>
      <c r="H2261" t="s">
        <v>17</v>
      </c>
      <c r="I2261" s="1">
        <v>45150</v>
      </c>
      <c r="J2261" t="s">
        <v>93</v>
      </c>
      <c r="K2261" t="s">
        <v>94</v>
      </c>
      <c r="L2261">
        <v>3</v>
      </c>
      <c r="M2261" t="s">
        <v>20</v>
      </c>
      <c r="N2261" t="s">
        <v>69</v>
      </c>
      <c r="O2261" t="s">
        <v>40</v>
      </c>
    </row>
    <row r="2262" spans="1:15" x14ac:dyDescent="0.35">
      <c r="A2262" t="s">
        <v>2323</v>
      </c>
      <c r="B2262" t="str">
        <f t="shared" si="36"/>
        <v>Tea</v>
      </c>
      <c r="C2262" t="s">
        <v>84</v>
      </c>
      <c r="D2262">
        <v>1</v>
      </c>
      <c r="E2262">
        <v>1.5</v>
      </c>
      <c r="F2262">
        <v>1.5</v>
      </c>
      <c r="G2262" t="s">
        <v>36</v>
      </c>
      <c r="H2262" t="s">
        <v>17</v>
      </c>
      <c r="I2262" s="1">
        <v>45115</v>
      </c>
      <c r="J2262" t="s">
        <v>32</v>
      </c>
      <c r="K2262" t="s">
        <v>33</v>
      </c>
      <c r="L2262">
        <v>3</v>
      </c>
      <c r="M2262" t="s">
        <v>20</v>
      </c>
      <c r="N2262" t="s">
        <v>69</v>
      </c>
      <c r="O2262" t="s">
        <v>40</v>
      </c>
    </row>
    <row r="2263" spans="1:15" x14ac:dyDescent="0.35">
      <c r="A2263" t="s">
        <v>2324</v>
      </c>
      <c r="B2263" t="str">
        <f t="shared" si="36"/>
        <v>Sandwich</v>
      </c>
      <c r="C2263" t="s">
        <v>47</v>
      </c>
      <c r="D2263">
        <v>1</v>
      </c>
      <c r="E2263">
        <v>4</v>
      </c>
      <c r="F2263">
        <v>4</v>
      </c>
      <c r="G2263" t="s">
        <v>16</v>
      </c>
      <c r="H2263" t="s">
        <v>17</v>
      </c>
      <c r="I2263" s="1">
        <v>44954</v>
      </c>
      <c r="J2263" t="s">
        <v>55</v>
      </c>
      <c r="K2263" t="s">
        <v>56</v>
      </c>
      <c r="L2263">
        <v>1</v>
      </c>
      <c r="M2263" t="s">
        <v>53</v>
      </c>
      <c r="N2263" t="s">
        <v>69</v>
      </c>
      <c r="O2263" t="s">
        <v>40</v>
      </c>
    </row>
    <row r="2264" spans="1:15" x14ac:dyDescent="0.35">
      <c r="A2264" t="s">
        <v>2325</v>
      </c>
      <c r="B2264" t="str">
        <f t="shared" si="36"/>
        <v>Coffee</v>
      </c>
      <c r="C2264" t="s">
        <v>15</v>
      </c>
      <c r="D2264">
        <v>3</v>
      </c>
      <c r="E2264">
        <v>2</v>
      </c>
      <c r="F2264">
        <v>6</v>
      </c>
      <c r="G2264" t="s">
        <v>36</v>
      </c>
      <c r="H2264" t="s">
        <v>17</v>
      </c>
      <c r="I2264" s="1">
        <v>45092</v>
      </c>
      <c r="J2264" t="s">
        <v>37</v>
      </c>
      <c r="K2264" t="s">
        <v>38</v>
      </c>
      <c r="L2264">
        <v>2</v>
      </c>
      <c r="M2264" t="s">
        <v>28</v>
      </c>
      <c r="N2264" t="s">
        <v>64</v>
      </c>
      <c r="O2264" t="s">
        <v>22</v>
      </c>
    </row>
    <row r="2265" spans="1:15" x14ac:dyDescent="0.35">
      <c r="A2265" t="s">
        <v>2326</v>
      </c>
      <c r="B2265" t="str">
        <f t="shared" si="36"/>
        <v>Cake</v>
      </c>
      <c r="C2265" t="s">
        <v>24</v>
      </c>
      <c r="D2265">
        <v>3</v>
      </c>
      <c r="E2265">
        <v>3</v>
      </c>
      <c r="F2265">
        <v>9</v>
      </c>
      <c r="G2265" t="s">
        <v>25</v>
      </c>
      <c r="H2265" t="s">
        <v>17</v>
      </c>
      <c r="I2265" s="1">
        <v>44969</v>
      </c>
      <c r="J2265" t="s">
        <v>51</v>
      </c>
      <c r="K2265" t="s">
        <v>52</v>
      </c>
      <c r="L2265">
        <v>1</v>
      </c>
      <c r="M2265" t="s">
        <v>53</v>
      </c>
      <c r="N2265" t="s">
        <v>39</v>
      </c>
      <c r="O2265" t="s">
        <v>40</v>
      </c>
    </row>
    <row r="2266" spans="1:15" x14ac:dyDescent="0.35">
      <c r="A2266" t="s">
        <v>2327</v>
      </c>
      <c r="B2266" t="str">
        <f t="shared" si="36"/>
        <v>Salad</v>
      </c>
      <c r="C2266" t="s">
        <v>42</v>
      </c>
      <c r="D2266">
        <v>5</v>
      </c>
      <c r="E2266">
        <v>5</v>
      </c>
      <c r="F2266">
        <v>25</v>
      </c>
      <c r="G2266" t="s">
        <v>25</v>
      </c>
      <c r="H2266" t="s">
        <v>26</v>
      </c>
      <c r="I2266" s="1">
        <v>45010</v>
      </c>
      <c r="J2266" t="s">
        <v>62</v>
      </c>
      <c r="K2266" t="s">
        <v>63</v>
      </c>
      <c r="L2266">
        <v>1</v>
      </c>
      <c r="M2266" t="s">
        <v>53</v>
      </c>
      <c r="N2266" t="s">
        <v>69</v>
      </c>
      <c r="O2266" t="s">
        <v>40</v>
      </c>
    </row>
    <row r="2267" spans="1:15" x14ac:dyDescent="0.35">
      <c r="A2267" t="s">
        <v>2328</v>
      </c>
      <c r="B2267" t="str">
        <f t="shared" si="36"/>
        <v>Coffee</v>
      </c>
      <c r="C2267" t="s">
        <v>15</v>
      </c>
      <c r="D2267">
        <v>4</v>
      </c>
      <c r="E2267">
        <v>2</v>
      </c>
      <c r="F2267">
        <v>8</v>
      </c>
      <c r="G2267" t="s">
        <v>36</v>
      </c>
      <c r="H2267" t="s">
        <v>26</v>
      </c>
      <c r="I2267" s="1">
        <v>45080</v>
      </c>
      <c r="J2267" t="s">
        <v>37</v>
      </c>
      <c r="K2267" t="s">
        <v>38</v>
      </c>
      <c r="L2267">
        <v>2</v>
      </c>
      <c r="M2267" t="s">
        <v>28</v>
      </c>
      <c r="N2267" t="s">
        <v>69</v>
      </c>
      <c r="O2267" t="s">
        <v>40</v>
      </c>
    </row>
    <row r="2268" spans="1:15" x14ac:dyDescent="0.35">
      <c r="A2268" t="s">
        <v>2329</v>
      </c>
      <c r="B2268" t="str">
        <f t="shared" si="36"/>
        <v>Sandwich</v>
      </c>
      <c r="C2268" t="s">
        <v>47</v>
      </c>
      <c r="D2268">
        <v>4</v>
      </c>
      <c r="E2268">
        <v>4</v>
      </c>
      <c r="F2268">
        <v>16</v>
      </c>
      <c r="G2268" t="s">
        <v>25</v>
      </c>
      <c r="H2268" t="s">
        <v>17</v>
      </c>
      <c r="I2268" s="1">
        <v>44950</v>
      </c>
      <c r="J2268" t="s">
        <v>55</v>
      </c>
      <c r="K2268" t="s">
        <v>56</v>
      </c>
      <c r="L2268">
        <v>1</v>
      </c>
      <c r="M2268" t="s">
        <v>53</v>
      </c>
      <c r="N2268" t="s">
        <v>29</v>
      </c>
      <c r="O2268" t="s">
        <v>22</v>
      </c>
    </row>
    <row r="2269" spans="1:15" x14ac:dyDescent="0.35">
      <c r="A2269" t="s">
        <v>2330</v>
      </c>
      <c r="B2269" t="str">
        <f t="shared" si="36"/>
        <v>Juice</v>
      </c>
      <c r="C2269" t="s">
        <v>50</v>
      </c>
      <c r="D2269">
        <v>1</v>
      </c>
      <c r="E2269">
        <v>3</v>
      </c>
      <c r="F2269">
        <v>3</v>
      </c>
      <c r="G2269" t="s">
        <v>16</v>
      </c>
      <c r="H2269" t="s">
        <v>17</v>
      </c>
      <c r="I2269" s="1">
        <v>44933</v>
      </c>
      <c r="J2269" t="s">
        <v>55</v>
      </c>
      <c r="K2269" t="s">
        <v>56</v>
      </c>
      <c r="L2269">
        <v>1</v>
      </c>
      <c r="M2269" t="s">
        <v>53</v>
      </c>
      <c r="N2269" t="s">
        <v>69</v>
      </c>
      <c r="O2269" t="s">
        <v>40</v>
      </c>
    </row>
    <row r="2270" spans="1:15" x14ac:dyDescent="0.35">
      <c r="A2270" t="s">
        <v>2331</v>
      </c>
      <c r="B2270" t="str">
        <f t="shared" si="36"/>
        <v>Juice</v>
      </c>
      <c r="C2270" t="s">
        <v>50</v>
      </c>
      <c r="D2270">
        <v>4</v>
      </c>
      <c r="E2270">
        <v>3</v>
      </c>
      <c r="F2270">
        <v>12</v>
      </c>
      <c r="G2270" t="s">
        <v>16</v>
      </c>
      <c r="H2270" t="s">
        <v>26</v>
      </c>
      <c r="I2270" s="1">
        <v>45041</v>
      </c>
      <c r="J2270" t="s">
        <v>59</v>
      </c>
      <c r="K2270" t="s">
        <v>60</v>
      </c>
      <c r="L2270">
        <v>2</v>
      </c>
      <c r="M2270" t="s">
        <v>28</v>
      </c>
      <c r="N2270" t="s">
        <v>29</v>
      </c>
      <c r="O2270" t="s">
        <v>22</v>
      </c>
    </row>
    <row r="2271" spans="1:15" x14ac:dyDescent="0.35">
      <c r="A2271" t="s">
        <v>2332</v>
      </c>
      <c r="B2271" t="str">
        <f t="shared" si="36"/>
        <v>Cake</v>
      </c>
      <c r="C2271" t="s">
        <v>24</v>
      </c>
      <c r="D2271">
        <v>2</v>
      </c>
      <c r="E2271">
        <v>3</v>
      </c>
      <c r="F2271">
        <v>6</v>
      </c>
      <c r="G2271" t="s">
        <v>25</v>
      </c>
      <c r="H2271" t="s">
        <v>17</v>
      </c>
      <c r="I2271" s="1">
        <v>45164</v>
      </c>
      <c r="J2271" t="s">
        <v>93</v>
      </c>
      <c r="K2271" t="s">
        <v>94</v>
      </c>
      <c r="L2271">
        <v>3</v>
      </c>
      <c r="M2271" t="s">
        <v>20</v>
      </c>
      <c r="N2271" t="s">
        <v>69</v>
      </c>
      <c r="O2271" t="s">
        <v>40</v>
      </c>
    </row>
    <row r="2272" spans="1:15" x14ac:dyDescent="0.35">
      <c r="A2272" t="s">
        <v>2333</v>
      </c>
      <c r="B2272" t="str">
        <f t="shared" si="36"/>
        <v>Cookie</v>
      </c>
      <c r="C2272" t="s">
        <v>31</v>
      </c>
      <c r="D2272">
        <v>4</v>
      </c>
      <c r="E2272">
        <v>1</v>
      </c>
      <c r="F2272">
        <v>4</v>
      </c>
      <c r="G2272" t="s">
        <v>16</v>
      </c>
      <c r="H2272" t="s">
        <v>26</v>
      </c>
      <c r="I2272" s="1">
        <v>45164</v>
      </c>
      <c r="J2272" t="s">
        <v>93</v>
      </c>
      <c r="K2272" t="s">
        <v>94</v>
      </c>
      <c r="L2272">
        <v>3</v>
      </c>
      <c r="M2272" t="s">
        <v>20</v>
      </c>
      <c r="N2272" t="s">
        <v>69</v>
      </c>
      <c r="O2272" t="s">
        <v>40</v>
      </c>
    </row>
    <row r="2273" spans="1:15" x14ac:dyDescent="0.35">
      <c r="A2273" t="s">
        <v>2334</v>
      </c>
      <c r="B2273" t="str">
        <f t="shared" si="36"/>
        <v>Cake</v>
      </c>
      <c r="C2273" t="s">
        <v>24</v>
      </c>
      <c r="D2273">
        <v>5</v>
      </c>
      <c r="E2273">
        <v>3</v>
      </c>
      <c r="F2273">
        <v>15</v>
      </c>
      <c r="G2273" t="s">
        <v>16</v>
      </c>
      <c r="H2273" t="s">
        <v>17</v>
      </c>
      <c r="I2273" s="1">
        <v>45025</v>
      </c>
      <c r="J2273" t="s">
        <v>59</v>
      </c>
      <c r="K2273" t="s">
        <v>60</v>
      </c>
      <c r="L2273">
        <v>2</v>
      </c>
      <c r="M2273" t="s">
        <v>28</v>
      </c>
      <c r="N2273" t="s">
        <v>39</v>
      </c>
      <c r="O2273" t="s">
        <v>40</v>
      </c>
    </row>
    <row r="2274" spans="1:15" x14ac:dyDescent="0.35">
      <c r="A2274" t="s">
        <v>2335</v>
      </c>
      <c r="B2274" t="str">
        <f t="shared" si="36"/>
        <v>Cookie</v>
      </c>
      <c r="C2274" t="s">
        <v>31</v>
      </c>
      <c r="D2274">
        <v>2</v>
      </c>
      <c r="E2274">
        <v>1</v>
      </c>
      <c r="F2274">
        <v>2</v>
      </c>
      <c r="G2274" t="s">
        <v>36</v>
      </c>
      <c r="H2274" t="s">
        <v>17</v>
      </c>
      <c r="I2274" s="1">
        <v>45195</v>
      </c>
      <c r="J2274" t="s">
        <v>18</v>
      </c>
      <c r="K2274" t="s">
        <v>19</v>
      </c>
      <c r="L2274">
        <v>3</v>
      </c>
      <c r="M2274" t="s">
        <v>20</v>
      </c>
      <c r="N2274" t="s">
        <v>29</v>
      </c>
      <c r="O2274" t="s">
        <v>22</v>
      </c>
    </row>
    <row r="2275" spans="1:15" x14ac:dyDescent="0.35">
      <c r="A2275" t="s">
        <v>2336</v>
      </c>
      <c r="B2275" t="str">
        <f t="shared" si="36"/>
        <v>Smoothie</v>
      </c>
      <c r="C2275" t="s">
        <v>58</v>
      </c>
      <c r="D2275">
        <v>2</v>
      </c>
      <c r="E2275">
        <v>4</v>
      </c>
      <c r="F2275">
        <v>8</v>
      </c>
      <c r="G2275" t="s">
        <v>16</v>
      </c>
      <c r="H2275" t="s">
        <v>26</v>
      </c>
      <c r="I2275" s="1">
        <v>45242</v>
      </c>
      <c r="J2275" t="s">
        <v>43</v>
      </c>
      <c r="K2275" t="s">
        <v>44</v>
      </c>
      <c r="L2275">
        <v>4</v>
      </c>
      <c r="M2275" t="s">
        <v>45</v>
      </c>
      <c r="N2275" t="s">
        <v>39</v>
      </c>
      <c r="O2275" t="s">
        <v>40</v>
      </c>
    </row>
    <row r="2276" spans="1:15" x14ac:dyDescent="0.35">
      <c r="A2276" t="s">
        <v>2337</v>
      </c>
      <c r="B2276" t="str">
        <f t="shared" si="36"/>
        <v>Cookie</v>
      </c>
      <c r="C2276" t="s">
        <v>31</v>
      </c>
      <c r="D2276">
        <v>5</v>
      </c>
      <c r="E2276">
        <v>1</v>
      </c>
      <c r="F2276">
        <v>5</v>
      </c>
      <c r="G2276" t="s">
        <v>25</v>
      </c>
      <c r="H2276" t="s">
        <v>26</v>
      </c>
      <c r="I2276" s="1">
        <v>45186</v>
      </c>
      <c r="J2276" t="s">
        <v>18</v>
      </c>
      <c r="K2276" t="s">
        <v>19</v>
      </c>
      <c r="L2276">
        <v>3</v>
      </c>
      <c r="M2276" t="s">
        <v>20</v>
      </c>
      <c r="N2276" t="s">
        <v>39</v>
      </c>
      <c r="O2276" t="s">
        <v>40</v>
      </c>
    </row>
    <row r="2277" spans="1:15" x14ac:dyDescent="0.35">
      <c r="A2277" t="s">
        <v>2338</v>
      </c>
      <c r="B2277" t="str">
        <f t="shared" si="36"/>
        <v>Cake</v>
      </c>
      <c r="C2277" t="s">
        <v>24</v>
      </c>
      <c r="D2277">
        <v>2</v>
      </c>
      <c r="E2277">
        <v>3</v>
      </c>
      <c r="F2277">
        <v>6</v>
      </c>
      <c r="G2277" t="s">
        <v>25</v>
      </c>
      <c r="H2277" t="s">
        <v>26</v>
      </c>
      <c r="I2277" s="1">
        <v>44984</v>
      </c>
      <c r="J2277" t="s">
        <v>51</v>
      </c>
      <c r="K2277" t="s">
        <v>52</v>
      </c>
      <c r="L2277">
        <v>1</v>
      </c>
      <c r="M2277" t="s">
        <v>53</v>
      </c>
      <c r="N2277" t="s">
        <v>72</v>
      </c>
      <c r="O2277" t="s">
        <v>22</v>
      </c>
    </row>
    <row r="2278" spans="1:15" x14ac:dyDescent="0.35">
      <c r="A2278" t="s">
        <v>2339</v>
      </c>
      <c r="B2278" t="str">
        <f t="shared" si="36"/>
        <v>Cookie</v>
      </c>
      <c r="C2278" t="s">
        <v>31</v>
      </c>
      <c r="D2278">
        <v>3</v>
      </c>
      <c r="E2278">
        <v>1</v>
      </c>
      <c r="F2278">
        <v>3</v>
      </c>
      <c r="G2278" t="s">
        <v>36</v>
      </c>
      <c r="H2278" t="s">
        <v>17</v>
      </c>
      <c r="I2278" s="1">
        <v>45267</v>
      </c>
      <c r="J2278" t="s">
        <v>66</v>
      </c>
      <c r="K2278" t="s">
        <v>67</v>
      </c>
      <c r="L2278">
        <v>4</v>
      </c>
      <c r="M2278" t="s">
        <v>45</v>
      </c>
      <c r="N2278" t="s">
        <v>64</v>
      </c>
      <c r="O2278" t="s">
        <v>22</v>
      </c>
    </row>
    <row r="2279" spans="1:15" x14ac:dyDescent="0.35">
      <c r="A2279" t="s">
        <v>2340</v>
      </c>
      <c r="B2279" t="str">
        <f t="shared" si="36"/>
        <v>Coffee</v>
      </c>
      <c r="C2279" t="s">
        <v>15</v>
      </c>
      <c r="D2279">
        <v>5</v>
      </c>
      <c r="E2279">
        <v>2</v>
      </c>
      <c r="F2279">
        <v>10</v>
      </c>
      <c r="G2279" t="s">
        <v>36</v>
      </c>
      <c r="H2279" t="s">
        <v>17</v>
      </c>
      <c r="I2279" s="1">
        <v>45260</v>
      </c>
      <c r="J2279" t="s">
        <v>43</v>
      </c>
      <c r="K2279" t="s">
        <v>44</v>
      </c>
      <c r="L2279">
        <v>4</v>
      </c>
      <c r="M2279" t="s">
        <v>45</v>
      </c>
      <c r="N2279" t="s">
        <v>64</v>
      </c>
      <c r="O2279" t="s">
        <v>22</v>
      </c>
    </row>
    <row r="2280" spans="1:15" x14ac:dyDescent="0.35">
      <c r="A2280" t="s">
        <v>2341</v>
      </c>
      <c r="B2280" t="str">
        <f t="shared" si="36"/>
        <v>Cookie</v>
      </c>
      <c r="C2280" t="s">
        <v>31</v>
      </c>
      <c r="D2280">
        <v>3</v>
      </c>
      <c r="E2280">
        <v>1</v>
      </c>
      <c r="F2280">
        <v>3</v>
      </c>
      <c r="G2280" t="s">
        <v>25</v>
      </c>
      <c r="H2280" t="s">
        <v>26</v>
      </c>
      <c r="I2280" s="1">
        <v>45068</v>
      </c>
      <c r="J2280" t="s">
        <v>27</v>
      </c>
      <c r="K2280" t="s">
        <v>27</v>
      </c>
      <c r="L2280">
        <v>2</v>
      </c>
      <c r="M2280" t="s">
        <v>28</v>
      </c>
      <c r="N2280" t="s">
        <v>72</v>
      </c>
      <c r="O2280" t="s">
        <v>22</v>
      </c>
    </row>
    <row r="2281" spans="1:15" x14ac:dyDescent="0.35">
      <c r="A2281" t="s">
        <v>2342</v>
      </c>
      <c r="B2281" t="str">
        <f t="shared" si="36"/>
        <v>Cookie</v>
      </c>
      <c r="C2281" t="s">
        <v>31</v>
      </c>
      <c r="D2281">
        <v>1</v>
      </c>
      <c r="E2281">
        <v>1</v>
      </c>
      <c r="F2281">
        <v>1</v>
      </c>
      <c r="G2281" t="s">
        <v>25</v>
      </c>
      <c r="H2281" t="s">
        <v>17</v>
      </c>
      <c r="I2281" s="1">
        <v>44989</v>
      </c>
      <c r="J2281" t="s">
        <v>62</v>
      </c>
      <c r="K2281" t="s">
        <v>63</v>
      </c>
      <c r="L2281">
        <v>1</v>
      </c>
      <c r="M2281" t="s">
        <v>53</v>
      </c>
      <c r="N2281" t="s">
        <v>69</v>
      </c>
      <c r="O2281" t="s">
        <v>40</v>
      </c>
    </row>
    <row r="2282" spans="1:15" x14ac:dyDescent="0.35">
      <c r="A2282" t="s">
        <v>2343</v>
      </c>
      <c r="B2282" t="str">
        <f t="shared" si="36"/>
        <v>Cake</v>
      </c>
      <c r="C2282" t="s">
        <v>24</v>
      </c>
      <c r="D2282">
        <v>1</v>
      </c>
      <c r="E2282">
        <v>3</v>
      </c>
      <c r="F2282">
        <v>3</v>
      </c>
      <c r="G2282" t="s">
        <v>25</v>
      </c>
      <c r="H2282" t="s">
        <v>26</v>
      </c>
      <c r="I2282" s="1">
        <v>45125</v>
      </c>
      <c r="J2282" t="s">
        <v>32</v>
      </c>
      <c r="K2282" t="s">
        <v>33</v>
      </c>
      <c r="L2282">
        <v>3</v>
      </c>
      <c r="M2282" t="s">
        <v>20</v>
      </c>
      <c r="N2282" t="s">
        <v>29</v>
      </c>
      <c r="O2282" t="s">
        <v>22</v>
      </c>
    </row>
    <row r="2283" spans="1:15" x14ac:dyDescent="0.35">
      <c r="A2283" t="s">
        <v>2344</v>
      </c>
      <c r="B2283" t="str">
        <f t="shared" si="36"/>
        <v>Tea</v>
      </c>
      <c r="C2283" t="s">
        <v>84</v>
      </c>
      <c r="D2283">
        <v>1</v>
      </c>
      <c r="E2283">
        <v>1.5</v>
      </c>
      <c r="F2283">
        <v>1.5</v>
      </c>
      <c r="G2283" t="s">
        <v>16</v>
      </c>
      <c r="H2283" t="s">
        <v>26</v>
      </c>
      <c r="I2283" s="1">
        <v>45179</v>
      </c>
      <c r="J2283" t="s">
        <v>18</v>
      </c>
      <c r="K2283" t="s">
        <v>19</v>
      </c>
      <c r="L2283">
        <v>3</v>
      </c>
      <c r="M2283" t="s">
        <v>20</v>
      </c>
      <c r="N2283" t="s">
        <v>39</v>
      </c>
      <c r="O2283" t="s">
        <v>40</v>
      </c>
    </row>
    <row r="2284" spans="1:15" x14ac:dyDescent="0.35">
      <c r="A2284" t="s">
        <v>2345</v>
      </c>
      <c r="B2284" t="str">
        <f t="shared" si="36"/>
        <v>Cookie</v>
      </c>
      <c r="C2284" t="s">
        <v>31</v>
      </c>
      <c r="D2284">
        <v>1</v>
      </c>
      <c r="E2284">
        <v>1</v>
      </c>
      <c r="F2284">
        <v>1</v>
      </c>
      <c r="G2284" t="s">
        <v>36</v>
      </c>
      <c r="H2284" t="s">
        <v>26</v>
      </c>
      <c r="I2284" s="1">
        <v>45119</v>
      </c>
      <c r="J2284" t="s">
        <v>32</v>
      </c>
      <c r="K2284" t="s">
        <v>33</v>
      </c>
      <c r="L2284">
        <v>3</v>
      </c>
      <c r="M2284" t="s">
        <v>20</v>
      </c>
      <c r="N2284" t="s">
        <v>34</v>
      </c>
      <c r="O2284" t="s">
        <v>22</v>
      </c>
    </row>
    <row r="2285" spans="1:15" x14ac:dyDescent="0.35">
      <c r="A2285" t="s">
        <v>2346</v>
      </c>
      <c r="B2285" t="str">
        <f t="shared" si="36"/>
        <v>Sandwich</v>
      </c>
      <c r="C2285" t="s">
        <v>47</v>
      </c>
      <c r="D2285">
        <v>2</v>
      </c>
      <c r="E2285">
        <v>4</v>
      </c>
      <c r="F2285">
        <v>8</v>
      </c>
      <c r="G2285" t="s">
        <v>25</v>
      </c>
      <c r="H2285" t="s">
        <v>26</v>
      </c>
      <c r="I2285" s="1">
        <v>45076</v>
      </c>
      <c r="J2285" t="s">
        <v>27</v>
      </c>
      <c r="K2285" t="s">
        <v>27</v>
      </c>
      <c r="L2285">
        <v>2</v>
      </c>
      <c r="M2285" t="s">
        <v>28</v>
      </c>
      <c r="N2285" t="s">
        <v>29</v>
      </c>
      <c r="O2285" t="s">
        <v>22</v>
      </c>
    </row>
    <row r="2286" spans="1:15" x14ac:dyDescent="0.35">
      <c r="A2286" t="s">
        <v>2347</v>
      </c>
      <c r="B2286" t="str">
        <f t="shared" si="36"/>
        <v>Salad</v>
      </c>
      <c r="C2286" t="s">
        <v>42</v>
      </c>
      <c r="D2286">
        <v>2</v>
      </c>
      <c r="E2286">
        <v>5</v>
      </c>
      <c r="F2286">
        <v>10</v>
      </c>
      <c r="G2286" t="s">
        <v>16</v>
      </c>
      <c r="H2286" t="s">
        <v>17</v>
      </c>
      <c r="I2286" s="1">
        <v>45174</v>
      </c>
      <c r="J2286" t="s">
        <v>18</v>
      </c>
      <c r="K2286" t="s">
        <v>19</v>
      </c>
      <c r="L2286">
        <v>3</v>
      </c>
      <c r="M2286" t="s">
        <v>20</v>
      </c>
      <c r="N2286" t="s">
        <v>29</v>
      </c>
      <c r="O2286" t="s">
        <v>22</v>
      </c>
    </row>
    <row r="2287" spans="1:15" x14ac:dyDescent="0.35">
      <c r="A2287" t="s">
        <v>2348</v>
      </c>
      <c r="B2287" t="str">
        <f t="shared" si="36"/>
        <v>Juice</v>
      </c>
      <c r="C2287" t="s">
        <v>50</v>
      </c>
      <c r="D2287">
        <v>3</v>
      </c>
      <c r="E2287">
        <v>3</v>
      </c>
      <c r="F2287">
        <v>9</v>
      </c>
      <c r="G2287" t="s">
        <v>25</v>
      </c>
      <c r="H2287" t="s">
        <v>26</v>
      </c>
      <c r="I2287" s="1">
        <v>45134</v>
      </c>
      <c r="J2287" t="s">
        <v>32</v>
      </c>
      <c r="K2287" t="s">
        <v>33</v>
      </c>
      <c r="L2287">
        <v>3</v>
      </c>
      <c r="M2287" t="s">
        <v>20</v>
      </c>
      <c r="N2287" t="s">
        <v>64</v>
      </c>
      <c r="O2287" t="s">
        <v>22</v>
      </c>
    </row>
    <row r="2288" spans="1:15" x14ac:dyDescent="0.35">
      <c r="A2288" t="s">
        <v>2349</v>
      </c>
      <c r="B2288" t="str">
        <f t="shared" si="36"/>
        <v>Cookie</v>
      </c>
      <c r="C2288" t="s">
        <v>31</v>
      </c>
      <c r="D2288">
        <v>5</v>
      </c>
      <c r="E2288">
        <v>1</v>
      </c>
      <c r="F2288">
        <v>5</v>
      </c>
      <c r="G2288" t="s">
        <v>16</v>
      </c>
      <c r="H2288" t="s">
        <v>26</v>
      </c>
      <c r="I2288" s="1">
        <v>45190</v>
      </c>
      <c r="J2288" t="s">
        <v>18</v>
      </c>
      <c r="K2288" t="s">
        <v>19</v>
      </c>
      <c r="L2288">
        <v>3</v>
      </c>
      <c r="M2288" t="s">
        <v>20</v>
      </c>
      <c r="N2288" t="s">
        <v>64</v>
      </c>
      <c r="O2288" t="s">
        <v>22</v>
      </c>
    </row>
    <row r="2289" spans="1:15" x14ac:dyDescent="0.35">
      <c r="A2289" t="s">
        <v>2350</v>
      </c>
      <c r="B2289" t="str">
        <f t="shared" si="36"/>
        <v>Cookie</v>
      </c>
      <c r="C2289" t="s">
        <v>31</v>
      </c>
      <c r="D2289">
        <v>2</v>
      </c>
      <c r="E2289">
        <v>1</v>
      </c>
      <c r="F2289">
        <v>2</v>
      </c>
      <c r="G2289" t="s">
        <v>16</v>
      </c>
      <c r="H2289" t="s">
        <v>17</v>
      </c>
      <c r="I2289" s="1">
        <v>45116</v>
      </c>
      <c r="J2289" t="s">
        <v>32</v>
      </c>
      <c r="K2289" t="s">
        <v>33</v>
      </c>
      <c r="L2289">
        <v>3</v>
      </c>
      <c r="M2289" t="s">
        <v>20</v>
      </c>
      <c r="N2289" t="s">
        <v>39</v>
      </c>
      <c r="O2289" t="s">
        <v>40</v>
      </c>
    </row>
    <row r="2290" spans="1:15" x14ac:dyDescent="0.35">
      <c r="A2290" t="s">
        <v>2351</v>
      </c>
      <c r="B2290" t="str">
        <f t="shared" si="36"/>
        <v>Tea</v>
      </c>
      <c r="C2290" t="s">
        <v>84</v>
      </c>
      <c r="D2290">
        <v>5</v>
      </c>
      <c r="E2290">
        <v>1.5</v>
      </c>
      <c r="F2290">
        <v>7.5</v>
      </c>
      <c r="G2290" t="s">
        <v>25</v>
      </c>
      <c r="H2290" t="s">
        <v>17</v>
      </c>
      <c r="I2290" s="1">
        <v>44973</v>
      </c>
      <c r="J2290" t="s">
        <v>51</v>
      </c>
      <c r="K2290" t="s">
        <v>52</v>
      </c>
      <c r="L2290">
        <v>1</v>
      </c>
      <c r="M2290" t="s">
        <v>53</v>
      </c>
      <c r="N2290" t="s">
        <v>64</v>
      </c>
      <c r="O2290" t="s">
        <v>22</v>
      </c>
    </row>
    <row r="2291" spans="1:15" x14ac:dyDescent="0.35">
      <c r="A2291" t="s">
        <v>2352</v>
      </c>
      <c r="B2291" t="str">
        <f t="shared" si="36"/>
        <v>Juice</v>
      </c>
      <c r="C2291" t="s">
        <v>50</v>
      </c>
      <c r="D2291">
        <v>5</v>
      </c>
      <c r="E2291">
        <v>3</v>
      </c>
      <c r="F2291">
        <v>15</v>
      </c>
      <c r="G2291" t="s">
        <v>16</v>
      </c>
      <c r="H2291" t="s">
        <v>26</v>
      </c>
      <c r="I2291" s="1">
        <v>45245</v>
      </c>
      <c r="J2291" t="s">
        <v>43</v>
      </c>
      <c r="K2291" t="s">
        <v>44</v>
      </c>
      <c r="L2291">
        <v>4</v>
      </c>
      <c r="M2291" t="s">
        <v>45</v>
      </c>
      <c r="N2291" t="s">
        <v>34</v>
      </c>
      <c r="O2291" t="s">
        <v>22</v>
      </c>
    </row>
    <row r="2292" spans="1:15" x14ac:dyDescent="0.35">
      <c r="A2292" t="s">
        <v>2353</v>
      </c>
      <c r="B2292" t="str">
        <f t="shared" si="36"/>
        <v>Coffee</v>
      </c>
      <c r="C2292" t="s">
        <v>15</v>
      </c>
      <c r="D2292">
        <v>3</v>
      </c>
      <c r="E2292">
        <v>2</v>
      </c>
      <c r="F2292">
        <v>6</v>
      </c>
      <c r="G2292" t="s">
        <v>16</v>
      </c>
      <c r="H2292" t="s">
        <v>26</v>
      </c>
      <c r="I2292" s="1">
        <v>45040</v>
      </c>
      <c r="J2292" t="s">
        <v>59</v>
      </c>
      <c r="K2292" t="s">
        <v>60</v>
      </c>
      <c r="L2292">
        <v>2</v>
      </c>
      <c r="M2292" t="s">
        <v>28</v>
      </c>
      <c r="N2292" t="s">
        <v>72</v>
      </c>
      <c r="O2292" t="s">
        <v>22</v>
      </c>
    </row>
    <row r="2293" spans="1:15" x14ac:dyDescent="0.35">
      <c r="A2293" t="s">
        <v>2354</v>
      </c>
      <c r="B2293" t="str">
        <f t="shared" si="36"/>
        <v>Cookie</v>
      </c>
      <c r="C2293" t="s">
        <v>31</v>
      </c>
      <c r="D2293">
        <v>1</v>
      </c>
      <c r="E2293">
        <v>1</v>
      </c>
      <c r="F2293">
        <v>1</v>
      </c>
      <c r="G2293" t="s">
        <v>36</v>
      </c>
      <c r="H2293" t="s">
        <v>26</v>
      </c>
      <c r="I2293" s="1">
        <v>45074</v>
      </c>
      <c r="J2293" t="s">
        <v>27</v>
      </c>
      <c r="K2293" t="s">
        <v>27</v>
      </c>
      <c r="L2293">
        <v>2</v>
      </c>
      <c r="M2293" t="s">
        <v>28</v>
      </c>
      <c r="N2293" t="s">
        <v>39</v>
      </c>
      <c r="O2293" t="s">
        <v>40</v>
      </c>
    </row>
    <row r="2294" spans="1:15" x14ac:dyDescent="0.35">
      <c r="A2294" t="s">
        <v>2355</v>
      </c>
      <c r="B2294" t="str">
        <f t="shared" si="36"/>
        <v>Coffee</v>
      </c>
      <c r="C2294" t="s">
        <v>15</v>
      </c>
      <c r="D2294">
        <v>3</v>
      </c>
      <c r="E2294">
        <v>2</v>
      </c>
      <c r="F2294">
        <v>6</v>
      </c>
      <c r="G2294" t="s">
        <v>25</v>
      </c>
      <c r="H2294" t="s">
        <v>26</v>
      </c>
      <c r="I2294" s="1">
        <v>45221</v>
      </c>
      <c r="J2294" t="s">
        <v>74</v>
      </c>
      <c r="K2294" t="s">
        <v>75</v>
      </c>
      <c r="L2294">
        <v>4</v>
      </c>
      <c r="M2294" t="s">
        <v>45</v>
      </c>
      <c r="N2294" t="s">
        <v>39</v>
      </c>
      <c r="O2294" t="s">
        <v>40</v>
      </c>
    </row>
    <row r="2295" spans="1:15" x14ac:dyDescent="0.35">
      <c r="A2295" t="s">
        <v>2356</v>
      </c>
      <c r="B2295" t="str">
        <f t="shared" si="36"/>
        <v>Smoothie</v>
      </c>
      <c r="C2295" t="s">
        <v>58</v>
      </c>
      <c r="D2295">
        <v>5</v>
      </c>
      <c r="E2295">
        <v>4</v>
      </c>
      <c r="F2295">
        <v>20</v>
      </c>
      <c r="G2295" t="s">
        <v>36</v>
      </c>
      <c r="H2295" t="s">
        <v>26</v>
      </c>
      <c r="I2295" s="1">
        <v>45286</v>
      </c>
      <c r="J2295" t="s">
        <v>66</v>
      </c>
      <c r="K2295" t="s">
        <v>67</v>
      </c>
      <c r="L2295">
        <v>4</v>
      </c>
      <c r="M2295" t="s">
        <v>45</v>
      </c>
      <c r="N2295" t="s">
        <v>29</v>
      </c>
      <c r="O2295" t="s">
        <v>22</v>
      </c>
    </row>
    <row r="2296" spans="1:15" x14ac:dyDescent="0.35">
      <c r="A2296" t="s">
        <v>2357</v>
      </c>
      <c r="B2296" t="str">
        <f t="shared" si="36"/>
        <v>Salad</v>
      </c>
      <c r="C2296" t="s">
        <v>42</v>
      </c>
      <c r="D2296">
        <v>5</v>
      </c>
      <c r="E2296">
        <v>5</v>
      </c>
      <c r="F2296">
        <v>25</v>
      </c>
      <c r="G2296" t="s">
        <v>25</v>
      </c>
      <c r="H2296" t="s">
        <v>26</v>
      </c>
      <c r="I2296" s="1">
        <v>45252</v>
      </c>
      <c r="J2296" t="s">
        <v>43</v>
      </c>
      <c r="K2296" t="s">
        <v>44</v>
      </c>
      <c r="L2296">
        <v>4</v>
      </c>
      <c r="M2296" t="s">
        <v>45</v>
      </c>
      <c r="N2296" t="s">
        <v>34</v>
      </c>
      <c r="O2296" t="s">
        <v>22</v>
      </c>
    </row>
    <row r="2297" spans="1:15" x14ac:dyDescent="0.35">
      <c r="A2297" t="s">
        <v>2358</v>
      </c>
      <c r="B2297" t="str">
        <f t="shared" si="36"/>
        <v>Juice</v>
      </c>
      <c r="C2297" t="s">
        <v>50</v>
      </c>
      <c r="D2297">
        <v>2</v>
      </c>
      <c r="E2297">
        <v>3</v>
      </c>
      <c r="F2297">
        <v>6</v>
      </c>
      <c r="G2297" t="s">
        <v>16</v>
      </c>
      <c r="H2297" t="s">
        <v>17</v>
      </c>
      <c r="I2297" s="1">
        <v>45233</v>
      </c>
      <c r="J2297" t="s">
        <v>43</v>
      </c>
      <c r="K2297" t="s">
        <v>44</v>
      </c>
      <c r="L2297">
        <v>4</v>
      </c>
      <c r="M2297" t="s">
        <v>45</v>
      </c>
      <c r="N2297" t="s">
        <v>21</v>
      </c>
      <c r="O2297" t="s">
        <v>22</v>
      </c>
    </row>
    <row r="2298" spans="1:15" x14ac:dyDescent="0.35">
      <c r="A2298" t="s">
        <v>2359</v>
      </c>
      <c r="B2298" t="str">
        <f t="shared" si="36"/>
        <v>Cake</v>
      </c>
      <c r="C2298" t="s">
        <v>24</v>
      </c>
      <c r="D2298">
        <v>4</v>
      </c>
      <c r="E2298">
        <v>3</v>
      </c>
      <c r="F2298">
        <v>12</v>
      </c>
      <c r="G2298" t="s">
        <v>16</v>
      </c>
      <c r="H2298" t="s">
        <v>26</v>
      </c>
      <c r="I2298" s="1">
        <v>45055</v>
      </c>
      <c r="J2298" t="s">
        <v>27</v>
      </c>
      <c r="K2298" t="s">
        <v>27</v>
      </c>
      <c r="L2298">
        <v>2</v>
      </c>
      <c r="M2298" t="s">
        <v>28</v>
      </c>
      <c r="N2298" t="s">
        <v>29</v>
      </c>
      <c r="O2298" t="s">
        <v>22</v>
      </c>
    </row>
    <row r="2299" spans="1:15" x14ac:dyDescent="0.35">
      <c r="A2299" t="s">
        <v>2360</v>
      </c>
      <c r="B2299" t="str">
        <f t="shared" si="36"/>
        <v>Salad</v>
      </c>
      <c r="C2299" t="s">
        <v>42</v>
      </c>
      <c r="D2299">
        <v>2</v>
      </c>
      <c r="E2299">
        <v>5</v>
      </c>
      <c r="F2299">
        <v>10</v>
      </c>
      <c r="G2299" t="s">
        <v>16</v>
      </c>
      <c r="H2299" t="s">
        <v>26</v>
      </c>
      <c r="I2299" s="1">
        <v>44933</v>
      </c>
      <c r="J2299" t="s">
        <v>55</v>
      </c>
      <c r="K2299" t="s">
        <v>56</v>
      </c>
      <c r="L2299">
        <v>1</v>
      </c>
      <c r="M2299" t="s">
        <v>53</v>
      </c>
      <c r="N2299" t="s">
        <v>69</v>
      </c>
      <c r="O2299" t="s">
        <v>40</v>
      </c>
    </row>
    <row r="2300" spans="1:15" x14ac:dyDescent="0.35">
      <c r="A2300" t="s">
        <v>2361</v>
      </c>
      <c r="B2300" t="str">
        <f t="shared" si="36"/>
        <v>Juice</v>
      </c>
      <c r="C2300" t="s">
        <v>50</v>
      </c>
      <c r="D2300">
        <v>5</v>
      </c>
      <c r="E2300">
        <v>3</v>
      </c>
      <c r="F2300">
        <v>15</v>
      </c>
      <c r="G2300" t="s">
        <v>36</v>
      </c>
      <c r="H2300" t="s">
        <v>26</v>
      </c>
      <c r="I2300" s="1">
        <v>44994</v>
      </c>
      <c r="J2300" t="s">
        <v>62</v>
      </c>
      <c r="K2300" t="s">
        <v>63</v>
      </c>
      <c r="L2300">
        <v>1</v>
      </c>
      <c r="M2300" t="s">
        <v>53</v>
      </c>
      <c r="N2300" t="s">
        <v>64</v>
      </c>
      <c r="O2300" t="s">
        <v>22</v>
      </c>
    </row>
    <row r="2301" spans="1:15" x14ac:dyDescent="0.35">
      <c r="A2301" t="s">
        <v>2362</v>
      </c>
      <c r="B2301" t="str">
        <f t="shared" si="36"/>
        <v>Cake</v>
      </c>
      <c r="C2301" t="s">
        <v>24</v>
      </c>
      <c r="D2301">
        <v>4</v>
      </c>
      <c r="E2301">
        <v>3</v>
      </c>
      <c r="F2301">
        <v>12</v>
      </c>
      <c r="G2301" t="s">
        <v>25</v>
      </c>
      <c r="H2301" t="s">
        <v>26</v>
      </c>
      <c r="I2301" s="1">
        <v>45247</v>
      </c>
      <c r="J2301" t="s">
        <v>43</v>
      </c>
      <c r="K2301" t="s">
        <v>44</v>
      </c>
      <c r="L2301">
        <v>4</v>
      </c>
      <c r="M2301" t="s">
        <v>45</v>
      </c>
      <c r="N2301" t="s">
        <v>21</v>
      </c>
      <c r="O2301" t="s">
        <v>22</v>
      </c>
    </row>
    <row r="2302" spans="1:15" x14ac:dyDescent="0.35">
      <c r="A2302" t="s">
        <v>2363</v>
      </c>
      <c r="B2302" t="str">
        <f t="shared" si="36"/>
        <v>Cake</v>
      </c>
      <c r="C2302" t="s">
        <v>24</v>
      </c>
      <c r="D2302">
        <v>4</v>
      </c>
      <c r="E2302">
        <v>3</v>
      </c>
      <c r="F2302">
        <v>12</v>
      </c>
      <c r="G2302" t="s">
        <v>16</v>
      </c>
      <c r="H2302" t="s">
        <v>17</v>
      </c>
      <c r="I2302" s="1">
        <v>45018</v>
      </c>
      <c r="J2302" t="s">
        <v>59</v>
      </c>
      <c r="K2302" t="s">
        <v>60</v>
      </c>
      <c r="L2302">
        <v>2</v>
      </c>
      <c r="M2302" t="s">
        <v>28</v>
      </c>
      <c r="N2302" t="s">
        <v>39</v>
      </c>
      <c r="O2302" t="s">
        <v>40</v>
      </c>
    </row>
    <row r="2303" spans="1:15" x14ac:dyDescent="0.35">
      <c r="A2303" t="s">
        <v>2364</v>
      </c>
      <c r="B2303" t="str">
        <f t="shared" si="36"/>
        <v>Cake</v>
      </c>
      <c r="C2303" t="s">
        <v>24</v>
      </c>
      <c r="D2303">
        <v>4</v>
      </c>
      <c r="E2303">
        <v>3</v>
      </c>
      <c r="F2303">
        <v>12</v>
      </c>
      <c r="G2303" t="s">
        <v>16</v>
      </c>
      <c r="H2303" t="s">
        <v>17</v>
      </c>
      <c r="I2303" s="1">
        <v>45000</v>
      </c>
      <c r="J2303" t="s">
        <v>62</v>
      </c>
      <c r="K2303" t="s">
        <v>63</v>
      </c>
      <c r="L2303">
        <v>1</v>
      </c>
      <c r="M2303" t="s">
        <v>53</v>
      </c>
      <c r="N2303" t="s">
        <v>34</v>
      </c>
      <c r="O2303" t="s">
        <v>22</v>
      </c>
    </row>
    <row r="2304" spans="1:15" x14ac:dyDescent="0.35">
      <c r="A2304" t="s">
        <v>2365</v>
      </c>
      <c r="B2304" t="str">
        <f t="shared" si="36"/>
        <v>Salad</v>
      </c>
      <c r="C2304" t="s">
        <v>42</v>
      </c>
      <c r="D2304">
        <v>5</v>
      </c>
      <c r="E2304">
        <v>5</v>
      </c>
      <c r="F2304">
        <v>25</v>
      </c>
      <c r="G2304" t="s">
        <v>16</v>
      </c>
      <c r="H2304" t="s">
        <v>17</v>
      </c>
      <c r="I2304" s="1">
        <v>45168</v>
      </c>
      <c r="J2304" t="s">
        <v>93</v>
      </c>
      <c r="K2304" t="s">
        <v>94</v>
      </c>
      <c r="L2304">
        <v>3</v>
      </c>
      <c r="M2304" t="s">
        <v>20</v>
      </c>
      <c r="N2304" t="s">
        <v>34</v>
      </c>
      <c r="O2304" t="s">
        <v>22</v>
      </c>
    </row>
    <row r="2305" spans="1:15" x14ac:dyDescent="0.35">
      <c r="A2305" t="s">
        <v>2366</v>
      </c>
      <c r="B2305" t="str">
        <f t="shared" si="36"/>
        <v>Coffee</v>
      </c>
      <c r="C2305" t="s">
        <v>15</v>
      </c>
      <c r="D2305">
        <v>1</v>
      </c>
      <c r="E2305">
        <v>2</v>
      </c>
      <c r="F2305">
        <v>2</v>
      </c>
      <c r="G2305" t="s">
        <v>16</v>
      </c>
      <c r="H2305" t="s">
        <v>26</v>
      </c>
      <c r="I2305" s="1">
        <v>45118</v>
      </c>
      <c r="J2305" t="s">
        <v>32</v>
      </c>
      <c r="K2305" t="s">
        <v>33</v>
      </c>
      <c r="L2305">
        <v>3</v>
      </c>
      <c r="M2305" t="s">
        <v>20</v>
      </c>
      <c r="N2305" t="s">
        <v>29</v>
      </c>
      <c r="O2305" t="s">
        <v>22</v>
      </c>
    </row>
    <row r="2306" spans="1:15" x14ac:dyDescent="0.35">
      <c r="A2306" t="s">
        <v>2367</v>
      </c>
      <c r="B2306" t="str">
        <f t="shared" ref="B2306:B2369" si="37">TRIM(CLEAN(C2306))</f>
        <v>Smoothie</v>
      </c>
      <c r="C2306" t="s">
        <v>58</v>
      </c>
      <c r="D2306">
        <v>1</v>
      </c>
      <c r="E2306">
        <v>4</v>
      </c>
      <c r="F2306">
        <v>4</v>
      </c>
      <c r="G2306" t="s">
        <v>36</v>
      </c>
      <c r="H2306" t="s">
        <v>17</v>
      </c>
      <c r="I2306" s="1">
        <v>45026</v>
      </c>
      <c r="J2306" t="s">
        <v>59</v>
      </c>
      <c r="K2306" t="s">
        <v>60</v>
      </c>
      <c r="L2306">
        <v>2</v>
      </c>
      <c r="M2306" t="s">
        <v>28</v>
      </c>
      <c r="N2306" t="s">
        <v>72</v>
      </c>
      <c r="O2306" t="s">
        <v>22</v>
      </c>
    </row>
    <row r="2307" spans="1:15" x14ac:dyDescent="0.35">
      <c r="A2307" t="s">
        <v>2368</v>
      </c>
      <c r="B2307" t="str">
        <f t="shared" si="37"/>
        <v>Coffee</v>
      </c>
      <c r="C2307" t="s">
        <v>15</v>
      </c>
      <c r="D2307">
        <v>4</v>
      </c>
      <c r="E2307">
        <v>2</v>
      </c>
      <c r="F2307">
        <v>8</v>
      </c>
      <c r="G2307" t="s">
        <v>16</v>
      </c>
      <c r="H2307" t="s">
        <v>17</v>
      </c>
      <c r="I2307" s="1">
        <v>44992</v>
      </c>
      <c r="J2307" t="s">
        <v>62</v>
      </c>
      <c r="K2307" t="s">
        <v>63</v>
      </c>
      <c r="L2307">
        <v>1</v>
      </c>
      <c r="M2307" t="s">
        <v>53</v>
      </c>
      <c r="N2307" t="s">
        <v>29</v>
      </c>
      <c r="O2307" t="s">
        <v>22</v>
      </c>
    </row>
    <row r="2308" spans="1:15" x14ac:dyDescent="0.35">
      <c r="A2308" t="s">
        <v>2369</v>
      </c>
      <c r="B2308" t="str">
        <f t="shared" si="37"/>
        <v>Tea</v>
      </c>
      <c r="C2308" t="s">
        <v>84</v>
      </c>
      <c r="D2308">
        <v>4</v>
      </c>
      <c r="E2308">
        <v>1.5</v>
      </c>
      <c r="F2308">
        <v>6</v>
      </c>
      <c r="G2308" t="s">
        <v>36</v>
      </c>
      <c r="H2308" t="s">
        <v>17</v>
      </c>
      <c r="I2308" s="1">
        <v>45188</v>
      </c>
      <c r="J2308" t="s">
        <v>18</v>
      </c>
      <c r="K2308" t="s">
        <v>19</v>
      </c>
      <c r="L2308">
        <v>3</v>
      </c>
      <c r="M2308" t="s">
        <v>20</v>
      </c>
      <c r="N2308" t="s">
        <v>29</v>
      </c>
      <c r="O2308" t="s">
        <v>22</v>
      </c>
    </row>
    <row r="2309" spans="1:15" x14ac:dyDescent="0.35">
      <c r="A2309" t="s">
        <v>2370</v>
      </c>
      <c r="B2309" t="str">
        <f t="shared" si="37"/>
        <v>Cake</v>
      </c>
      <c r="C2309" t="s">
        <v>24</v>
      </c>
      <c r="D2309">
        <v>1</v>
      </c>
      <c r="E2309">
        <v>3</v>
      </c>
      <c r="F2309">
        <v>3</v>
      </c>
      <c r="G2309" t="s">
        <v>25</v>
      </c>
      <c r="H2309" t="s">
        <v>26</v>
      </c>
      <c r="I2309" s="1">
        <v>45186</v>
      </c>
      <c r="J2309" t="s">
        <v>18</v>
      </c>
      <c r="K2309" t="s">
        <v>19</v>
      </c>
      <c r="L2309">
        <v>3</v>
      </c>
      <c r="M2309" t="s">
        <v>20</v>
      </c>
      <c r="N2309" t="s">
        <v>39</v>
      </c>
      <c r="O2309" t="s">
        <v>40</v>
      </c>
    </row>
    <row r="2310" spans="1:15" x14ac:dyDescent="0.35">
      <c r="A2310" t="s">
        <v>2371</v>
      </c>
      <c r="B2310" t="str">
        <f t="shared" si="37"/>
        <v>Coffee</v>
      </c>
      <c r="C2310" t="s">
        <v>15</v>
      </c>
      <c r="D2310">
        <v>5</v>
      </c>
      <c r="E2310">
        <v>2</v>
      </c>
      <c r="F2310">
        <v>10</v>
      </c>
      <c r="G2310" t="s">
        <v>25</v>
      </c>
      <c r="H2310" t="s">
        <v>17</v>
      </c>
      <c r="I2310" s="1">
        <v>45017</v>
      </c>
      <c r="J2310" t="s">
        <v>59</v>
      </c>
      <c r="K2310" t="s">
        <v>60</v>
      </c>
      <c r="L2310">
        <v>2</v>
      </c>
      <c r="M2310" t="s">
        <v>28</v>
      </c>
      <c r="N2310" t="s">
        <v>69</v>
      </c>
      <c r="O2310" t="s">
        <v>40</v>
      </c>
    </row>
    <row r="2311" spans="1:15" x14ac:dyDescent="0.35">
      <c r="A2311" t="s">
        <v>2372</v>
      </c>
      <c r="B2311" t="str">
        <f t="shared" si="37"/>
        <v>Cookie</v>
      </c>
      <c r="C2311" t="s">
        <v>31</v>
      </c>
      <c r="D2311">
        <v>4</v>
      </c>
      <c r="E2311">
        <v>1</v>
      </c>
      <c r="F2311">
        <v>4</v>
      </c>
      <c r="G2311" t="s">
        <v>36</v>
      </c>
      <c r="H2311" t="s">
        <v>17</v>
      </c>
      <c r="I2311" s="1">
        <v>45170</v>
      </c>
      <c r="J2311" t="s">
        <v>18</v>
      </c>
      <c r="K2311" t="s">
        <v>19</v>
      </c>
      <c r="L2311">
        <v>3</v>
      </c>
      <c r="M2311" t="s">
        <v>20</v>
      </c>
      <c r="N2311" t="s">
        <v>21</v>
      </c>
      <c r="O2311" t="s">
        <v>22</v>
      </c>
    </row>
    <row r="2312" spans="1:15" x14ac:dyDescent="0.35">
      <c r="A2312" t="s">
        <v>2373</v>
      </c>
      <c r="B2312" t="str">
        <f t="shared" si="37"/>
        <v>Cookie</v>
      </c>
      <c r="C2312" t="s">
        <v>31</v>
      </c>
      <c r="D2312">
        <v>1</v>
      </c>
      <c r="E2312">
        <v>1</v>
      </c>
      <c r="F2312">
        <v>1</v>
      </c>
      <c r="G2312" t="s">
        <v>36</v>
      </c>
      <c r="H2312" t="s">
        <v>17</v>
      </c>
      <c r="I2312" s="1">
        <v>45267</v>
      </c>
      <c r="J2312" t="s">
        <v>66</v>
      </c>
      <c r="K2312" t="s">
        <v>67</v>
      </c>
      <c r="L2312">
        <v>4</v>
      </c>
      <c r="M2312" t="s">
        <v>45</v>
      </c>
      <c r="N2312" t="s">
        <v>64</v>
      </c>
      <c r="O2312" t="s">
        <v>22</v>
      </c>
    </row>
    <row r="2313" spans="1:15" x14ac:dyDescent="0.35">
      <c r="A2313" t="s">
        <v>2374</v>
      </c>
      <c r="B2313" t="str">
        <f t="shared" si="37"/>
        <v>Cake</v>
      </c>
      <c r="C2313" t="s">
        <v>24</v>
      </c>
      <c r="D2313">
        <v>4</v>
      </c>
      <c r="E2313">
        <v>3</v>
      </c>
      <c r="F2313">
        <v>12</v>
      </c>
      <c r="G2313" t="s">
        <v>36</v>
      </c>
      <c r="H2313" t="s">
        <v>26</v>
      </c>
      <c r="I2313" s="1">
        <v>45237</v>
      </c>
      <c r="J2313" t="s">
        <v>43</v>
      </c>
      <c r="K2313" t="s">
        <v>44</v>
      </c>
      <c r="L2313">
        <v>4</v>
      </c>
      <c r="M2313" t="s">
        <v>45</v>
      </c>
      <c r="N2313" t="s">
        <v>29</v>
      </c>
      <c r="O2313" t="s">
        <v>22</v>
      </c>
    </row>
    <row r="2314" spans="1:15" x14ac:dyDescent="0.35">
      <c r="A2314" t="s">
        <v>2375</v>
      </c>
      <c r="B2314" t="str">
        <f t="shared" si="37"/>
        <v>Salad</v>
      </c>
      <c r="C2314" t="s">
        <v>42</v>
      </c>
      <c r="D2314">
        <v>2</v>
      </c>
      <c r="E2314">
        <v>5</v>
      </c>
      <c r="F2314">
        <v>10</v>
      </c>
      <c r="G2314" t="s">
        <v>16</v>
      </c>
      <c r="H2314" t="s">
        <v>26</v>
      </c>
      <c r="I2314" s="1">
        <v>44966</v>
      </c>
      <c r="J2314" t="s">
        <v>51</v>
      </c>
      <c r="K2314" t="s">
        <v>52</v>
      </c>
      <c r="L2314">
        <v>1</v>
      </c>
      <c r="M2314" t="s">
        <v>53</v>
      </c>
      <c r="N2314" t="s">
        <v>64</v>
      </c>
      <c r="O2314" t="s">
        <v>22</v>
      </c>
    </row>
    <row r="2315" spans="1:15" x14ac:dyDescent="0.35">
      <c r="A2315" t="s">
        <v>2376</v>
      </c>
      <c r="B2315" t="str">
        <f t="shared" si="37"/>
        <v>Cake</v>
      </c>
      <c r="C2315" t="s">
        <v>24</v>
      </c>
      <c r="D2315">
        <v>5</v>
      </c>
      <c r="E2315">
        <v>3</v>
      </c>
      <c r="F2315">
        <v>15</v>
      </c>
      <c r="G2315" t="s">
        <v>25</v>
      </c>
      <c r="H2315" t="s">
        <v>17</v>
      </c>
      <c r="I2315" s="1">
        <v>44976</v>
      </c>
      <c r="J2315" t="s">
        <v>51</v>
      </c>
      <c r="K2315" t="s">
        <v>52</v>
      </c>
      <c r="L2315">
        <v>1</v>
      </c>
      <c r="M2315" t="s">
        <v>53</v>
      </c>
      <c r="N2315" t="s">
        <v>39</v>
      </c>
      <c r="O2315" t="s">
        <v>40</v>
      </c>
    </row>
    <row r="2316" spans="1:15" x14ac:dyDescent="0.35">
      <c r="A2316" t="s">
        <v>2377</v>
      </c>
      <c r="B2316" t="str">
        <f t="shared" si="37"/>
        <v>Cake</v>
      </c>
      <c r="C2316" t="s">
        <v>24</v>
      </c>
      <c r="D2316">
        <v>1</v>
      </c>
      <c r="E2316">
        <v>3</v>
      </c>
      <c r="F2316">
        <v>3</v>
      </c>
      <c r="G2316" t="s">
        <v>25</v>
      </c>
      <c r="H2316" t="s">
        <v>17</v>
      </c>
      <c r="I2316" s="1">
        <v>45127</v>
      </c>
      <c r="J2316" t="s">
        <v>32</v>
      </c>
      <c r="K2316" t="s">
        <v>33</v>
      </c>
      <c r="L2316">
        <v>3</v>
      </c>
      <c r="M2316" t="s">
        <v>20</v>
      </c>
      <c r="N2316" t="s">
        <v>64</v>
      </c>
      <c r="O2316" t="s">
        <v>22</v>
      </c>
    </row>
    <row r="2317" spans="1:15" x14ac:dyDescent="0.35">
      <c r="A2317" t="s">
        <v>2378</v>
      </c>
      <c r="B2317" t="str">
        <f t="shared" si="37"/>
        <v>Cake</v>
      </c>
      <c r="C2317" t="s">
        <v>24</v>
      </c>
      <c r="D2317">
        <v>3</v>
      </c>
      <c r="E2317">
        <v>3</v>
      </c>
      <c r="F2317">
        <v>9</v>
      </c>
      <c r="G2317" t="s">
        <v>16</v>
      </c>
      <c r="H2317" t="s">
        <v>26</v>
      </c>
      <c r="I2317" s="1">
        <v>45198</v>
      </c>
      <c r="J2317" t="s">
        <v>18</v>
      </c>
      <c r="K2317" t="s">
        <v>19</v>
      </c>
      <c r="L2317">
        <v>3</v>
      </c>
      <c r="M2317" t="s">
        <v>20</v>
      </c>
      <c r="N2317" t="s">
        <v>21</v>
      </c>
      <c r="O2317" t="s">
        <v>22</v>
      </c>
    </row>
    <row r="2318" spans="1:15" x14ac:dyDescent="0.35">
      <c r="A2318" t="s">
        <v>2379</v>
      </c>
      <c r="B2318" t="str">
        <f t="shared" si="37"/>
        <v>Sandwich</v>
      </c>
      <c r="C2318" t="s">
        <v>47</v>
      </c>
      <c r="D2318">
        <v>5</v>
      </c>
      <c r="E2318">
        <v>4</v>
      </c>
      <c r="F2318">
        <v>20</v>
      </c>
      <c r="G2318" t="s">
        <v>36</v>
      </c>
      <c r="H2318" t="s">
        <v>17</v>
      </c>
      <c r="I2318" s="1">
        <v>44956</v>
      </c>
      <c r="J2318" t="s">
        <v>55</v>
      </c>
      <c r="K2318" t="s">
        <v>56</v>
      </c>
      <c r="L2318">
        <v>1</v>
      </c>
      <c r="M2318" t="s">
        <v>53</v>
      </c>
      <c r="N2318" t="s">
        <v>72</v>
      </c>
      <c r="O2318" t="s">
        <v>22</v>
      </c>
    </row>
    <row r="2319" spans="1:15" x14ac:dyDescent="0.35">
      <c r="A2319" t="s">
        <v>2380</v>
      </c>
      <c r="B2319" t="str">
        <f t="shared" si="37"/>
        <v>Salad</v>
      </c>
      <c r="C2319" t="s">
        <v>42</v>
      </c>
      <c r="D2319">
        <v>5</v>
      </c>
      <c r="E2319">
        <v>5</v>
      </c>
      <c r="F2319">
        <v>25</v>
      </c>
      <c r="G2319" t="s">
        <v>25</v>
      </c>
      <c r="H2319" t="s">
        <v>17</v>
      </c>
      <c r="I2319" s="1">
        <v>44982</v>
      </c>
      <c r="J2319" t="s">
        <v>51</v>
      </c>
      <c r="K2319" t="s">
        <v>52</v>
      </c>
      <c r="L2319">
        <v>1</v>
      </c>
      <c r="M2319" t="s">
        <v>53</v>
      </c>
      <c r="N2319" t="s">
        <v>69</v>
      </c>
      <c r="O2319" t="s">
        <v>40</v>
      </c>
    </row>
    <row r="2320" spans="1:15" x14ac:dyDescent="0.35">
      <c r="A2320" t="s">
        <v>2381</v>
      </c>
      <c r="B2320" t="str">
        <f t="shared" si="37"/>
        <v>Cookie</v>
      </c>
      <c r="C2320" t="s">
        <v>31</v>
      </c>
      <c r="D2320">
        <v>2</v>
      </c>
      <c r="E2320">
        <v>1</v>
      </c>
      <c r="F2320">
        <v>2</v>
      </c>
      <c r="G2320" t="s">
        <v>16</v>
      </c>
      <c r="H2320" t="s">
        <v>26</v>
      </c>
      <c r="I2320" s="1">
        <v>44942</v>
      </c>
      <c r="J2320" t="s">
        <v>55</v>
      </c>
      <c r="K2320" t="s">
        <v>56</v>
      </c>
      <c r="L2320">
        <v>1</v>
      </c>
      <c r="M2320" t="s">
        <v>53</v>
      </c>
      <c r="N2320" t="s">
        <v>72</v>
      </c>
      <c r="O2320" t="s">
        <v>22</v>
      </c>
    </row>
    <row r="2321" spans="1:15" x14ac:dyDescent="0.35">
      <c r="A2321" t="s">
        <v>2382</v>
      </c>
      <c r="B2321" t="str">
        <f t="shared" si="37"/>
        <v>Juice</v>
      </c>
      <c r="C2321" t="s">
        <v>50</v>
      </c>
      <c r="D2321">
        <v>4</v>
      </c>
      <c r="E2321">
        <v>3</v>
      </c>
      <c r="F2321">
        <v>12</v>
      </c>
      <c r="G2321" t="s">
        <v>16</v>
      </c>
      <c r="H2321" t="s">
        <v>26</v>
      </c>
      <c r="I2321" s="1">
        <v>45284</v>
      </c>
      <c r="J2321" t="s">
        <v>66</v>
      </c>
      <c r="K2321" t="s">
        <v>67</v>
      </c>
      <c r="L2321">
        <v>4</v>
      </c>
      <c r="M2321" t="s">
        <v>45</v>
      </c>
      <c r="N2321" t="s">
        <v>39</v>
      </c>
      <c r="O2321" t="s">
        <v>40</v>
      </c>
    </row>
    <row r="2322" spans="1:15" x14ac:dyDescent="0.35">
      <c r="A2322" t="s">
        <v>2383</v>
      </c>
      <c r="B2322" t="str">
        <f t="shared" si="37"/>
        <v>Coffee</v>
      </c>
      <c r="C2322" t="s">
        <v>15</v>
      </c>
      <c r="D2322">
        <v>5</v>
      </c>
      <c r="E2322">
        <v>2</v>
      </c>
      <c r="F2322">
        <v>10</v>
      </c>
      <c r="G2322" t="s">
        <v>36</v>
      </c>
      <c r="H2322" t="s">
        <v>26</v>
      </c>
      <c r="I2322" s="1">
        <v>44947</v>
      </c>
      <c r="J2322" t="s">
        <v>55</v>
      </c>
      <c r="K2322" t="s">
        <v>56</v>
      </c>
      <c r="L2322">
        <v>1</v>
      </c>
      <c r="M2322" t="s">
        <v>53</v>
      </c>
      <c r="N2322" t="s">
        <v>69</v>
      </c>
      <c r="O2322" t="s">
        <v>40</v>
      </c>
    </row>
    <row r="2323" spans="1:15" x14ac:dyDescent="0.35">
      <c r="A2323" t="s">
        <v>2384</v>
      </c>
      <c r="B2323" t="str">
        <f t="shared" si="37"/>
        <v>Tea</v>
      </c>
      <c r="C2323" t="s">
        <v>84</v>
      </c>
      <c r="D2323">
        <v>3</v>
      </c>
      <c r="E2323">
        <v>1.5</v>
      </c>
      <c r="F2323">
        <v>4.5</v>
      </c>
      <c r="G2323" t="s">
        <v>25</v>
      </c>
      <c r="H2323" t="s">
        <v>17</v>
      </c>
      <c r="I2323" s="1">
        <v>45177</v>
      </c>
      <c r="J2323" t="s">
        <v>18</v>
      </c>
      <c r="K2323" t="s">
        <v>19</v>
      </c>
      <c r="L2323">
        <v>3</v>
      </c>
      <c r="M2323" t="s">
        <v>20</v>
      </c>
      <c r="N2323" t="s">
        <v>21</v>
      </c>
      <c r="O2323" t="s">
        <v>22</v>
      </c>
    </row>
    <row r="2324" spans="1:15" x14ac:dyDescent="0.35">
      <c r="A2324" t="s">
        <v>2385</v>
      </c>
      <c r="B2324" t="str">
        <f t="shared" si="37"/>
        <v>Smoothie</v>
      </c>
      <c r="C2324" t="s">
        <v>58</v>
      </c>
      <c r="D2324">
        <v>5</v>
      </c>
      <c r="E2324">
        <v>4</v>
      </c>
      <c r="F2324">
        <v>20</v>
      </c>
      <c r="G2324" t="s">
        <v>16</v>
      </c>
      <c r="H2324" t="s">
        <v>26</v>
      </c>
      <c r="I2324" s="1">
        <v>45098</v>
      </c>
      <c r="J2324" t="s">
        <v>37</v>
      </c>
      <c r="K2324" t="s">
        <v>38</v>
      </c>
      <c r="L2324">
        <v>2</v>
      </c>
      <c r="M2324" t="s">
        <v>28</v>
      </c>
      <c r="N2324" t="s">
        <v>34</v>
      </c>
      <c r="O2324" t="s">
        <v>22</v>
      </c>
    </row>
    <row r="2325" spans="1:15" x14ac:dyDescent="0.35">
      <c r="A2325" t="s">
        <v>2386</v>
      </c>
      <c r="B2325" t="str">
        <f t="shared" si="37"/>
        <v>Tea</v>
      </c>
      <c r="C2325" t="s">
        <v>84</v>
      </c>
      <c r="D2325">
        <v>2</v>
      </c>
      <c r="E2325">
        <v>1.5</v>
      </c>
      <c r="F2325">
        <v>3</v>
      </c>
      <c r="G2325" t="s">
        <v>36</v>
      </c>
      <c r="H2325" t="s">
        <v>17</v>
      </c>
      <c r="I2325" s="1">
        <v>44986</v>
      </c>
      <c r="J2325" t="s">
        <v>62</v>
      </c>
      <c r="K2325" t="s">
        <v>63</v>
      </c>
      <c r="L2325">
        <v>1</v>
      </c>
      <c r="M2325" t="s">
        <v>53</v>
      </c>
      <c r="N2325" t="s">
        <v>34</v>
      </c>
      <c r="O2325" t="s">
        <v>22</v>
      </c>
    </row>
    <row r="2326" spans="1:15" x14ac:dyDescent="0.35">
      <c r="A2326" t="s">
        <v>2387</v>
      </c>
      <c r="B2326" t="str">
        <f t="shared" si="37"/>
        <v>Juice</v>
      </c>
      <c r="C2326" t="s">
        <v>50</v>
      </c>
      <c r="D2326">
        <v>2</v>
      </c>
      <c r="E2326">
        <v>3</v>
      </c>
      <c r="F2326">
        <v>6</v>
      </c>
      <c r="G2326" t="s">
        <v>36</v>
      </c>
      <c r="H2326" t="s">
        <v>26</v>
      </c>
      <c r="I2326" s="1">
        <v>45272</v>
      </c>
      <c r="J2326" t="s">
        <v>66</v>
      </c>
      <c r="K2326" t="s">
        <v>67</v>
      </c>
      <c r="L2326">
        <v>4</v>
      </c>
      <c r="M2326" t="s">
        <v>45</v>
      </c>
      <c r="N2326" t="s">
        <v>29</v>
      </c>
      <c r="O2326" t="s">
        <v>22</v>
      </c>
    </row>
    <row r="2327" spans="1:15" x14ac:dyDescent="0.35">
      <c r="A2327" t="s">
        <v>2388</v>
      </c>
      <c r="B2327" t="str">
        <f t="shared" si="37"/>
        <v>Sandwich</v>
      </c>
      <c r="C2327" t="s">
        <v>47</v>
      </c>
      <c r="D2327">
        <v>4</v>
      </c>
      <c r="E2327">
        <v>4</v>
      </c>
      <c r="F2327">
        <v>16</v>
      </c>
      <c r="G2327" t="s">
        <v>16</v>
      </c>
      <c r="H2327" t="s">
        <v>17</v>
      </c>
      <c r="I2327" s="1">
        <v>45257</v>
      </c>
      <c r="J2327" t="s">
        <v>43</v>
      </c>
      <c r="K2327" t="s">
        <v>44</v>
      </c>
      <c r="L2327">
        <v>4</v>
      </c>
      <c r="M2327" t="s">
        <v>45</v>
      </c>
      <c r="N2327" t="s">
        <v>72</v>
      </c>
      <c r="O2327" t="s">
        <v>22</v>
      </c>
    </row>
    <row r="2328" spans="1:15" x14ac:dyDescent="0.35">
      <c r="A2328" t="s">
        <v>2389</v>
      </c>
      <c r="B2328" t="str">
        <f t="shared" si="37"/>
        <v>Coffee</v>
      </c>
      <c r="C2328" t="s">
        <v>15</v>
      </c>
      <c r="D2328">
        <v>2</v>
      </c>
      <c r="E2328">
        <v>2</v>
      </c>
      <c r="F2328">
        <v>4</v>
      </c>
      <c r="G2328" t="s">
        <v>16</v>
      </c>
      <c r="H2328" t="s">
        <v>17</v>
      </c>
      <c r="I2328" s="1">
        <v>45080</v>
      </c>
      <c r="J2328" t="s">
        <v>37</v>
      </c>
      <c r="K2328" t="s">
        <v>38</v>
      </c>
      <c r="L2328">
        <v>2</v>
      </c>
      <c r="M2328" t="s">
        <v>28</v>
      </c>
      <c r="N2328" t="s">
        <v>69</v>
      </c>
      <c r="O2328" t="s">
        <v>40</v>
      </c>
    </row>
    <row r="2329" spans="1:15" x14ac:dyDescent="0.35">
      <c r="A2329" t="s">
        <v>2390</v>
      </c>
      <c r="B2329" t="str">
        <f t="shared" si="37"/>
        <v>Coffee</v>
      </c>
      <c r="C2329" t="s">
        <v>15</v>
      </c>
      <c r="D2329">
        <v>2</v>
      </c>
      <c r="E2329">
        <v>2</v>
      </c>
      <c r="F2329">
        <v>4</v>
      </c>
      <c r="G2329" t="s">
        <v>25</v>
      </c>
      <c r="H2329" t="s">
        <v>17</v>
      </c>
      <c r="I2329" s="1">
        <v>45148</v>
      </c>
      <c r="J2329" t="s">
        <v>93</v>
      </c>
      <c r="K2329" t="s">
        <v>94</v>
      </c>
      <c r="L2329">
        <v>3</v>
      </c>
      <c r="M2329" t="s">
        <v>20</v>
      </c>
      <c r="N2329" t="s">
        <v>64</v>
      </c>
      <c r="O2329" t="s">
        <v>22</v>
      </c>
    </row>
    <row r="2330" spans="1:15" x14ac:dyDescent="0.35">
      <c r="A2330" t="s">
        <v>2391</v>
      </c>
      <c r="B2330" t="str">
        <f t="shared" si="37"/>
        <v>Tea</v>
      </c>
      <c r="C2330" t="s">
        <v>84</v>
      </c>
      <c r="D2330">
        <v>1</v>
      </c>
      <c r="E2330">
        <v>1.5</v>
      </c>
      <c r="F2330">
        <v>1.5</v>
      </c>
      <c r="G2330" t="s">
        <v>36</v>
      </c>
      <c r="H2330" t="s">
        <v>26</v>
      </c>
      <c r="I2330" s="1">
        <v>45206</v>
      </c>
      <c r="J2330" t="s">
        <v>74</v>
      </c>
      <c r="K2330" t="s">
        <v>75</v>
      </c>
      <c r="L2330">
        <v>4</v>
      </c>
      <c r="M2330" t="s">
        <v>45</v>
      </c>
      <c r="N2330" t="s">
        <v>69</v>
      </c>
      <c r="O2330" t="s">
        <v>40</v>
      </c>
    </row>
    <row r="2331" spans="1:15" x14ac:dyDescent="0.35">
      <c r="A2331" t="s">
        <v>2392</v>
      </c>
      <c r="B2331" t="str">
        <f t="shared" si="37"/>
        <v>Coffee</v>
      </c>
      <c r="C2331" t="s">
        <v>15</v>
      </c>
      <c r="D2331">
        <v>5</v>
      </c>
      <c r="E2331">
        <v>2</v>
      </c>
      <c r="F2331">
        <v>10</v>
      </c>
      <c r="G2331" t="s">
        <v>25</v>
      </c>
      <c r="H2331" t="s">
        <v>26</v>
      </c>
      <c r="I2331" s="1">
        <v>45281</v>
      </c>
      <c r="J2331" t="s">
        <v>66</v>
      </c>
      <c r="K2331" t="s">
        <v>67</v>
      </c>
      <c r="L2331">
        <v>4</v>
      </c>
      <c r="M2331" t="s">
        <v>45</v>
      </c>
      <c r="N2331" t="s">
        <v>64</v>
      </c>
      <c r="O2331" t="s">
        <v>22</v>
      </c>
    </row>
    <row r="2332" spans="1:15" x14ac:dyDescent="0.35">
      <c r="A2332" t="s">
        <v>2393</v>
      </c>
      <c r="B2332" t="str">
        <f t="shared" si="37"/>
        <v>Smoothie</v>
      </c>
      <c r="C2332" t="s">
        <v>58</v>
      </c>
      <c r="D2332">
        <v>4</v>
      </c>
      <c r="E2332">
        <v>4</v>
      </c>
      <c r="F2332">
        <v>16</v>
      </c>
      <c r="G2332" t="s">
        <v>25</v>
      </c>
      <c r="H2332" t="s">
        <v>26</v>
      </c>
      <c r="I2332" s="1">
        <v>45095</v>
      </c>
      <c r="J2332" t="s">
        <v>37</v>
      </c>
      <c r="K2332" t="s">
        <v>38</v>
      </c>
      <c r="L2332">
        <v>2</v>
      </c>
      <c r="M2332" t="s">
        <v>28</v>
      </c>
      <c r="N2332" t="s">
        <v>39</v>
      </c>
      <c r="O2332" t="s">
        <v>40</v>
      </c>
    </row>
    <row r="2333" spans="1:15" x14ac:dyDescent="0.35">
      <c r="A2333" t="s">
        <v>2394</v>
      </c>
      <c r="B2333" t="str">
        <f t="shared" si="37"/>
        <v>Sandwich</v>
      </c>
      <c r="C2333" t="s">
        <v>47</v>
      </c>
      <c r="D2333">
        <v>2</v>
      </c>
      <c r="E2333">
        <v>4</v>
      </c>
      <c r="F2333">
        <v>8</v>
      </c>
      <c r="G2333" t="s">
        <v>16</v>
      </c>
      <c r="H2333" t="s">
        <v>17</v>
      </c>
      <c r="I2333" s="1">
        <v>45132</v>
      </c>
      <c r="J2333" t="s">
        <v>32</v>
      </c>
      <c r="K2333" t="s">
        <v>33</v>
      </c>
      <c r="L2333">
        <v>3</v>
      </c>
      <c r="M2333" t="s">
        <v>20</v>
      </c>
      <c r="N2333" t="s">
        <v>29</v>
      </c>
      <c r="O2333" t="s">
        <v>22</v>
      </c>
    </row>
    <row r="2334" spans="1:15" x14ac:dyDescent="0.35">
      <c r="A2334" t="s">
        <v>2395</v>
      </c>
      <c r="B2334" t="str">
        <f t="shared" si="37"/>
        <v>Sandwich</v>
      </c>
      <c r="C2334" t="s">
        <v>47</v>
      </c>
      <c r="D2334">
        <v>1</v>
      </c>
      <c r="E2334">
        <v>4</v>
      </c>
      <c r="F2334">
        <v>4</v>
      </c>
      <c r="G2334" t="s">
        <v>16</v>
      </c>
      <c r="H2334" t="s">
        <v>17</v>
      </c>
      <c r="I2334" s="1">
        <v>45277</v>
      </c>
      <c r="J2334" t="s">
        <v>66</v>
      </c>
      <c r="K2334" t="s">
        <v>67</v>
      </c>
      <c r="L2334">
        <v>4</v>
      </c>
      <c r="M2334" t="s">
        <v>45</v>
      </c>
      <c r="N2334" t="s">
        <v>39</v>
      </c>
      <c r="O2334" t="s">
        <v>40</v>
      </c>
    </row>
    <row r="2335" spans="1:15" x14ac:dyDescent="0.35">
      <c r="A2335" t="s">
        <v>2396</v>
      </c>
      <c r="B2335" t="str">
        <f t="shared" si="37"/>
        <v>Cookie</v>
      </c>
      <c r="C2335" t="s">
        <v>31</v>
      </c>
      <c r="D2335">
        <v>1</v>
      </c>
      <c r="E2335">
        <v>1</v>
      </c>
      <c r="F2335">
        <v>1</v>
      </c>
      <c r="G2335" t="s">
        <v>36</v>
      </c>
      <c r="H2335" t="s">
        <v>17</v>
      </c>
      <c r="I2335" s="1">
        <v>45000</v>
      </c>
      <c r="J2335" t="s">
        <v>62</v>
      </c>
      <c r="K2335" t="s">
        <v>63</v>
      </c>
      <c r="L2335">
        <v>1</v>
      </c>
      <c r="M2335" t="s">
        <v>53</v>
      </c>
      <c r="N2335" t="s">
        <v>34</v>
      </c>
      <c r="O2335" t="s">
        <v>22</v>
      </c>
    </row>
    <row r="2336" spans="1:15" x14ac:dyDescent="0.35">
      <c r="A2336" t="s">
        <v>2397</v>
      </c>
      <c r="B2336" t="str">
        <f t="shared" si="37"/>
        <v>Cake</v>
      </c>
      <c r="C2336" t="s">
        <v>24</v>
      </c>
      <c r="D2336">
        <v>1</v>
      </c>
      <c r="E2336">
        <v>3</v>
      </c>
      <c r="F2336">
        <v>3</v>
      </c>
      <c r="G2336" t="s">
        <v>25</v>
      </c>
      <c r="H2336" t="s">
        <v>17</v>
      </c>
      <c r="I2336" s="1">
        <v>45190</v>
      </c>
      <c r="J2336" t="s">
        <v>18</v>
      </c>
      <c r="K2336" t="s">
        <v>19</v>
      </c>
      <c r="L2336">
        <v>3</v>
      </c>
      <c r="M2336" t="s">
        <v>20</v>
      </c>
      <c r="N2336" t="s">
        <v>64</v>
      </c>
      <c r="O2336" t="s">
        <v>22</v>
      </c>
    </row>
    <row r="2337" spans="1:15" x14ac:dyDescent="0.35">
      <c r="A2337" t="s">
        <v>2398</v>
      </c>
      <c r="B2337" t="str">
        <f t="shared" si="37"/>
        <v>Salad</v>
      </c>
      <c r="C2337" t="s">
        <v>42</v>
      </c>
      <c r="D2337">
        <v>2</v>
      </c>
      <c r="E2337">
        <v>5</v>
      </c>
      <c r="F2337">
        <v>10</v>
      </c>
      <c r="G2337" t="s">
        <v>25</v>
      </c>
      <c r="H2337" t="s">
        <v>17</v>
      </c>
      <c r="I2337" s="1">
        <v>45286</v>
      </c>
      <c r="J2337" t="s">
        <v>66</v>
      </c>
      <c r="K2337" t="s">
        <v>67</v>
      </c>
      <c r="L2337">
        <v>4</v>
      </c>
      <c r="M2337" t="s">
        <v>45</v>
      </c>
      <c r="N2337" t="s">
        <v>29</v>
      </c>
      <c r="O2337" t="s">
        <v>22</v>
      </c>
    </row>
    <row r="2338" spans="1:15" x14ac:dyDescent="0.35">
      <c r="A2338" t="s">
        <v>2399</v>
      </c>
      <c r="B2338" t="str">
        <f t="shared" si="37"/>
        <v>Cake</v>
      </c>
      <c r="C2338" t="s">
        <v>24</v>
      </c>
      <c r="D2338">
        <v>2</v>
      </c>
      <c r="E2338">
        <v>3</v>
      </c>
      <c r="F2338">
        <v>6</v>
      </c>
      <c r="G2338" t="s">
        <v>25</v>
      </c>
      <c r="H2338" t="s">
        <v>17</v>
      </c>
      <c r="I2338" s="1">
        <v>45186</v>
      </c>
      <c r="J2338" t="s">
        <v>18</v>
      </c>
      <c r="K2338" t="s">
        <v>19</v>
      </c>
      <c r="L2338">
        <v>3</v>
      </c>
      <c r="M2338" t="s">
        <v>20</v>
      </c>
      <c r="N2338" t="s">
        <v>39</v>
      </c>
      <c r="O2338" t="s">
        <v>40</v>
      </c>
    </row>
    <row r="2339" spans="1:15" x14ac:dyDescent="0.35">
      <c r="A2339" t="s">
        <v>2400</v>
      </c>
      <c r="B2339" t="str">
        <f t="shared" si="37"/>
        <v>Juice</v>
      </c>
      <c r="C2339" t="s">
        <v>50</v>
      </c>
      <c r="D2339">
        <v>2</v>
      </c>
      <c r="E2339">
        <v>3</v>
      </c>
      <c r="F2339">
        <v>6</v>
      </c>
      <c r="G2339" t="s">
        <v>36</v>
      </c>
      <c r="H2339" t="s">
        <v>26</v>
      </c>
      <c r="I2339" s="1">
        <v>44957</v>
      </c>
      <c r="J2339" t="s">
        <v>55</v>
      </c>
      <c r="K2339" t="s">
        <v>56</v>
      </c>
      <c r="L2339">
        <v>1</v>
      </c>
      <c r="M2339" t="s">
        <v>53</v>
      </c>
      <c r="N2339" t="s">
        <v>29</v>
      </c>
      <c r="O2339" t="s">
        <v>22</v>
      </c>
    </row>
    <row r="2340" spans="1:15" x14ac:dyDescent="0.35">
      <c r="A2340" t="s">
        <v>2401</v>
      </c>
      <c r="B2340" t="str">
        <f t="shared" si="37"/>
        <v>Cookie</v>
      </c>
      <c r="C2340" t="s">
        <v>31</v>
      </c>
      <c r="D2340">
        <v>4</v>
      </c>
      <c r="E2340">
        <v>1</v>
      </c>
      <c r="F2340">
        <v>4</v>
      </c>
      <c r="G2340" t="s">
        <v>16</v>
      </c>
      <c r="H2340" t="s">
        <v>26</v>
      </c>
      <c r="I2340" s="1">
        <v>45267</v>
      </c>
      <c r="J2340" t="s">
        <v>66</v>
      </c>
      <c r="K2340" t="s">
        <v>67</v>
      </c>
      <c r="L2340">
        <v>4</v>
      </c>
      <c r="M2340" t="s">
        <v>45</v>
      </c>
      <c r="N2340" t="s">
        <v>64</v>
      </c>
      <c r="O2340" t="s">
        <v>22</v>
      </c>
    </row>
    <row r="2341" spans="1:15" x14ac:dyDescent="0.35">
      <c r="A2341" t="s">
        <v>2402</v>
      </c>
      <c r="B2341" t="str">
        <f t="shared" si="37"/>
        <v>Coffee</v>
      </c>
      <c r="C2341" t="s">
        <v>15</v>
      </c>
      <c r="D2341">
        <v>1</v>
      </c>
      <c r="E2341">
        <v>2</v>
      </c>
      <c r="F2341">
        <v>2</v>
      </c>
      <c r="G2341" t="s">
        <v>36</v>
      </c>
      <c r="H2341" t="s">
        <v>17</v>
      </c>
      <c r="I2341" s="1">
        <v>45232</v>
      </c>
      <c r="J2341" t="s">
        <v>43</v>
      </c>
      <c r="K2341" t="s">
        <v>44</v>
      </c>
      <c r="L2341">
        <v>4</v>
      </c>
      <c r="M2341" t="s">
        <v>45</v>
      </c>
      <c r="N2341" t="s">
        <v>64</v>
      </c>
      <c r="O2341" t="s">
        <v>22</v>
      </c>
    </row>
    <row r="2342" spans="1:15" x14ac:dyDescent="0.35">
      <c r="A2342" t="s">
        <v>2403</v>
      </c>
      <c r="B2342" t="str">
        <f t="shared" si="37"/>
        <v>Cookie</v>
      </c>
      <c r="C2342" t="s">
        <v>31</v>
      </c>
      <c r="D2342">
        <v>4</v>
      </c>
      <c r="E2342">
        <v>1</v>
      </c>
      <c r="F2342">
        <v>4</v>
      </c>
      <c r="G2342" t="s">
        <v>36</v>
      </c>
      <c r="H2342" t="s">
        <v>17</v>
      </c>
      <c r="I2342" s="1">
        <v>45009</v>
      </c>
      <c r="J2342" t="s">
        <v>62</v>
      </c>
      <c r="K2342" t="s">
        <v>63</v>
      </c>
      <c r="L2342">
        <v>1</v>
      </c>
      <c r="M2342" t="s">
        <v>53</v>
      </c>
      <c r="N2342" t="s">
        <v>21</v>
      </c>
      <c r="O2342" t="s">
        <v>22</v>
      </c>
    </row>
    <row r="2343" spans="1:15" x14ac:dyDescent="0.35">
      <c r="A2343" t="s">
        <v>2404</v>
      </c>
      <c r="B2343" t="str">
        <f t="shared" si="37"/>
        <v>Cake</v>
      </c>
      <c r="C2343" t="s">
        <v>24</v>
      </c>
      <c r="D2343">
        <v>5</v>
      </c>
      <c r="E2343">
        <v>3</v>
      </c>
      <c r="F2343">
        <v>15</v>
      </c>
      <c r="G2343" t="s">
        <v>16</v>
      </c>
      <c r="H2343" t="s">
        <v>26</v>
      </c>
      <c r="I2343" s="1">
        <v>45142</v>
      </c>
      <c r="J2343" t="s">
        <v>93</v>
      </c>
      <c r="K2343" t="s">
        <v>94</v>
      </c>
      <c r="L2343">
        <v>3</v>
      </c>
      <c r="M2343" t="s">
        <v>20</v>
      </c>
      <c r="N2343" t="s">
        <v>21</v>
      </c>
      <c r="O2343" t="s">
        <v>22</v>
      </c>
    </row>
    <row r="2344" spans="1:15" x14ac:dyDescent="0.35">
      <c r="A2344" t="s">
        <v>2405</v>
      </c>
      <c r="B2344" t="str">
        <f t="shared" si="37"/>
        <v>Tea</v>
      </c>
      <c r="C2344" t="s">
        <v>84</v>
      </c>
      <c r="D2344">
        <v>1</v>
      </c>
      <c r="E2344">
        <v>1.5</v>
      </c>
      <c r="F2344">
        <v>1.5</v>
      </c>
      <c r="G2344" t="s">
        <v>16</v>
      </c>
      <c r="H2344" t="s">
        <v>17</v>
      </c>
      <c r="I2344" s="1">
        <v>45181</v>
      </c>
      <c r="J2344" t="s">
        <v>18</v>
      </c>
      <c r="K2344" t="s">
        <v>19</v>
      </c>
      <c r="L2344">
        <v>3</v>
      </c>
      <c r="M2344" t="s">
        <v>20</v>
      </c>
      <c r="N2344" t="s">
        <v>29</v>
      </c>
      <c r="O2344" t="s">
        <v>22</v>
      </c>
    </row>
    <row r="2345" spans="1:15" x14ac:dyDescent="0.35">
      <c r="A2345" t="s">
        <v>2406</v>
      </c>
      <c r="B2345" t="str">
        <f t="shared" si="37"/>
        <v>Cake</v>
      </c>
      <c r="C2345" t="s">
        <v>24</v>
      </c>
      <c r="D2345">
        <v>3</v>
      </c>
      <c r="E2345">
        <v>3</v>
      </c>
      <c r="F2345">
        <v>9</v>
      </c>
      <c r="G2345" t="s">
        <v>25</v>
      </c>
      <c r="H2345" t="s">
        <v>26</v>
      </c>
      <c r="I2345" s="1">
        <v>44952</v>
      </c>
      <c r="J2345" t="s">
        <v>55</v>
      </c>
      <c r="K2345" t="s">
        <v>56</v>
      </c>
      <c r="L2345">
        <v>1</v>
      </c>
      <c r="M2345" t="s">
        <v>53</v>
      </c>
      <c r="N2345" t="s">
        <v>64</v>
      </c>
      <c r="O2345" t="s">
        <v>22</v>
      </c>
    </row>
    <row r="2346" spans="1:15" x14ac:dyDescent="0.35">
      <c r="A2346" t="s">
        <v>2407</v>
      </c>
      <c r="B2346" t="str">
        <f t="shared" si="37"/>
        <v>Salad</v>
      </c>
      <c r="C2346" t="s">
        <v>42</v>
      </c>
      <c r="D2346">
        <v>4</v>
      </c>
      <c r="E2346">
        <v>5</v>
      </c>
      <c r="F2346">
        <v>20</v>
      </c>
      <c r="G2346" t="s">
        <v>36</v>
      </c>
      <c r="H2346" t="s">
        <v>26</v>
      </c>
      <c r="I2346" s="1">
        <v>45080</v>
      </c>
      <c r="J2346" t="s">
        <v>37</v>
      </c>
      <c r="K2346" t="s">
        <v>38</v>
      </c>
      <c r="L2346">
        <v>2</v>
      </c>
      <c r="M2346" t="s">
        <v>28</v>
      </c>
      <c r="N2346" t="s">
        <v>69</v>
      </c>
      <c r="O2346" t="s">
        <v>40</v>
      </c>
    </row>
    <row r="2347" spans="1:15" x14ac:dyDescent="0.35">
      <c r="A2347" t="s">
        <v>2408</v>
      </c>
      <c r="B2347" t="str">
        <f t="shared" si="37"/>
        <v>Juice</v>
      </c>
      <c r="C2347" t="s">
        <v>50</v>
      </c>
      <c r="D2347">
        <v>3</v>
      </c>
      <c r="E2347">
        <v>3</v>
      </c>
      <c r="F2347">
        <v>9</v>
      </c>
      <c r="G2347" t="s">
        <v>16</v>
      </c>
      <c r="H2347" t="s">
        <v>26</v>
      </c>
      <c r="I2347" s="1">
        <v>45233</v>
      </c>
      <c r="J2347" t="s">
        <v>43</v>
      </c>
      <c r="K2347" t="s">
        <v>44</v>
      </c>
      <c r="L2347">
        <v>4</v>
      </c>
      <c r="M2347" t="s">
        <v>45</v>
      </c>
      <c r="N2347" t="s">
        <v>21</v>
      </c>
      <c r="O2347" t="s">
        <v>22</v>
      </c>
    </row>
    <row r="2348" spans="1:15" x14ac:dyDescent="0.35">
      <c r="A2348" t="s">
        <v>2409</v>
      </c>
      <c r="B2348" t="str">
        <f t="shared" si="37"/>
        <v>Coffee</v>
      </c>
      <c r="C2348" t="s">
        <v>15</v>
      </c>
      <c r="D2348">
        <v>5</v>
      </c>
      <c r="E2348">
        <v>2</v>
      </c>
      <c r="F2348">
        <v>10</v>
      </c>
      <c r="G2348" t="s">
        <v>25</v>
      </c>
      <c r="H2348" t="s">
        <v>17</v>
      </c>
      <c r="I2348" s="1">
        <v>45164</v>
      </c>
      <c r="J2348" t="s">
        <v>93</v>
      </c>
      <c r="K2348" t="s">
        <v>94</v>
      </c>
      <c r="L2348">
        <v>3</v>
      </c>
      <c r="M2348" t="s">
        <v>20</v>
      </c>
      <c r="N2348" t="s">
        <v>69</v>
      </c>
      <c r="O2348" t="s">
        <v>40</v>
      </c>
    </row>
    <row r="2349" spans="1:15" x14ac:dyDescent="0.35">
      <c r="A2349" t="s">
        <v>2410</v>
      </c>
      <c r="B2349" t="str">
        <f t="shared" si="37"/>
        <v>Smoothie</v>
      </c>
      <c r="C2349" t="s">
        <v>58</v>
      </c>
      <c r="D2349">
        <v>2</v>
      </c>
      <c r="E2349">
        <v>4</v>
      </c>
      <c r="F2349">
        <v>8</v>
      </c>
      <c r="G2349" t="s">
        <v>25</v>
      </c>
      <c r="H2349" t="s">
        <v>17</v>
      </c>
      <c r="I2349" s="1">
        <v>45005</v>
      </c>
      <c r="J2349" t="s">
        <v>62</v>
      </c>
      <c r="K2349" t="s">
        <v>63</v>
      </c>
      <c r="L2349">
        <v>1</v>
      </c>
      <c r="M2349" t="s">
        <v>53</v>
      </c>
      <c r="N2349" t="s">
        <v>72</v>
      </c>
      <c r="O2349" t="s">
        <v>22</v>
      </c>
    </row>
    <row r="2350" spans="1:15" x14ac:dyDescent="0.35">
      <c r="A2350" t="s">
        <v>2411</v>
      </c>
      <c r="B2350" t="str">
        <f t="shared" si="37"/>
        <v>Juice</v>
      </c>
      <c r="C2350" t="s">
        <v>50</v>
      </c>
      <c r="D2350">
        <v>5</v>
      </c>
      <c r="E2350">
        <v>3</v>
      </c>
      <c r="F2350">
        <v>15</v>
      </c>
      <c r="G2350" t="s">
        <v>36</v>
      </c>
      <c r="H2350" t="s">
        <v>17</v>
      </c>
      <c r="I2350" s="1">
        <v>45282</v>
      </c>
      <c r="J2350" t="s">
        <v>66</v>
      </c>
      <c r="K2350" t="s">
        <v>67</v>
      </c>
      <c r="L2350">
        <v>4</v>
      </c>
      <c r="M2350" t="s">
        <v>45</v>
      </c>
      <c r="N2350" t="s">
        <v>21</v>
      </c>
      <c r="O2350" t="s">
        <v>22</v>
      </c>
    </row>
    <row r="2351" spans="1:15" x14ac:dyDescent="0.35">
      <c r="A2351" t="s">
        <v>2412</v>
      </c>
      <c r="B2351" t="str">
        <f t="shared" si="37"/>
        <v>Cookie</v>
      </c>
      <c r="C2351" t="s">
        <v>31</v>
      </c>
      <c r="D2351">
        <v>2</v>
      </c>
      <c r="E2351">
        <v>1</v>
      </c>
      <c r="F2351">
        <v>2</v>
      </c>
      <c r="G2351" t="s">
        <v>25</v>
      </c>
      <c r="H2351" t="s">
        <v>17</v>
      </c>
      <c r="I2351" s="1">
        <v>44996</v>
      </c>
      <c r="J2351" t="s">
        <v>62</v>
      </c>
      <c r="K2351" t="s">
        <v>63</v>
      </c>
      <c r="L2351">
        <v>1</v>
      </c>
      <c r="M2351" t="s">
        <v>53</v>
      </c>
      <c r="N2351" t="s">
        <v>69</v>
      </c>
      <c r="O2351" t="s">
        <v>40</v>
      </c>
    </row>
    <row r="2352" spans="1:15" x14ac:dyDescent="0.35">
      <c r="A2352" t="s">
        <v>2413</v>
      </c>
      <c r="B2352" t="str">
        <f t="shared" si="37"/>
        <v>Juice</v>
      </c>
      <c r="C2352" t="s">
        <v>50</v>
      </c>
      <c r="D2352">
        <v>3</v>
      </c>
      <c r="E2352">
        <v>3</v>
      </c>
      <c r="F2352">
        <v>9</v>
      </c>
      <c r="G2352" t="s">
        <v>25</v>
      </c>
      <c r="H2352" t="s">
        <v>26</v>
      </c>
      <c r="I2352" s="1">
        <v>45057</v>
      </c>
      <c r="J2352" t="s">
        <v>27</v>
      </c>
      <c r="K2352" t="s">
        <v>27</v>
      </c>
      <c r="L2352">
        <v>2</v>
      </c>
      <c r="M2352" t="s">
        <v>28</v>
      </c>
      <c r="N2352" t="s">
        <v>64</v>
      </c>
      <c r="O2352" t="s">
        <v>22</v>
      </c>
    </row>
    <row r="2353" spans="1:15" x14ac:dyDescent="0.35">
      <c r="A2353" t="s">
        <v>2414</v>
      </c>
      <c r="B2353" t="str">
        <f t="shared" si="37"/>
        <v>Tea</v>
      </c>
      <c r="C2353" t="s">
        <v>84</v>
      </c>
      <c r="D2353">
        <v>3</v>
      </c>
      <c r="E2353">
        <v>1.5</v>
      </c>
      <c r="F2353">
        <v>4.5</v>
      </c>
      <c r="G2353" t="s">
        <v>36</v>
      </c>
      <c r="H2353" t="s">
        <v>17</v>
      </c>
      <c r="I2353" s="1">
        <v>45249</v>
      </c>
      <c r="J2353" t="s">
        <v>43</v>
      </c>
      <c r="K2353" t="s">
        <v>44</v>
      </c>
      <c r="L2353">
        <v>4</v>
      </c>
      <c r="M2353" t="s">
        <v>45</v>
      </c>
      <c r="N2353" t="s">
        <v>39</v>
      </c>
      <c r="O2353" t="s">
        <v>40</v>
      </c>
    </row>
    <row r="2354" spans="1:15" x14ac:dyDescent="0.35">
      <c r="A2354" t="s">
        <v>2415</v>
      </c>
      <c r="B2354" t="str">
        <f t="shared" si="37"/>
        <v>Juice</v>
      </c>
      <c r="C2354" t="s">
        <v>50</v>
      </c>
      <c r="D2354">
        <v>1</v>
      </c>
      <c r="E2354">
        <v>3</v>
      </c>
      <c r="F2354">
        <v>3</v>
      </c>
      <c r="G2354" t="s">
        <v>25</v>
      </c>
      <c r="H2354" t="s">
        <v>26</v>
      </c>
      <c r="I2354" s="1">
        <v>45049</v>
      </c>
      <c r="J2354" t="s">
        <v>27</v>
      </c>
      <c r="K2354" t="s">
        <v>27</v>
      </c>
      <c r="L2354">
        <v>2</v>
      </c>
      <c r="M2354" t="s">
        <v>28</v>
      </c>
      <c r="N2354" t="s">
        <v>34</v>
      </c>
      <c r="O2354" t="s">
        <v>22</v>
      </c>
    </row>
    <row r="2355" spans="1:15" x14ac:dyDescent="0.35">
      <c r="A2355" t="s">
        <v>2416</v>
      </c>
      <c r="B2355" t="str">
        <f t="shared" si="37"/>
        <v>Juice</v>
      </c>
      <c r="C2355" t="s">
        <v>50</v>
      </c>
      <c r="D2355">
        <v>4</v>
      </c>
      <c r="E2355">
        <v>3</v>
      </c>
      <c r="F2355">
        <v>12</v>
      </c>
      <c r="G2355" t="s">
        <v>36</v>
      </c>
      <c r="H2355" t="s">
        <v>26</v>
      </c>
      <c r="I2355" s="1">
        <v>45027</v>
      </c>
      <c r="J2355" t="s">
        <v>59</v>
      </c>
      <c r="K2355" t="s">
        <v>60</v>
      </c>
      <c r="L2355">
        <v>2</v>
      </c>
      <c r="M2355" t="s">
        <v>28</v>
      </c>
      <c r="N2355" t="s">
        <v>29</v>
      </c>
      <c r="O2355" t="s">
        <v>22</v>
      </c>
    </row>
    <row r="2356" spans="1:15" x14ac:dyDescent="0.35">
      <c r="A2356" t="s">
        <v>2417</v>
      </c>
      <c r="B2356" t="str">
        <f t="shared" si="37"/>
        <v>Cookie</v>
      </c>
      <c r="C2356" t="s">
        <v>31</v>
      </c>
      <c r="D2356">
        <v>5</v>
      </c>
      <c r="E2356">
        <v>1</v>
      </c>
      <c r="F2356">
        <v>5</v>
      </c>
      <c r="G2356" t="s">
        <v>36</v>
      </c>
      <c r="H2356" t="s">
        <v>17</v>
      </c>
      <c r="I2356" s="1">
        <v>45196</v>
      </c>
      <c r="J2356" t="s">
        <v>18</v>
      </c>
      <c r="K2356" t="s">
        <v>19</v>
      </c>
      <c r="L2356">
        <v>3</v>
      </c>
      <c r="M2356" t="s">
        <v>20</v>
      </c>
      <c r="N2356" t="s">
        <v>34</v>
      </c>
      <c r="O2356" t="s">
        <v>22</v>
      </c>
    </row>
    <row r="2357" spans="1:15" x14ac:dyDescent="0.35">
      <c r="A2357" t="s">
        <v>2418</v>
      </c>
      <c r="B2357" t="str">
        <f t="shared" si="37"/>
        <v>Cake</v>
      </c>
      <c r="C2357" t="s">
        <v>24</v>
      </c>
      <c r="D2357">
        <v>5</v>
      </c>
      <c r="E2357">
        <v>3</v>
      </c>
      <c r="F2357">
        <v>15</v>
      </c>
      <c r="G2357" t="s">
        <v>16</v>
      </c>
      <c r="H2357" t="s">
        <v>17</v>
      </c>
      <c r="I2357" s="1">
        <v>45239</v>
      </c>
      <c r="J2357" t="s">
        <v>43</v>
      </c>
      <c r="K2357" t="s">
        <v>44</v>
      </c>
      <c r="L2357">
        <v>4</v>
      </c>
      <c r="M2357" t="s">
        <v>45</v>
      </c>
      <c r="N2357" t="s">
        <v>64</v>
      </c>
      <c r="O2357" t="s">
        <v>22</v>
      </c>
    </row>
    <row r="2358" spans="1:15" x14ac:dyDescent="0.35">
      <c r="A2358" t="s">
        <v>2419</v>
      </c>
      <c r="B2358" t="str">
        <f t="shared" si="37"/>
        <v>Sandwich</v>
      </c>
      <c r="C2358" t="s">
        <v>47</v>
      </c>
      <c r="D2358">
        <v>2</v>
      </c>
      <c r="E2358">
        <v>4</v>
      </c>
      <c r="F2358">
        <v>8</v>
      </c>
      <c r="G2358" t="s">
        <v>16</v>
      </c>
      <c r="H2358" t="s">
        <v>26</v>
      </c>
      <c r="I2358" s="1">
        <v>45000</v>
      </c>
      <c r="J2358" t="s">
        <v>62</v>
      </c>
      <c r="K2358" t="s">
        <v>63</v>
      </c>
      <c r="L2358">
        <v>1</v>
      </c>
      <c r="M2358" t="s">
        <v>53</v>
      </c>
      <c r="N2358" t="s">
        <v>34</v>
      </c>
      <c r="O2358" t="s">
        <v>22</v>
      </c>
    </row>
    <row r="2359" spans="1:15" x14ac:dyDescent="0.35">
      <c r="A2359" t="s">
        <v>2420</v>
      </c>
      <c r="B2359" t="str">
        <f t="shared" si="37"/>
        <v>Sandwich</v>
      </c>
      <c r="C2359" t="s">
        <v>47</v>
      </c>
      <c r="D2359">
        <v>4</v>
      </c>
      <c r="E2359">
        <v>4</v>
      </c>
      <c r="F2359">
        <v>16</v>
      </c>
      <c r="G2359" t="s">
        <v>25</v>
      </c>
      <c r="H2359" t="s">
        <v>26</v>
      </c>
      <c r="I2359" s="1">
        <v>45148</v>
      </c>
      <c r="J2359" t="s">
        <v>93</v>
      </c>
      <c r="K2359" t="s">
        <v>94</v>
      </c>
      <c r="L2359">
        <v>3</v>
      </c>
      <c r="M2359" t="s">
        <v>20</v>
      </c>
      <c r="N2359" t="s">
        <v>64</v>
      </c>
      <c r="O2359" t="s">
        <v>22</v>
      </c>
    </row>
    <row r="2360" spans="1:15" x14ac:dyDescent="0.35">
      <c r="A2360" t="s">
        <v>2421</v>
      </c>
      <c r="B2360" t="str">
        <f t="shared" si="37"/>
        <v>Cookie</v>
      </c>
      <c r="C2360" t="s">
        <v>31</v>
      </c>
      <c r="D2360">
        <v>4</v>
      </c>
      <c r="E2360">
        <v>1</v>
      </c>
      <c r="F2360">
        <v>4</v>
      </c>
      <c r="G2360" t="s">
        <v>16</v>
      </c>
      <c r="H2360" t="s">
        <v>17</v>
      </c>
      <c r="I2360" s="1">
        <v>45030</v>
      </c>
      <c r="J2360" t="s">
        <v>59</v>
      </c>
      <c r="K2360" t="s">
        <v>60</v>
      </c>
      <c r="L2360">
        <v>2</v>
      </c>
      <c r="M2360" t="s">
        <v>28</v>
      </c>
      <c r="N2360" t="s">
        <v>21</v>
      </c>
      <c r="O2360" t="s">
        <v>22</v>
      </c>
    </row>
    <row r="2361" spans="1:15" x14ac:dyDescent="0.35">
      <c r="A2361" t="s">
        <v>2422</v>
      </c>
      <c r="B2361" t="str">
        <f t="shared" si="37"/>
        <v>Cookie</v>
      </c>
      <c r="C2361" t="s">
        <v>31</v>
      </c>
      <c r="D2361">
        <v>3</v>
      </c>
      <c r="E2361">
        <v>1</v>
      </c>
      <c r="F2361">
        <v>3</v>
      </c>
      <c r="G2361" t="s">
        <v>36</v>
      </c>
      <c r="H2361" t="s">
        <v>17</v>
      </c>
      <c r="I2361" s="1">
        <v>45211</v>
      </c>
      <c r="J2361" t="s">
        <v>74</v>
      </c>
      <c r="K2361" t="s">
        <v>75</v>
      </c>
      <c r="L2361">
        <v>4</v>
      </c>
      <c r="M2361" t="s">
        <v>45</v>
      </c>
      <c r="N2361" t="s">
        <v>64</v>
      </c>
      <c r="O2361" t="s">
        <v>22</v>
      </c>
    </row>
    <row r="2362" spans="1:15" x14ac:dyDescent="0.35">
      <c r="A2362" t="s">
        <v>2423</v>
      </c>
      <c r="B2362" t="str">
        <f t="shared" si="37"/>
        <v>Coffee</v>
      </c>
      <c r="C2362" t="s">
        <v>15</v>
      </c>
      <c r="D2362">
        <v>4</v>
      </c>
      <c r="E2362">
        <v>2</v>
      </c>
      <c r="F2362">
        <v>8</v>
      </c>
      <c r="G2362" t="s">
        <v>36</v>
      </c>
      <c r="H2362" t="s">
        <v>17</v>
      </c>
      <c r="I2362" s="1">
        <v>45108</v>
      </c>
      <c r="J2362" t="s">
        <v>32</v>
      </c>
      <c r="K2362" t="s">
        <v>33</v>
      </c>
      <c r="L2362">
        <v>3</v>
      </c>
      <c r="M2362" t="s">
        <v>20</v>
      </c>
      <c r="N2362" t="s">
        <v>69</v>
      </c>
      <c r="O2362" t="s">
        <v>40</v>
      </c>
    </row>
    <row r="2363" spans="1:15" x14ac:dyDescent="0.35">
      <c r="A2363" t="s">
        <v>2424</v>
      </c>
      <c r="B2363" t="str">
        <f t="shared" si="37"/>
        <v>Coffee</v>
      </c>
      <c r="C2363" t="s">
        <v>15</v>
      </c>
      <c r="D2363">
        <v>1</v>
      </c>
      <c r="E2363">
        <v>2</v>
      </c>
      <c r="F2363">
        <v>2</v>
      </c>
      <c r="G2363" t="s">
        <v>36</v>
      </c>
      <c r="H2363" t="s">
        <v>26</v>
      </c>
      <c r="I2363" s="1">
        <v>45229</v>
      </c>
      <c r="J2363" t="s">
        <v>74</v>
      </c>
      <c r="K2363" t="s">
        <v>75</v>
      </c>
      <c r="L2363">
        <v>4</v>
      </c>
      <c r="M2363" t="s">
        <v>45</v>
      </c>
      <c r="N2363" t="s">
        <v>72</v>
      </c>
      <c r="O2363" t="s">
        <v>22</v>
      </c>
    </row>
    <row r="2364" spans="1:15" x14ac:dyDescent="0.35">
      <c r="A2364" t="s">
        <v>2425</v>
      </c>
      <c r="B2364" t="str">
        <f t="shared" si="37"/>
        <v>Juice</v>
      </c>
      <c r="C2364" t="s">
        <v>50</v>
      </c>
      <c r="D2364">
        <v>5</v>
      </c>
      <c r="E2364">
        <v>3</v>
      </c>
      <c r="F2364">
        <v>15</v>
      </c>
      <c r="G2364" t="s">
        <v>36</v>
      </c>
      <c r="H2364" t="s">
        <v>26</v>
      </c>
      <c r="I2364" s="1">
        <v>44974</v>
      </c>
      <c r="J2364" t="s">
        <v>51</v>
      </c>
      <c r="K2364" t="s">
        <v>52</v>
      </c>
      <c r="L2364">
        <v>1</v>
      </c>
      <c r="M2364" t="s">
        <v>53</v>
      </c>
      <c r="N2364" t="s">
        <v>21</v>
      </c>
      <c r="O2364" t="s">
        <v>22</v>
      </c>
    </row>
    <row r="2365" spans="1:15" x14ac:dyDescent="0.35">
      <c r="A2365" t="s">
        <v>2426</v>
      </c>
      <c r="B2365" t="str">
        <f t="shared" si="37"/>
        <v>Juice</v>
      </c>
      <c r="C2365" t="s">
        <v>50</v>
      </c>
      <c r="D2365">
        <v>2</v>
      </c>
      <c r="E2365">
        <v>3</v>
      </c>
      <c r="F2365">
        <v>6</v>
      </c>
      <c r="G2365" t="s">
        <v>36</v>
      </c>
      <c r="H2365" t="s">
        <v>17</v>
      </c>
      <c r="I2365" s="1">
        <v>44988</v>
      </c>
      <c r="J2365" t="s">
        <v>62</v>
      </c>
      <c r="K2365" t="s">
        <v>63</v>
      </c>
      <c r="L2365">
        <v>1</v>
      </c>
      <c r="M2365" t="s">
        <v>53</v>
      </c>
      <c r="N2365" t="s">
        <v>21</v>
      </c>
      <c r="O2365" t="s">
        <v>22</v>
      </c>
    </row>
    <row r="2366" spans="1:15" x14ac:dyDescent="0.35">
      <c r="A2366" t="s">
        <v>2427</v>
      </c>
      <c r="B2366" t="str">
        <f t="shared" si="37"/>
        <v>Smoothie</v>
      </c>
      <c r="C2366" t="s">
        <v>58</v>
      </c>
      <c r="D2366">
        <v>4</v>
      </c>
      <c r="E2366">
        <v>4</v>
      </c>
      <c r="F2366">
        <v>16</v>
      </c>
      <c r="G2366" t="s">
        <v>25</v>
      </c>
      <c r="H2366" t="s">
        <v>26</v>
      </c>
      <c r="I2366" s="1">
        <v>45106</v>
      </c>
      <c r="J2366" t="s">
        <v>37</v>
      </c>
      <c r="K2366" t="s">
        <v>38</v>
      </c>
      <c r="L2366">
        <v>2</v>
      </c>
      <c r="M2366" t="s">
        <v>28</v>
      </c>
      <c r="N2366" t="s">
        <v>64</v>
      </c>
      <c r="O2366" t="s">
        <v>22</v>
      </c>
    </row>
    <row r="2367" spans="1:15" x14ac:dyDescent="0.35">
      <c r="A2367" t="s">
        <v>2428</v>
      </c>
      <c r="B2367" t="str">
        <f t="shared" si="37"/>
        <v>Cookie</v>
      </c>
      <c r="C2367" t="s">
        <v>31</v>
      </c>
      <c r="D2367">
        <v>3</v>
      </c>
      <c r="E2367">
        <v>1</v>
      </c>
      <c r="F2367">
        <v>3</v>
      </c>
      <c r="G2367" t="s">
        <v>36</v>
      </c>
      <c r="H2367" t="s">
        <v>26</v>
      </c>
      <c r="I2367" s="1">
        <v>44986</v>
      </c>
      <c r="J2367" t="s">
        <v>62</v>
      </c>
      <c r="K2367" t="s">
        <v>63</v>
      </c>
      <c r="L2367">
        <v>1</v>
      </c>
      <c r="M2367" t="s">
        <v>53</v>
      </c>
      <c r="N2367" t="s">
        <v>34</v>
      </c>
      <c r="O2367" t="s">
        <v>22</v>
      </c>
    </row>
    <row r="2368" spans="1:15" x14ac:dyDescent="0.35">
      <c r="A2368" t="s">
        <v>2429</v>
      </c>
      <c r="B2368" t="str">
        <f t="shared" si="37"/>
        <v>Tea</v>
      </c>
      <c r="C2368" t="s">
        <v>84</v>
      </c>
      <c r="D2368">
        <v>3</v>
      </c>
      <c r="E2368">
        <v>1.5</v>
      </c>
      <c r="F2368">
        <v>4.5</v>
      </c>
      <c r="G2368" t="s">
        <v>16</v>
      </c>
      <c r="H2368" t="s">
        <v>17</v>
      </c>
      <c r="I2368" s="1">
        <v>45181</v>
      </c>
      <c r="J2368" t="s">
        <v>18</v>
      </c>
      <c r="K2368" t="s">
        <v>19</v>
      </c>
      <c r="L2368">
        <v>3</v>
      </c>
      <c r="M2368" t="s">
        <v>20</v>
      </c>
      <c r="N2368" t="s">
        <v>29</v>
      </c>
      <c r="O2368" t="s">
        <v>22</v>
      </c>
    </row>
    <row r="2369" spans="1:15" x14ac:dyDescent="0.35">
      <c r="A2369" t="s">
        <v>2430</v>
      </c>
      <c r="B2369" t="str">
        <f t="shared" si="37"/>
        <v>Sandwich</v>
      </c>
      <c r="C2369" t="s">
        <v>47</v>
      </c>
      <c r="D2369">
        <v>3</v>
      </c>
      <c r="E2369">
        <v>4</v>
      </c>
      <c r="F2369">
        <v>12</v>
      </c>
      <c r="G2369" t="s">
        <v>16</v>
      </c>
      <c r="H2369" t="s">
        <v>17</v>
      </c>
      <c r="I2369" s="1">
        <v>45050</v>
      </c>
      <c r="J2369" t="s">
        <v>27</v>
      </c>
      <c r="K2369" t="s">
        <v>27</v>
      </c>
      <c r="L2369">
        <v>2</v>
      </c>
      <c r="M2369" t="s">
        <v>28</v>
      </c>
      <c r="N2369" t="s">
        <v>64</v>
      </c>
      <c r="O2369" t="s">
        <v>22</v>
      </c>
    </row>
    <row r="2370" spans="1:15" x14ac:dyDescent="0.35">
      <c r="A2370" t="s">
        <v>2431</v>
      </c>
      <c r="B2370" t="str">
        <f t="shared" ref="B2370:B2433" si="38">TRIM(CLEAN(C2370))</f>
        <v>Cake</v>
      </c>
      <c r="C2370" t="s">
        <v>24</v>
      </c>
      <c r="D2370">
        <v>5</v>
      </c>
      <c r="E2370">
        <v>3</v>
      </c>
      <c r="F2370">
        <v>15</v>
      </c>
      <c r="G2370" t="s">
        <v>36</v>
      </c>
      <c r="H2370" t="s">
        <v>26</v>
      </c>
      <c r="I2370" s="1">
        <v>45139</v>
      </c>
      <c r="J2370" t="s">
        <v>93</v>
      </c>
      <c r="K2370" t="s">
        <v>94</v>
      </c>
      <c r="L2370">
        <v>3</v>
      </c>
      <c r="M2370" t="s">
        <v>20</v>
      </c>
      <c r="N2370" t="s">
        <v>29</v>
      </c>
      <c r="O2370" t="s">
        <v>22</v>
      </c>
    </row>
    <row r="2371" spans="1:15" x14ac:dyDescent="0.35">
      <c r="A2371" t="s">
        <v>2432</v>
      </c>
      <c r="B2371" t="str">
        <f t="shared" si="38"/>
        <v>Juice</v>
      </c>
      <c r="C2371" t="s">
        <v>50</v>
      </c>
      <c r="D2371">
        <v>4</v>
      </c>
      <c r="E2371">
        <v>3</v>
      </c>
      <c r="F2371">
        <v>12</v>
      </c>
      <c r="G2371" t="s">
        <v>36</v>
      </c>
      <c r="H2371" t="s">
        <v>26</v>
      </c>
      <c r="I2371" s="1">
        <v>45256</v>
      </c>
      <c r="J2371" t="s">
        <v>43</v>
      </c>
      <c r="K2371" t="s">
        <v>44</v>
      </c>
      <c r="L2371">
        <v>4</v>
      </c>
      <c r="M2371" t="s">
        <v>45</v>
      </c>
      <c r="N2371" t="s">
        <v>39</v>
      </c>
      <c r="O2371" t="s">
        <v>40</v>
      </c>
    </row>
    <row r="2372" spans="1:15" x14ac:dyDescent="0.35">
      <c r="A2372" t="s">
        <v>2433</v>
      </c>
      <c r="B2372" t="str">
        <f t="shared" si="38"/>
        <v>Cake</v>
      </c>
      <c r="C2372" t="s">
        <v>24</v>
      </c>
      <c r="D2372">
        <v>5</v>
      </c>
      <c r="E2372">
        <v>3</v>
      </c>
      <c r="F2372">
        <v>15</v>
      </c>
      <c r="G2372" t="s">
        <v>25</v>
      </c>
      <c r="H2372" t="s">
        <v>17</v>
      </c>
      <c r="I2372" s="1">
        <v>45037</v>
      </c>
      <c r="J2372" t="s">
        <v>59</v>
      </c>
      <c r="K2372" t="s">
        <v>60</v>
      </c>
      <c r="L2372">
        <v>2</v>
      </c>
      <c r="M2372" t="s">
        <v>28</v>
      </c>
      <c r="N2372" t="s">
        <v>21</v>
      </c>
      <c r="O2372" t="s">
        <v>22</v>
      </c>
    </row>
    <row r="2373" spans="1:15" x14ac:dyDescent="0.35">
      <c r="A2373" t="s">
        <v>2434</v>
      </c>
      <c r="B2373" t="str">
        <f t="shared" si="38"/>
        <v>Juice</v>
      </c>
      <c r="C2373" t="s">
        <v>50</v>
      </c>
      <c r="D2373">
        <v>4</v>
      </c>
      <c r="E2373">
        <v>3</v>
      </c>
      <c r="F2373">
        <v>12</v>
      </c>
      <c r="G2373" t="s">
        <v>36</v>
      </c>
      <c r="H2373" t="s">
        <v>26</v>
      </c>
      <c r="I2373" s="1">
        <v>44981</v>
      </c>
      <c r="J2373" t="s">
        <v>51</v>
      </c>
      <c r="K2373" t="s">
        <v>52</v>
      </c>
      <c r="L2373">
        <v>1</v>
      </c>
      <c r="M2373" t="s">
        <v>53</v>
      </c>
      <c r="N2373" t="s">
        <v>21</v>
      </c>
      <c r="O2373" t="s">
        <v>22</v>
      </c>
    </row>
    <row r="2374" spans="1:15" x14ac:dyDescent="0.35">
      <c r="A2374" t="s">
        <v>2435</v>
      </c>
      <c r="B2374" t="str">
        <f t="shared" si="38"/>
        <v>Cake</v>
      </c>
      <c r="C2374" t="s">
        <v>24</v>
      </c>
      <c r="D2374">
        <v>5</v>
      </c>
      <c r="E2374">
        <v>3</v>
      </c>
      <c r="F2374">
        <v>15</v>
      </c>
      <c r="G2374" t="s">
        <v>36</v>
      </c>
      <c r="H2374" t="s">
        <v>26</v>
      </c>
      <c r="I2374" s="1">
        <v>45003</v>
      </c>
      <c r="J2374" t="s">
        <v>62</v>
      </c>
      <c r="K2374" t="s">
        <v>63</v>
      </c>
      <c r="L2374">
        <v>1</v>
      </c>
      <c r="M2374" t="s">
        <v>53</v>
      </c>
      <c r="N2374" t="s">
        <v>69</v>
      </c>
      <c r="O2374" t="s">
        <v>40</v>
      </c>
    </row>
    <row r="2375" spans="1:15" x14ac:dyDescent="0.35">
      <c r="A2375" t="s">
        <v>2436</v>
      </c>
      <c r="B2375" t="str">
        <f t="shared" si="38"/>
        <v>Salad</v>
      </c>
      <c r="C2375" t="s">
        <v>42</v>
      </c>
      <c r="D2375">
        <v>3</v>
      </c>
      <c r="E2375">
        <v>5</v>
      </c>
      <c r="F2375">
        <v>15</v>
      </c>
      <c r="G2375" t="s">
        <v>16</v>
      </c>
      <c r="H2375" t="s">
        <v>26</v>
      </c>
      <c r="I2375" s="1">
        <v>45029</v>
      </c>
      <c r="J2375" t="s">
        <v>59</v>
      </c>
      <c r="K2375" t="s">
        <v>60</v>
      </c>
      <c r="L2375">
        <v>2</v>
      </c>
      <c r="M2375" t="s">
        <v>28</v>
      </c>
      <c r="N2375" t="s">
        <v>64</v>
      </c>
      <c r="O2375" t="s">
        <v>22</v>
      </c>
    </row>
    <row r="2376" spans="1:15" x14ac:dyDescent="0.35">
      <c r="A2376" t="s">
        <v>2437</v>
      </c>
      <c r="B2376" t="str">
        <f t="shared" si="38"/>
        <v>Cake</v>
      </c>
      <c r="C2376" t="s">
        <v>24</v>
      </c>
      <c r="D2376">
        <v>1</v>
      </c>
      <c r="E2376">
        <v>3</v>
      </c>
      <c r="F2376">
        <v>3</v>
      </c>
      <c r="G2376" t="s">
        <v>36</v>
      </c>
      <c r="H2376" t="s">
        <v>17</v>
      </c>
      <c r="I2376" s="1">
        <v>45119</v>
      </c>
      <c r="J2376" t="s">
        <v>32</v>
      </c>
      <c r="K2376" t="s">
        <v>33</v>
      </c>
      <c r="L2376">
        <v>3</v>
      </c>
      <c r="M2376" t="s">
        <v>20</v>
      </c>
      <c r="N2376" t="s">
        <v>34</v>
      </c>
      <c r="O2376" t="s">
        <v>22</v>
      </c>
    </row>
    <row r="2377" spans="1:15" x14ac:dyDescent="0.35">
      <c r="A2377" t="s">
        <v>2438</v>
      </c>
      <c r="B2377" t="str">
        <f t="shared" si="38"/>
        <v>Sandwich</v>
      </c>
      <c r="C2377" t="s">
        <v>47</v>
      </c>
      <c r="D2377">
        <v>2</v>
      </c>
      <c r="E2377">
        <v>4</v>
      </c>
      <c r="F2377">
        <v>8</v>
      </c>
      <c r="G2377" t="s">
        <v>16</v>
      </c>
      <c r="H2377" t="s">
        <v>26</v>
      </c>
      <c r="I2377" s="1">
        <v>45233</v>
      </c>
      <c r="J2377" t="s">
        <v>43</v>
      </c>
      <c r="K2377" t="s">
        <v>44</v>
      </c>
      <c r="L2377">
        <v>4</v>
      </c>
      <c r="M2377" t="s">
        <v>45</v>
      </c>
      <c r="N2377" t="s">
        <v>21</v>
      </c>
      <c r="O2377" t="s">
        <v>22</v>
      </c>
    </row>
    <row r="2378" spans="1:15" x14ac:dyDescent="0.35">
      <c r="A2378" t="s">
        <v>2439</v>
      </c>
      <c r="B2378" t="str">
        <f t="shared" si="38"/>
        <v>Coffee</v>
      </c>
      <c r="C2378" t="s">
        <v>15</v>
      </c>
      <c r="D2378">
        <v>5</v>
      </c>
      <c r="E2378">
        <v>2</v>
      </c>
      <c r="F2378">
        <v>10</v>
      </c>
      <c r="G2378" t="s">
        <v>16</v>
      </c>
      <c r="H2378" t="s">
        <v>26</v>
      </c>
      <c r="I2378" s="1">
        <v>45033</v>
      </c>
      <c r="J2378" t="s">
        <v>59</v>
      </c>
      <c r="K2378" t="s">
        <v>60</v>
      </c>
      <c r="L2378">
        <v>2</v>
      </c>
      <c r="M2378" t="s">
        <v>28</v>
      </c>
      <c r="N2378" t="s">
        <v>72</v>
      </c>
      <c r="O2378" t="s">
        <v>22</v>
      </c>
    </row>
    <row r="2379" spans="1:15" x14ac:dyDescent="0.35">
      <c r="A2379" t="s">
        <v>2440</v>
      </c>
      <c r="B2379" t="str">
        <f t="shared" si="38"/>
        <v>Tea</v>
      </c>
      <c r="C2379" t="s">
        <v>84</v>
      </c>
      <c r="D2379">
        <v>4</v>
      </c>
      <c r="E2379">
        <v>1.5</v>
      </c>
      <c r="F2379">
        <v>6</v>
      </c>
      <c r="G2379" t="s">
        <v>36</v>
      </c>
      <c r="H2379" t="s">
        <v>17</v>
      </c>
      <c r="I2379" s="1">
        <v>45189</v>
      </c>
      <c r="J2379" t="s">
        <v>18</v>
      </c>
      <c r="K2379" t="s">
        <v>19</v>
      </c>
      <c r="L2379">
        <v>3</v>
      </c>
      <c r="M2379" t="s">
        <v>20</v>
      </c>
      <c r="N2379" t="s">
        <v>34</v>
      </c>
      <c r="O2379" t="s">
        <v>22</v>
      </c>
    </row>
    <row r="2380" spans="1:15" x14ac:dyDescent="0.35">
      <c r="A2380" t="s">
        <v>2441</v>
      </c>
      <c r="B2380" t="str">
        <f t="shared" si="38"/>
        <v>Juice</v>
      </c>
      <c r="C2380" t="s">
        <v>50</v>
      </c>
      <c r="D2380">
        <v>1</v>
      </c>
      <c r="E2380">
        <v>3</v>
      </c>
      <c r="F2380">
        <v>3</v>
      </c>
      <c r="G2380" t="s">
        <v>36</v>
      </c>
      <c r="H2380" t="s">
        <v>26</v>
      </c>
      <c r="I2380" s="1">
        <v>45251</v>
      </c>
      <c r="J2380" t="s">
        <v>43</v>
      </c>
      <c r="K2380" t="s">
        <v>44</v>
      </c>
      <c r="L2380">
        <v>4</v>
      </c>
      <c r="M2380" t="s">
        <v>45</v>
      </c>
      <c r="N2380" t="s">
        <v>29</v>
      </c>
      <c r="O2380" t="s">
        <v>22</v>
      </c>
    </row>
    <row r="2381" spans="1:15" x14ac:dyDescent="0.35">
      <c r="A2381" t="s">
        <v>2442</v>
      </c>
      <c r="B2381" t="str">
        <f t="shared" si="38"/>
        <v>Tea</v>
      </c>
      <c r="C2381" t="s">
        <v>84</v>
      </c>
      <c r="D2381">
        <v>2</v>
      </c>
      <c r="E2381">
        <v>1.5</v>
      </c>
      <c r="F2381">
        <v>3</v>
      </c>
      <c r="G2381" t="s">
        <v>16</v>
      </c>
      <c r="H2381" t="s">
        <v>26</v>
      </c>
      <c r="I2381" s="1">
        <v>44930</v>
      </c>
      <c r="J2381" t="s">
        <v>55</v>
      </c>
      <c r="K2381" t="s">
        <v>56</v>
      </c>
      <c r="L2381">
        <v>1</v>
      </c>
      <c r="M2381" t="s">
        <v>53</v>
      </c>
      <c r="N2381" t="s">
        <v>34</v>
      </c>
      <c r="O2381" t="s">
        <v>22</v>
      </c>
    </row>
    <row r="2382" spans="1:15" x14ac:dyDescent="0.35">
      <c r="A2382" t="s">
        <v>2443</v>
      </c>
      <c r="B2382" t="str">
        <f t="shared" si="38"/>
        <v>Cookie</v>
      </c>
      <c r="C2382" t="s">
        <v>31</v>
      </c>
      <c r="D2382">
        <v>5</v>
      </c>
      <c r="E2382">
        <v>1</v>
      </c>
      <c r="F2382">
        <v>5</v>
      </c>
      <c r="G2382" t="s">
        <v>36</v>
      </c>
      <c r="H2382" t="s">
        <v>26</v>
      </c>
      <c r="I2382" s="1">
        <v>45155</v>
      </c>
      <c r="J2382" t="s">
        <v>93</v>
      </c>
      <c r="K2382" t="s">
        <v>94</v>
      </c>
      <c r="L2382">
        <v>3</v>
      </c>
      <c r="M2382" t="s">
        <v>20</v>
      </c>
      <c r="N2382" t="s">
        <v>64</v>
      </c>
      <c r="O2382" t="s">
        <v>22</v>
      </c>
    </row>
    <row r="2383" spans="1:15" x14ac:dyDescent="0.35">
      <c r="A2383" t="s">
        <v>2444</v>
      </c>
      <c r="B2383" t="str">
        <f t="shared" si="38"/>
        <v>Tea</v>
      </c>
      <c r="C2383" t="s">
        <v>84</v>
      </c>
      <c r="D2383">
        <v>4</v>
      </c>
      <c r="E2383">
        <v>1.5</v>
      </c>
      <c r="F2383">
        <v>6</v>
      </c>
      <c r="G2383" t="s">
        <v>36</v>
      </c>
      <c r="H2383" t="s">
        <v>17</v>
      </c>
      <c r="I2383" s="1">
        <v>44984</v>
      </c>
      <c r="J2383" t="s">
        <v>51</v>
      </c>
      <c r="K2383" t="s">
        <v>52</v>
      </c>
      <c r="L2383">
        <v>1</v>
      </c>
      <c r="M2383" t="s">
        <v>53</v>
      </c>
      <c r="N2383" t="s">
        <v>72</v>
      </c>
      <c r="O2383" t="s">
        <v>22</v>
      </c>
    </row>
    <row r="2384" spans="1:15" x14ac:dyDescent="0.35">
      <c r="A2384" t="s">
        <v>2445</v>
      </c>
      <c r="B2384" t="str">
        <f t="shared" si="38"/>
        <v>Cookie</v>
      </c>
      <c r="C2384" t="s">
        <v>31</v>
      </c>
      <c r="D2384">
        <v>2</v>
      </c>
      <c r="E2384">
        <v>1</v>
      </c>
      <c r="F2384">
        <v>2</v>
      </c>
      <c r="G2384" t="s">
        <v>25</v>
      </c>
      <c r="H2384" t="s">
        <v>17</v>
      </c>
      <c r="I2384" s="1">
        <v>45045</v>
      </c>
      <c r="J2384" t="s">
        <v>59</v>
      </c>
      <c r="K2384" t="s">
        <v>60</v>
      </c>
      <c r="L2384">
        <v>2</v>
      </c>
      <c r="M2384" t="s">
        <v>28</v>
      </c>
      <c r="N2384" t="s">
        <v>69</v>
      </c>
      <c r="O2384" t="s">
        <v>40</v>
      </c>
    </row>
    <row r="2385" spans="1:15" x14ac:dyDescent="0.35">
      <c r="A2385" t="s">
        <v>2446</v>
      </c>
      <c r="B2385" t="str">
        <f t="shared" si="38"/>
        <v>Cookie</v>
      </c>
      <c r="C2385" t="s">
        <v>31</v>
      </c>
      <c r="D2385">
        <v>2</v>
      </c>
      <c r="E2385">
        <v>1</v>
      </c>
      <c r="F2385">
        <v>2</v>
      </c>
      <c r="G2385" t="s">
        <v>16</v>
      </c>
      <c r="H2385" t="s">
        <v>17</v>
      </c>
      <c r="I2385" s="1">
        <v>45095</v>
      </c>
      <c r="J2385" t="s">
        <v>37</v>
      </c>
      <c r="K2385" t="s">
        <v>38</v>
      </c>
      <c r="L2385">
        <v>2</v>
      </c>
      <c r="M2385" t="s">
        <v>28</v>
      </c>
      <c r="N2385" t="s">
        <v>39</v>
      </c>
      <c r="O2385" t="s">
        <v>40</v>
      </c>
    </row>
    <row r="2386" spans="1:15" x14ac:dyDescent="0.35">
      <c r="A2386" t="s">
        <v>2447</v>
      </c>
      <c r="B2386" t="str">
        <f t="shared" si="38"/>
        <v>Juice</v>
      </c>
      <c r="C2386" t="s">
        <v>50</v>
      </c>
      <c r="D2386">
        <v>1</v>
      </c>
      <c r="E2386">
        <v>3</v>
      </c>
      <c r="F2386">
        <v>3</v>
      </c>
      <c r="G2386" t="s">
        <v>25</v>
      </c>
      <c r="H2386" t="s">
        <v>26</v>
      </c>
      <c r="I2386" s="1">
        <v>45074</v>
      </c>
      <c r="J2386" t="s">
        <v>27</v>
      </c>
      <c r="K2386" t="s">
        <v>27</v>
      </c>
      <c r="L2386">
        <v>2</v>
      </c>
      <c r="M2386" t="s">
        <v>28</v>
      </c>
      <c r="N2386" t="s">
        <v>39</v>
      </c>
      <c r="O2386" t="s">
        <v>40</v>
      </c>
    </row>
    <row r="2387" spans="1:15" x14ac:dyDescent="0.35">
      <c r="A2387" t="s">
        <v>2448</v>
      </c>
      <c r="B2387" t="str">
        <f t="shared" si="38"/>
        <v>Coffee</v>
      </c>
      <c r="C2387" t="s">
        <v>15</v>
      </c>
      <c r="D2387">
        <v>4</v>
      </c>
      <c r="E2387">
        <v>2</v>
      </c>
      <c r="F2387">
        <v>8</v>
      </c>
      <c r="G2387" t="s">
        <v>25</v>
      </c>
      <c r="H2387" t="s">
        <v>17</v>
      </c>
      <c r="I2387" s="1">
        <v>45106</v>
      </c>
      <c r="J2387" t="s">
        <v>37</v>
      </c>
      <c r="K2387" t="s">
        <v>38</v>
      </c>
      <c r="L2387">
        <v>2</v>
      </c>
      <c r="M2387" t="s">
        <v>28</v>
      </c>
      <c r="N2387" t="s">
        <v>64</v>
      </c>
      <c r="O2387" t="s">
        <v>22</v>
      </c>
    </row>
    <row r="2388" spans="1:15" x14ac:dyDescent="0.35">
      <c r="A2388" t="s">
        <v>2449</v>
      </c>
      <c r="B2388" t="str">
        <f t="shared" si="38"/>
        <v>Tea</v>
      </c>
      <c r="C2388" t="s">
        <v>84</v>
      </c>
      <c r="D2388">
        <v>3</v>
      </c>
      <c r="E2388">
        <v>1.5</v>
      </c>
      <c r="F2388">
        <v>4.5</v>
      </c>
      <c r="G2388" t="s">
        <v>25</v>
      </c>
      <c r="H2388" t="s">
        <v>26</v>
      </c>
      <c r="I2388" s="1">
        <v>45001</v>
      </c>
      <c r="J2388" t="s">
        <v>62</v>
      </c>
      <c r="K2388" t="s">
        <v>63</v>
      </c>
      <c r="L2388">
        <v>1</v>
      </c>
      <c r="M2388" t="s">
        <v>53</v>
      </c>
      <c r="N2388" t="s">
        <v>64</v>
      </c>
      <c r="O2388" t="s">
        <v>22</v>
      </c>
    </row>
    <row r="2389" spans="1:15" x14ac:dyDescent="0.35">
      <c r="A2389" t="s">
        <v>2450</v>
      </c>
      <c r="B2389" t="str">
        <f t="shared" si="38"/>
        <v>Smoothie</v>
      </c>
      <c r="C2389" t="s">
        <v>58</v>
      </c>
      <c r="D2389">
        <v>1</v>
      </c>
      <c r="E2389">
        <v>4</v>
      </c>
      <c r="F2389">
        <v>4</v>
      </c>
      <c r="G2389" t="s">
        <v>36</v>
      </c>
      <c r="H2389" t="s">
        <v>26</v>
      </c>
      <c r="I2389" s="1">
        <v>45046</v>
      </c>
      <c r="J2389" t="s">
        <v>59</v>
      </c>
      <c r="K2389" t="s">
        <v>60</v>
      </c>
      <c r="L2389">
        <v>2</v>
      </c>
      <c r="M2389" t="s">
        <v>28</v>
      </c>
      <c r="N2389" t="s">
        <v>39</v>
      </c>
      <c r="O2389" t="s">
        <v>40</v>
      </c>
    </row>
    <row r="2390" spans="1:15" x14ac:dyDescent="0.35">
      <c r="A2390" t="s">
        <v>2451</v>
      </c>
      <c r="B2390" t="str">
        <f t="shared" si="38"/>
        <v>Juice</v>
      </c>
      <c r="C2390" t="s">
        <v>50</v>
      </c>
      <c r="D2390">
        <v>3</v>
      </c>
      <c r="E2390">
        <v>3</v>
      </c>
      <c r="F2390">
        <v>9</v>
      </c>
      <c r="G2390" t="s">
        <v>16</v>
      </c>
      <c r="H2390" t="s">
        <v>17</v>
      </c>
      <c r="I2390" s="1">
        <v>44982</v>
      </c>
      <c r="J2390" t="s">
        <v>51</v>
      </c>
      <c r="K2390" t="s">
        <v>52</v>
      </c>
      <c r="L2390">
        <v>1</v>
      </c>
      <c r="M2390" t="s">
        <v>53</v>
      </c>
      <c r="N2390" t="s">
        <v>69</v>
      </c>
      <c r="O2390" t="s">
        <v>40</v>
      </c>
    </row>
    <row r="2391" spans="1:15" x14ac:dyDescent="0.35">
      <c r="A2391" t="s">
        <v>2452</v>
      </c>
      <c r="B2391" t="str">
        <f t="shared" si="38"/>
        <v>Smoothie</v>
      </c>
      <c r="C2391" t="s">
        <v>58</v>
      </c>
      <c r="D2391">
        <v>3</v>
      </c>
      <c r="E2391">
        <v>4</v>
      </c>
      <c r="F2391">
        <v>12</v>
      </c>
      <c r="G2391" t="s">
        <v>16</v>
      </c>
      <c r="H2391" t="s">
        <v>26</v>
      </c>
      <c r="I2391" s="1">
        <v>45084</v>
      </c>
      <c r="J2391" t="s">
        <v>37</v>
      </c>
      <c r="K2391" t="s">
        <v>38</v>
      </c>
      <c r="L2391">
        <v>2</v>
      </c>
      <c r="M2391" t="s">
        <v>28</v>
      </c>
      <c r="N2391" t="s">
        <v>34</v>
      </c>
      <c r="O2391" t="s">
        <v>22</v>
      </c>
    </row>
    <row r="2392" spans="1:15" x14ac:dyDescent="0.35">
      <c r="A2392" t="s">
        <v>2453</v>
      </c>
      <c r="B2392" t="str">
        <f t="shared" si="38"/>
        <v>Cake</v>
      </c>
      <c r="C2392" t="s">
        <v>24</v>
      </c>
      <c r="D2392">
        <v>4</v>
      </c>
      <c r="E2392">
        <v>3</v>
      </c>
      <c r="F2392">
        <v>12</v>
      </c>
      <c r="G2392" t="s">
        <v>25</v>
      </c>
      <c r="H2392" t="s">
        <v>17</v>
      </c>
      <c r="I2392" s="1">
        <v>45247</v>
      </c>
      <c r="J2392" t="s">
        <v>43</v>
      </c>
      <c r="K2392" t="s">
        <v>44</v>
      </c>
      <c r="L2392">
        <v>4</v>
      </c>
      <c r="M2392" t="s">
        <v>45</v>
      </c>
      <c r="N2392" t="s">
        <v>21</v>
      </c>
      <c r="O2392" t="s">
        <v>22</v>
      </c>
    </row>
    <row r="2393" spans="1:15" x14ac:dyDescent="0.35">
      <c r="A2393" t="s">
        <v>2454</v>
      </c>
      <c r="B2393" t="str">
        <f t="shared" si="38"/>
        <v>Cake</v>
      </c>
      <c r="C2393" t="s">
        <v>24</v>
      </c>
      <c r="D2393">
        <v>4</v>
      </c>
      <c r="E2393">
        <v>3</v>
      </c>
      <c r="F2393">
        <v>12</v>
      </c>
      <c r="G2393" t="s">
        <v>25</v>
      </c>
      <c r="H2393" t="s">
        <v>17</v>
      </c>
      <c r="I2393" s="1">
        <v>45263</v>
      </c>
      <c r="J2393" t="s">
        <v>66</v>
      </c>
      <c r="K2393" t="s">
        <v>67</v>
      </c>
      <c r="L2393">
        <v>4</v>
      </c>
      <c r="M2393" t="s">
        <v>45</v>
      </c>
      <c r="N2393" t="s">
        <v>39</v>
      </c>
      <c r="O2393" t="s">
        <v>40</v>
      </c>
    </row>
    <row r="2394" spans="1:15" x14ac:dyDescent="0.35">
      <c r="A2394" t="s">
        <v>2455</v>
      </c>
      <c r="B2394" t="str">
        <f t="shared" si="38"/>
        <v>Coffee</v>
      </c>
      <c r="C2394" t="s">
        <v>15</v>
      </c>
      <c r="D2394">
        <v>2</v>
      </c>
      <c r="E2394">
        <v>2</v>
      </c>
      <c r="F2394">
        <v>4</v>
      </c>
      <c r="G2394" t="s">
        <v>25</v>
      </c>
      <c r="H2394" t="s">
        <v>17</v>
      </c>
      <c r="I2394" s="1">
        <v>45067</v>
      </c>
      <c r="J2394" t="s">
        <v>27</v>
      </c>
      <c r="K2394" t="s">
        <v>27</v>
      </c>
      <c r="L2394">
        <v>2</v>
      </c>
      <c r="M2394" t="s">
        <v>28</v>
      </c>
      <c r="N2394" t="s">
        <v>39</v>
      </c>
      <c r="O2394" t="s">
        <v>40</v>
      </c>
    </row>
    <row r="2395" spans="1:15" x14ac:dyDescent="0.35">
      <c r="A2395" t="s">
        <v>2456</v>
      </c>
      <c r="B2395" t="str">
        <f t="shared" si="38"/>
        <v>Coffee</v>
      </c>
      <c r="C2395" t="s">
        <v>15</v>
      </c>
      <c r="D2395">
        <v>4</v>
      </c>
      <c r="E2395">
        <v>2</v>
      </c>
      <c r="F2395">
        <v>8</v>
      </c>
      <c r="G2395" t="s">
        <v>16</v>
      </c>
      <c r="H2395" t="s">
        <v>26</v>
      </c>
      <c r="I2395" s="1">
        <v>44957</v>
      </c>
      <c r="J2395" t="s">
        <v>55</v>
      </c>
      <c r="K2395" t="s">
        <v>56</v>
      </c>
      <c r="L2395">
        <v>1</v>
      </c>
      <c r="M2395" t="s">
        <v>53</v>
      </c>
      <c r="N2395" t="s">
        <v>29</v>
      </c>
      <c r="O2395" t="s">
        <v>22</v>
      </c>
    </row>
    <row r="2396" spans="1:15" x14ac:dyDescent="0.35">
      <c r="A2396" t="s">
        <v>2457</v>
      </c>
      <c r="B2396" t="str">
        <f t="shared" si="38"/>
        <v>Tea</v>
      </c>
      <c r="C2396" t="s">
        <v>84</v>
      </c>
      <c r="D2396">
        <v>1</v>
      </c>
      <c r="E2396">
        <v>1.5</v>
      </c>
      <c r="F2396">
        <v>1.5</v>
      </c>
      <c r="G2396" t="s">
        <v>25</v>
      </c>
      <c r="H2396" t="s">
        <v>26</v>
      </c>
      <c r="I2396" s="1">
        <v>45189</v>
      </c>
      <c r="J2396" t="s">
        <v>18</v>
      </c>
      <c r="K2396" t="s">
        <v>19</v>
      </c>
      <c r="L2396">
        <v>3</v>
      </c>
      <c r="M2396" t="s">
        <v>20</v>
      </c>
      <c r="N2396" t="s">
        <v>34</v>
      </c>
      <c r="O2396" t="s">
        <v>22</v>
      </c>
    </row>
    <row r="2397" spans="1:15" x14ac:dyDescent="0.35">
      <c r="A2397" t="s">
        <v>2458</v>
      </c>
      <c r="B2397" t="str">
        <f t="shared" si="38"/>
        <v>Coffee</v>
      </c>
      <c r="C2397" t="s">
        <v>15</v>
      </c>
      <c r="D2397">
        <v>5</v>
      </c>
      <c r="E2397">
        <v>2</v>
      </c>
      <c r="F2397">
        <v>10</v>
      </c>
      <c r="G2397" t="s">
        <v>36</v>
      </c>
      <c r="H2397" t="s">
        <v>26</v>
      </c>
      <c r="I2397" s="1">
        <v>44982</v>
      </c>
      <c r="J2397" t="s">
        <v>51</v>
      </c>
      <c r="K2397" t="s">
        <v>52</v>
      </c>
      <c r="L2397">
        <v>1</v>
      </c>
      <c r="M2397" t="s">
        <v>53</v>
      </c>
      <c r="N2397" t="s">
        <v>69</v>
      </c>
      <c r="O2397" t="s">
        <v>40</v>
      </c>
    </row>
    <row r="2398" spans="1:15" x14ac:dyDescent="0.35">
      <c r="A2398" t="s">
        <v>2459</v>
      </c>
      <c r="B2398" t="str">
        <f t="shared" si="38"/>
        <v>Coffee</v>
      </c>
      <c r="C2398" t="s">
        <v>15</v>
      </c>
      <c r="D2398">
        <v>3</v>
      </c>
      <c r="E2398">
        <v>2</v>
      </c>
      <c r="F2398">
        <v>6</v>
      </c>
      <c r="G2398" t="s">
        <v>16</v>
      </c>
      <c r="H2398" t="s">
        <v>26</v>
      </c>
      <c r="I2398" s="1">
        <v>45011</v>
      </c>
      <c r="J2398" t="s">
        <v>62</v>
      </c>
      <c r="K2398" t="s">
        <v>63</v>
      </c>
      <c r="L2398">
        <v>1</v>
      </c>
      <c r="M2398" t="s">
        <v>53</v>
      </c>
      <c r="N2398" t="s">
        <v>39</v>
      </c>
      <c r="O2398" t="s">
        <v>40</v>
      </c>
    </row>
    <row r="2399" spans="1:15" x14ac:dyDescent="0.35">
      <c r="A2399" t="s">
        <v>2460</v>
      </c>
      <c r="B2399" t="str">
        <f t="shared" si="38"/>
        <v>Smoothie</v>
      </c>
      <c r="C2399" t="s">
        <v>58</v>
      </c>
      <c r="D2399">
        <v>1</v>
      </c>
      <c r="E2399">
        <v>4</v>
      </c>
      <c r="F2399">
        <v>4</v>
      </c>
      <c r="G2399" t="s">
        <v>36</v>
      </c>
      <c r="H2399" t="s">
        <v>26</v>
      </c>
      <c r="I2399" s="1">
        <v>45284</v>
      </c>
      <c r="J2399" t="s">
        <v>66</v>
      </c>
      <c r="K2399" t="s">
        <v>67</v>
      </c>
      <c r="L2399">
        <v>4</v>
      </c>
      <c r="M2399" t="s">
        <v>45</v>
      </c>
      <c r="N2399" t="s">
        <v>39</v>
      </c>
      <c r="O2399" t="s">
        <v>40</v>
      </c>
    </row>
    <row r="2400" spans="1:15" x14ac:dyDescent="0.35">
      <c r="A2400" t="s">
        <v>2461</v>
      </c>
      <c r="B2400" t="str">
        <f t="shared" si="38"/>
        <v>Smoothie</v>
      </c>
      <c r="C2400" t="s">
        <v>58</v>
      </c>
      <c r="D2400">
        <v>2</v>
      </c>
      <c r="E2400">
        <v>4</v>
      </c>
      <c r="F2400">
        <v>8</v>
      </c>
      <c r="G2400" t="s">
        <v>25</v>
      </c>
      <c r="H2400" t="s">
        <v>26</v>
      </c>
      <c r="I2400" s="1">
        <v>45171</v>
      </c>
      <c r="J2400" t="s">
        <v>18</v>
      </c>
      <c r="K2400" t="s">
        <v>19</v>
      </c>
      <c r="L2400">
        <v>3</v>
      </c>
      <c r="M2400" t="s">
        <v>20</v>
      </c>
      <c r="N2400" t="s">
        <v>69</v>
      </c>
      <c r="O2400" t="s">
        <v>40</v>
      </c>
    </row>
    <row r="2401" spans="1:15" x14ac:dyDescent="0.35">
      <c r="A2401" t="s">
        <v>2462</v>
      </c>
      <c r="B2401" t="str">
        <f t="shared" si="38"/>
        <v>Salad</v>
      </c>
      <c r="C2401" t="s">
        <v>42</v>
      </c>
      <c r="D2401">
        <v>3</v>
      </c>
      <c r="E2401">
        <v>5</v>
      </c>
      <c r="F2401">
        <v>15</v>
      </c>
      <c r="G2401" t="s">
        <v>16</v>
      </c>
      <c r="H2401" t="s">
        <v>26</v>
      </c>
      <c r="I2401" s="1">
        <v>44954</v>
      </c>
      <c r="J2401" t="s">
        <v>55</v>
      </c>
      <c r="K2401" t="s">
        <v>56</v>
      </c>
      <c r="L2401">
        <v>1</v>
      </c>
      <c r="M2401" t="s">
        <v>53</v>
      </c>
      <c r="N2401" t="s">
        <v>69</v>
      </c>
      <c r="O2401" t="s">
        <v>40</v>
      </c>
    </row>
    <row r="2402" spans="1:15" x14ac:dyDescent="0.35">
      <c r="A2402" t="s">
        <v>2463</v>
      </c>
      <c r="B2402" t="str">
        <f t="shared" si="38"/>
        <v>Salad</v>
      </c>
      <c r="C2402" t="s">
        <v>42</v>
      </c>
      <c r="D2402">
        <v>4</v>
      </c>
      <c r="E2402">
        <v>5</v>
      </c>
      <c r="F2402">
        <v>20</v>
      </c>
      <c r="G2402" t="s">
        <v>16</v>
      </c>
      <c r="H2402" t="s">
        <v>26</v>
      </c>
      <c r="I2402" s="1">
        <v>45126</v>
      </c>
      <c r="J2402" t="s">
        <v>32</v>
      </c>
      <c r="K2402" t="s">
        <v>33</v>
      </c>
      <c r="L2402">
        <v>3</v>
      </c>
      <c r="M2402" t="s">
        <v>20</v>
      </c>
      <c r="N2402" t="s">
        <v>34</v>
      </c>
      <c r="O2402" t="s">
        <v>22</v>
      </c>
    </row>
    <row r="2403" spans="1:15" x14ac:dyDescent="0.35">
      <c r="A2403" t="s">
        <v>2464</v>
      </c>
      <c r="B2403" t="str">
        <f t="shared" si="38"/>
        <v>Smoothie</v>
      </c>
      <c r="C2403" t="s">
        <v>58</v>
      </c>
      <c r="D2403">
        <v>1</v>
      </c>
      <c r="E2403">
        <v>4</v>
      </c>
      <c r="F2403">
        <v>4</v>
      </c>
      <c r="G2403" t="s">
        <v>36</v>
      </c>
      <c r="H2403" t="s">
        <v>26</v>
      </c>
      <c r="I2403" s="1">
        <v>45007</v>
      </c>
      <c r="J2403" t="s">
        <v>62</v>
      </c>
      <c r="K2403" t="s">
        <v>63</v>
      </c>
      <c r="L2403">
        <v>1</v>
      </c>
      <c r="M2403" t="s">
        <v>53</v>
      </c>
      <c r="N2403" t="s">
        <v>34</v>
      </c>
      <c r="O2403" t="s">
        <v>22</v>
      </c>
    </row>
    <row r="2404" spans="1:15" x14ac:dyDescent="0.35">
      <c r="A2404" t="s">
        <v>2465</v>
      </c>
      <c r="B2404" t="str">
        <f t="shared" si="38"/>
        <v>Smoothie</v>
      </c>
      <c r="C2404" t="s">
        <v>58</v>
      </c>
      <c r="D2404">
        <v>1</v>
      </c>
      <c r="E2404">
        <v>4</v>
      </c>
      <c r="F2404">
        <v>4</v>
      </c>
      <c r="G2404" t="s">
        <v>25</v>
      </c>
      <c r="H2404" t="s">
        <v>26</v>
      </c>
      <c r="I2404" s="1">
        <v>44969</v>
      </c>
      <c r="J2404" t="s">
        <v>51</v>
      </c>
      <c r="K2404" t="s">
        <v>52</v>
      </c>
      <c r="L2404">
        <v>1</v>
      </c>
      <c r="M2404" t="s">
        <v>53</v>
      </c>
      <c r="N2404" t="s">
        <v>39</v>
      </c>
      <c r="O2404" t="s">
        <v>40</v>
      </c>
    </row>
    <row r="2405" spans="1:15" x14ac:dyDescent="0.35">
      <c r="A2405" t="s">
        <v>2466</v>
      </c>
      <c r="B2405" t="str">
        <f t="shared" si="38"/>
        <v>Salad</v>
      </c>
      <c r="C2405" t="s">
        <v>42</v>
      </c>
      <c r="D2405">
        <v>4</v>
      </c>
      <c r="E2405">
        <v>5</v>
      </c>
      <c r="F2405">
        <v>20</v>
      </c>
      <c r="G2405" t="s">
        <v>36</v>
      </c>
      <c r="H2405" t="s">
        <v>17</v>
      </c>
      <c r="I2405" s="1">
        <v>44987</v>
      </c>
      <c r="J2405" t="s">
        <v>62</v>
      </c>
      <c r="K2405" t="s">
        <v>63</v>
      </c>
      <c r="L2405">
        <v>1</v>
      </c>
      <c r="M2405" t="s">
        <v>53</v>
      </c>
      <c r="N2405" t="s">
        <v>64</v>
      </c>
      <c r="O2405" t="s">
        <v>22</v>
      </c>
    </row>
    <row r="2406" spans="1:15" x14ac:dyDescent="0.35">
      <c r="A2406" t="s">
        <v>2467</v>
      </c>
      <c r="B2406" t="str">
        <f t="shared" si="38"/>
        <v>Cake</v>
      </c>
      <c r="C2406" t="s">
        <v>24</v>
      </c>
      <c r="D2406">
        <v>3</v>
      </c>
      <c r="E2406">
        <v>3</v>
      </c>
      <c r="F2406">
        <v>9</v>
      </c>
      <c r="G2406" t="s">
        <v>16</v>
      </c>
      <c r="H2406" t="s">
        <v>17</v>
      </c>
      <c r="I2406" s="1">
        <v>45076</v>
      </c>
      <c r="J2406" t="s">
        <v>27</v>
      </c>
      <c r="K2406" t="s">
        <v>27</v>
      </c>
      <c r="L2406">
        <v>2</v>
      </c>
      <c r="M2406" t="s">
        <v>28</v>
      </c>
      <c r="N2406" t="s">
        <v>29</v>
      </c>
      <c r="O2406" t="s">
        <v>22</v>
      </c>
    </row>
    <row r="2407" spans="1:15" x14ac:dyDescent="0.35">
      <c r="A2407" t="s">
        <v>2468</v>
      </c>
      <c r="B2407" t="str">
        <f t="shared" si="38"/>
        <v>Cookie</v>
      </c>
      <c r="C2407" t="s">
        <v>31</v>
      </c>
      <c r="D2407">
        <v>1</v>
      </c>
      <c r="E2407">
        <v>1</v>
      </c>
      <c r="F2407">
        <v>1</v>
      </c>
      <c r="G2407" t="s">
        <v>16</v>
      </c>
      <c r="H2407" t="s">
        <v>26</v>
      </c>
      <c r="I2407" s="1">
        <v>44949</v>
      </c>
      <c r="J2407" t="s">
        <v>55</v>
      </c>
      <c r="K2407" t="s">
        <v>56</v>
      </c>
      <c r="L2407">
        <v>1</v>
      </c>
      <c r="M2407" t="s">
        <v>53</v>
      </c>
      <c r="N2407" t="s">
        <v>72</v>
      </c>
      <c r="O2407" t="s">
        <v>22</v>
      </c>
    </row>
    <row r="2408" spans="1:15" x14ac:dyDescent="0.35">
      <c r="A2408" t="s">
        <v>2469</v>
      </c>
      <c r="B2408" t="str">
        <f t="shared" si="38"/>
        <v>Cookie</v>
      </c>
      <c r="C2408" t="s">
        <v>31</v>
      </c>
      <c r="D2408">
        <v>2</v>
      </c>
      <c r="E2408">
        <v>1</v>
      </c>
      <c r="F2408">
        <v>2</v>
      </c>
      <c r="G2408" t="s">
        <v>25</v>
      </c>
      <c r="H2408" t="s">
        <v>17</v>
      </c>
      <c r="I2408" s="1">
        <v>45281</v>
      </c>
      <c r="J2408" t="s">
        <v>66</v>
      </c>
      <c r="K2408" t="s">
        <v>67</v>
      </c>
      <c r="L2408">
        <v>4</v>
      </c>
      <c r="M2408" t="s">
        <v>45</v>
      </c>
      <c r="N2408" t="s">
        <v>64</v>
      </c>
      <c r="O2408" t="s">
        <v>22</v>
      </c>
    </row>
    <row r="2409" spans="1:15" x14ac:dyDescent="0.35">
      <c r="A2409" t="s">
        <v>2470</v>
      </c>
      <c r="B2409" t="str">
        <f t="shared" si="38"/>
        <v>Coffee</v>
      </c>
      <c r="C2409" t="s">
        <v>15</v>
      </c>
      <c r="D2409">
        <v>1</v>
      </c>
      <c r="E2409">
        <v>2</v>
      </c>
      <c r="F2409">
        <v>2</v>
      </c>
      <c r="G2409" t="s">
        <v>36</v>
      </c>
      <c r="H2409" t="s">
        <v>26</v>
      </c>
      <c r="I2409" s="1">
        <v>45151</v>
      </c>
      <c r="J2409" t="s">
        <v>93</v>
      </c>
      <c r="K2409" t="s">
        <v>94</v>
      </c>
      <c r="L2409">
        <v>3</v>
      </c>
      <c r="M2409" t="s">
        <v>20</v>
      </c>
      <c r="N2409" t="s">
        <v>39</v>
      </c>
      <c r="O2409" t="s">
        <v>40</v>
      </c>
    </row>
    <row r="2410" spans="1:15" x14ac:dyDescent="0.35">
      <c r="A2410" t="s">
        <v>2471</v>
      </c>
      <c r="B2410" t="str">
        <f t="shared" si="38"/>
        <v>Sandwich</v>
      </c>
      <c r="C2410" t="s">
        <v>47</v>
      </c>
      <c r="D2410">
        <v>3</v>
      </c>
      <c r="E2410">
        <v>4</v>
      </c>
      <c r="F2410">
        <v>12</v>
      </c>
      <c r="G2410" t="s">
        <v>16</v>
      </c>
      <c r="H2410" t="s">
        <v>26</v>
      </c>
      <c r="I2410" s="1">
        <v>45164</v>
      </c>
      <c r="J2410" t="s">
        <v>93</v>
      </c>
      <c r="K2410" t="s">
        <v>94</v>
      </c>
      <c r="L2410">
        <v>3</v>
      </c>
      <c r="M2410" t="s">
        <v>20</v>
      </c>
      <c r="N2410" t="s">
        <v>69</v>
      </c>
      <c r="O2410" t="s">
        <v>40</v>
      </c>
    </row>
    <row r="2411" spans="1:15" x14ac:dyDescent="0.35">
      <c r="A2411" t="s">
        <v>2472</v>
      </c>
      <c r="B2411" t="str">
        <f t="shared" si="38"/>
        <v>Juice</v>
      </c>
      <c r="C2411" t="s">
        <v>50</v>
      </c>
      <c r="D2411">
        <v>4</v>
      </c>
      <c r="E2411">
        <v>3</v>
      </c>
      <c r="F2411">
        <v>12</v>
      </c>
      <c r="G2411" t="s">
        <v>25</v>
      </c>
      <c r="H2411" t="s">
        <v>26</v>
      </c>
      <c r="I2411" s="1">
        <v>45022</v>
      </c>
      <c r="J2411" t="s">
        <v>59</v>
      </c>
      <c r="K2411" t="s">
        <v>60</v>
      </c>
      <c r="L2411">
        <v>2</v>
      </c>
      <c r="M2411" t="s">
        <v>28</v>
      </c>
      <c r="N2411" t="s">
        <v>64</v>
      </c>
      <c r="O2411" t="s">
        <v>22</v>
      </c>
    </row>
    <row r="2412" spans="1:15" x14ac:dyDescent="0.35">
      <c r="A2412" t="s">
        <v>2473</v>
      </c>
      <c r="B2412" t="str">
        <f t="shared" si="38"/>
        <v>Smoothie</v>
      </c>
      <c r="C2412" t="s">
        <v>58</v>
      </c>
      <c r="D2412">
        <v>5</v>
      </c>
      <c r="E2412">
        <v>4</v>
      </c>
      <c r="F2412">
        <v>20</v>
      </c>
      <c r="G2412" t="s">
        <v>16</v>
      </c>
      <c r="H2412" t="s">
        <v>17</v>
      </c>
      <c r="I2412" s="1">
        <v>45175</v>
      </c>
      <c r="J2412" t="s">
        <v>18</v>
      </c>
      <c r="K2412" t="s">
        <v>19</v>
      </c>
      <c r="L2412">
        <v>3</v>
      </c>
      <c r="M2412" t="s">
        <v>20</v>
      </c>
      <c r="N2412" t="s">
        <v>34</v>
      </c>
      <c r="O2412" t="s">
        <v>22</v>
      </c>
    </row>
    <row r="2413" spans="1:15" x14ac:dyDescent="0.35">
      <c r="A2413" t="s">
        <v>2474</v>
      </c>
      <c r="B2413" t="str">
        <f t="shared" si="38"/>
        <v>Juice</v>
      </c>
      <c r="C2413" t="s">
        <v>50</v>
      </c>
      <c r="D2413">
        <v>1</v>
      </c>
      <c r="E2413">
        <v>3</v>
      </c>
      <c r="F2413">
        <v>3</v>
      </c>
      <c r="G2413" t="s">
        <v>25</v>
      </c>
      <c r="H2413" t="s">
        <v>26</v>
      </c>
      <c r="I2413" s="1">
        <v>45111</v>
      </c>
      <c r="J2413" t="s">
        <v>32</v>
      </c>
      <c r="K2413" t="s">
        <v>33</v>
      </c>
      <c r="L2413">
        <v>3</v>
      </c>
      <c r="M2413" t="s">
        <v>20</v>
      </c>
      <c r="N2413" t="s">
        <v>29</v>
      </c>
      <c r="O2413" t="s">
        <v>22</v>
      </c>
    </row>
    <row r="2414" spans="1:15" x14ac:dyDescent="0.35">
      <c r="A2414" t="s">
        <v>2475</v>
      </c>
      <c r="B2414" t="str">
        <f t="shared" si="38"/>
        <v>Cookie</v>
      </c>
      <c r="C2414" t="s">
        <v>31</v>
      </c>
      <c r="D2414">
        <v>1</v>
      </c>
      <c r="E2414">
        <v>1</v>
      </c>
      <c r="F2414">
        <v>1</v>
      </c>
      <c r="G2414" t="s">
        <v>25</v>
      </c>
      <c r="H2414" t="s">
        <v>26</v>
      </c>
      <c r="I2414" s="1">
        <v>45157</v>
      </c>
      <c r="J2414" t="s">
        <v>93</v>
      </c>
      <c r="K2414" t="s">
        <v>94</v>
      </c>
      <c r="L2414">
        <v>3</v>
      </c>
      <c r="M2414" t="s">
        <v>20</v>
      </c>
      <c r="N2414" t="s">
        <v>69</v>
      </c>
      <c r="O2414" t="s">
        <v>40</v>
      </c>
    </row>
    <row r="2415" spans="1:15" x14ac:dyDescent="0.35">
      <c r="A2415" t="s">
        <v>2476</v>
      </c>
      <c r="B2415" t="str">
        <f t="shared" si="38"/>
        <v>Juice</v>
      </c>
      <c r="C2415" t="s">
        <v>50</v>
      </c>
      <c r="D2415">
        <v>5</v>
      </c>
      <c r="E2415">
        <v>3</v>
      </c>
      <c r="F2415">
        <v>15</v>
      </c>
      <c r="G2415" t="s">
        <v>36</v>
      </c>
      <c r="H2415" t="s">
        <v>17</v>
      </c>
      <c r="I2415" s="1">
        <v>45189</v>
      </c>
      <c r="J2415" t="s">
        <v>18</v>
      </c>
      <c r="K2415" t="s">
        <v>19</v>
      </c>
      <c r="L2415">
        <v>3</v>
      </c>
      <c r="M2415" t="s">
        <v>20</v>
      </c>
      <c r="N2415" t="s">
        <v>34</v>
      </c>
      <c r="O2415" t="s">
        <v>22</v>
      </c>
    </row>
    <row r="2416" spans="1:15" x14ac:dyDescent="0.35">
      <c r="A2416" t="s">
        <v>2477</v>
      </c>
      <c r="B2416" t="str">
        <f t="shared" si="38"/>
        <v>Sandwich</v>
      </c>
      <c r="C2416" t="s">
        <v>47</v>
      </c>
      <c r="D2416">
        <v>5</v>
      </c>
      <c r="E2416">
        <v>4</v>
      </c>
      <c r="F2416">
        <v>20</v>
      </c>
      <c r="G2416" t="s">
        <v>36</v>
      </c>
      <c r="H2416" t="s">
        <v>26</v>
      </c>
      <c r="I2416" s="1">
        <v>44970</v>
      </c>
      <c r="J2416" t="s">
        <v>51</v>
      </c>
      <c r="K2416" t="s">
        <v>52</v>
      </c>
      <c r="L2416">
        <v>1</v>
      </c>
      <c r="M2416" t="s">
        <v>53</v>
      </c>
      <c r="N2416" t="s">
        <v>72</v>
      </c>
      <c r="O2416" t="s">
        <v>22</v>
      </c>
    </row>
    <row r="2417" spans="1:15" x14ac:dyDescent="0.35">
      <c r="A2417" t="s">
        <v>2478</v>
      </c>
      <c r="B2417" t="str">
        <f t="shared" si="38"/>
        <v>Tea</v>
      </c>
      <c r="C2417" t="s">
        <v>84</v>
      </c>
      <c r="D2417">
        <v>3</v>
      </c>
      <c r="E2417">
        <v>1.5</v>
      </c>
      <c r="F2417">
        <v>4.5</v>
      </c>
      <c r="G2417" t="s">
        <v>36</v>
      </c>
      <c r="H2417" t="s">
        <v>17</v>
      </c>
      <c r="I2417" s="1">
        <v>45041</v>
      </c>
      <c r="J2417" t="s">
        <v>59</v>
      </c>
      <c r="K2417" t="s">
        <v>60</v>
      </c>
      <c r="L2417">
        <v>2</v>
      </c>
      <c r="M2417" t="s">
        <v>28</v>
      </c>
      <c r="N2417" t="s">
        <v>29</v>
      </c>
      <c r="O2417" t="s">
        <v>22</v>
      </c>
    </row>
    <row r="2418" spans="1:15" x14ac:dyDescent="0.35">
      <c r="A2418" t="s">
        <v>2479</v>
      </c>
      <c r="B2418" t="str">
        <f t="shared" si="38"/>
        <v>Salad</v>
      </c>
      <c r="C2418" t="s">
        <v>42</v>
      </c>
      <c r="D2418">
        <v>1</v>
      </c>
      <c r="E2418">
        <v>5</v>
      </c>
      <c r="F2418">
        <v>5</v>
      </c>
      <c r="G2418" t="s">
        <v>36</v>
      </c>
      <c r="H2418" t="s">
        <v>17</v>
      </c>
      <c r="I2418" s="1">
        <v>45130</v>
      </c>
      <c r="J2418" t="s">
        <v>32</v>
      </c>
      <c r="K2418" t="s">
        <v>33</v>
      </c>
      <c r="L2418">
        <v>3</v>
      </c>
      <c r="M2418" t="s">
        <v>20</v>
      </c>
      <c r="N2418" t="s">
        <v>39</v>
      </c>
      <c r="O2418" t="s">
        <v>40</v>
      </c>
    </row>
    <row r="2419" spans="1:15" x14ac:dyDescent="0.35">
      <c r="A2419" t="s">
        <v>2480</v>
      </c>
      <c r="B2419" t="str">
        <f t="shared" si="38"/>
        <v>Tea</v>
      </c>
      <c r="C2419" t="s">
        <v>84</v>
      </c>
      <c r="D2419">
        <v>4</v>
      </c>
      <c r="E2419">
        <v>1.5</v>
      </c>
      <c r="F2419">
        <v>6</v>
      </c>
      <c r="G2419" t="s">
        <v>36</v>
      </c>
      <c r="H2419" t="s">
        <v>17</v>
      </c>
      <c r="I2419" s="1">
        <v>45283</v>
      </c>
      <c r="J2419" t="s">
        <v>66</v>
      </c>
      <c r="K2419" t="s">
        <v>67</v>
      </c>
      <c r="L2419">
        <v>4</v>
      </c>
      <c r="M2419" t="s">
        <v>45</v>
      </c>
      <c r="N2419" t="s">
        <v>69</v>
      </c>
      <c r="O2419" t="s">
        <v>40</v>
      </c>
    </row>
    <row r="2420" spans="1:15" x14ac:dyDescent="0.35">
      <c r="A2420" t="s">
        <v>2481</v>
      </c>
      <c r="B2420" t="str">
        <f t="shared" si="38"/>
        <v>Smoothie</v>
      </c>
      <c r="C2420" t="s">
        <v>58</v>
      </c>
      <c r="D2420">
        <v>5</v>
      </c>
      <c r="E2420">
        <v>4</v>
      </c>
      <c r="F2420">
        <v>20</v>
      </c>
      <c r="G2420" t="s">
        <v>25</v>
      </c>
      <c r="H2420" t="s">
        <v>17</v>
      </c>
      <c r="I2420" s="1">
        <v>44981</v>
      </c>
      <c r="J2420" t="s">
        <v>51</v>
      </c>
      <c r="K2420" t="s">
        <v>52</v>
      </c>
      <c r="L2420">
        <v>1</v>
      </c>
      <c r="M2420" t="s">
        <v>53</v>
      </c>
      <c r="N2420" t="s">
        <v>21</v>
      </c>
      <c r="O2420" t="s">
        <v>22</v>
      </c>
    </row>
    <row r="2421" spans="1:15" x14ac:dyDescent="0.35">
      <c r="A2421" t="s">
        <v>2482</v>
      </c>
      <c r="B2421" t="str">
        <f t="shared" si="38"/>
        <v>Cake</v>
      </c>
      <c r="C2421" t="s">
        <v>24</v>
      </c>
      <c r="D2421">
        <v>1</v>
      </c>
      <c r="E2421">
        <v>3</v>
      </c>
      <c r="F2421">
        <v>3</v>
      </c>
      <c r="G2421" t="s">
        <v>36</v>
      </c>
      <c r="H2421" t="s">
        <v>26</v>
      </c>
      <c r="I2421" s="1">
        <v>45234</v>
      </c>
      <c r="J2421" t="s">
        <v>43</v>
      </c>
      <c r="K2421" t="s">
        <v>44</v>
      </c>
      <c r="L2421">
        <v>4</v>
      </c>
      <c r="M2421" t="s">
        <v>45</v>
      </c>
      <c r="N2421" t="s">
        <v>69</v>
      </c>
      <c r="O2421" t="s">
        <v>40</v>
      </c>
    </row>
    <row r="2422" spans="1:15" x14ac:dyDescent="0.35">
      <c r="A2422" t="s">
        <v>2483</v>
      </c>
      <c r="B2422" t="str">
        <f t="shared" si="38"/>
        <v>Tea</v>
      </c>
      <c r="C2422" t="s">
        <v>84</v>
      </c>
      <c r="D2422">
        <v>1</v>
      </c>
      <c r="E2422">
        <v>1.5</v>
      </c>
      <c r="F2422">
        <v>1.5</v>
      </c>
      <c r="G2422" t="s">
        <v>36</v>
      </c>
      <c r="H2422" t="s">
        <v>26</v>
      </c>
      <c r="I2422" s="1">
        <v>45137</v>
      </c>
      <c r="J2422" t="s">
        <v>32</v>
      </c>
      <c r="K2422" t="s">
        <v>33</v>
      </c>
      <c r="L2422">
        <v>3</v>
      </c>
      <c r="M2422" t="s">
        <v>20</v>
      </c>
      <c r="N2422" t="s">
        <v>39</v>
      </c>
      <c r="O2422" t="s">
        <v>40</v>
      </c>
    </row>
    <row r="2423" spans="1:15" x14ac:dyDescent="0.35">
      <c r="A2423" t="s">
        <v>2484</v>
      </c>
      <c r="B2423" t="str">
        <f t="shared" si="38"/>
        <v>Smoothie</v>
      </c>
      <c r="C2423" t="s">
        <v>58</v>
      </c>
      <c r="D2423">
        <v>3</v>
      </c>
      <c r="E2423">
        <v>4</v>
      </c>
      <c r="F2423">
        <v>12</v>
      </c>
      <c r="G2423" t="s">
        <v>16</v>
      </c>
      <c r="H2423" t="s">
        <v>17</v>
      </c>
      <c r="I2423" s="1">
        <v>45085</v>
      </c>
      <c r="J2423" t="s">
        <v>37</v>
      </c>
      <c r="K2423" t="s">
        <v>38</v>
      </c>
      <c r="L2423">
        <v>2</v>
      </c>
      <c r="M2423" t="s">
        <v>28</v>
      </c>
      <c r="N2423" t="s">
        <v>64</v>
      </c>
      <c r="O2423" t="s">
        <v>22</v>
      </c>
    </row>
    <row r="2424" spans="1:15" x14ac:dyDescent="0.35">
      <c r="A2424" t="s">
        <v>2485</v>
      </c>
      <c r="B2424" t="str">
        <f t="shared" si="38"/>
        <v>Cookie</v>
      </c>
      <c r="C2424" t="s">
        <v>31</v>
      </c>
      <c r="D2424">
        <v>5</v>
      </c>
      <c r="E2424">
        <v>1</v>
      </c>
      <c r="F2424">
        <v>5</v>
      </c>
      <c r="G2424" t="s">
        <v>25</v>
      </c>
      <c r="H2424" t="s">
        <v>17</v>
      </c>
      <c r="I2424" s="1">
        <v>45088</v>
      </c>
      <c r="J2424" t="s">
        <v>37</v>
      </c>
      <c r="K2424" t="s">
        <v>38</v>
      </c>
      <c r="L2424">
        <v>2</v>
      </c>
      <c r="M2424" t="s">
        <v>28</v>
      </c>
      <c r="N2424" t="s">
        <v>39</v>
      </c>
      <c r="O2424" t="s">
        <v>40</v>
      </c>
    </row>
    <row r="2425" spans="1:15" x14ac:dyDescent="0.35">
      <c r="A2425" t="s">
        <v>2486</v>
      </c>
      <c r="B2425" t="str">
        <f t="shared" si="38"/>
        <v>Sandwich</v>
      </c>
      <c r="C2425" t="s">
        <v>47</v>
      </c>
      <c r="D2425">
        <v>3</v>
      </c>
      <c r="E2425">
        <v>4</v>
      </c>
      <c r="F2425">
        <v>12</v>
      </c>
      <c r="G2425" t="s">
        <v>25</v>
      </c>
      <c r="H2425" t="s">
        <v>17</v>
      </c>
      <c r="I2425" s="1">
        <v>45086</v>
      </c>
      <c r="J2425" t="s">
        <v>37</v>
      </c>
      <c r="K2425" t="s">
        <v>38</v>
      </c>
      <c r="L2425">
        <v>2</v>
      </c>
      <c r="M2425" t="s">
        <v>28</v>
      </c>
      <c r="N2425" t="s">
        <v>21</v>
      </c>
      <c r="O2425" t="s">
        <v>22</v>
      </c>
    </row>
    <row r="2426" spans="1:15" x14ac:dyDescent="0.35">
      <c r="A2426" t="s">
        <v>2487</v>
      </c>
      <c r="B2426" t="str">
        <f t="shared" si="38"/>
        <v>Sandwich</v>
      </c>
      <c r="C2426" t="s">
        <v>47</v>
      </c>
      <c r="D2426">
        <v>3</v>
      </c>
      <c r="E2426">
        <v>4</v>
      </c>
      <c r="F2426">
        <v>12</v>
      </c>
      <c r="G2426" t="s">
        <v>16</v>
      </c>
      <c r="H2426" t="s">
        <v>17</v>
      </c>
      <c r="I2426" s="1">
        <v>45039</v>
      </c>
      <c r="J2426" t="s">
        <v>59</v>
      </c>
      <c r="K2426" t="s">
        <v>60</v>
      </c>
      <c r="L2426">
        <v>2</v>
      </c>
      <c r="M2426" t="s">
        <v>28</v>
      </c>
      <c r="N2426" t="s">
        <v>39</v>
      </c>
      <c r="O2426" t="s">
        <v>40</v>
      </c>
    </row>
    <row r="2427" spans="1:15" x14ac:dyDescent="0.35">
      <c r="A2427" t="s">
        <v>2488</v>
      </c>
      <c r="B2427" t="str">
        <f t="shared" si="38"/>
        <v>Tea</v>
      </c>
      <c r="C2427" t="s">
        <v>84</v>
      </c>
      <c r="D2427">
        <v>3</v>
      </c>
      <c r="E2427">
        <v>1.5</v>
      </c>
      <c r="F2427">
        <v>4.5</v>
      </c>
      <c r="G2427" t="s">
        <v>36</v>
      </c>
      <c r="H2427" t="s">
        <v>17</v>
      </c>
      <c r="I2427" s="1">
        <v>45144</v>
      </c>
      <c r="J2427" t="s">
        <v>93</v>
      </c>
      <c r="K2427" t="s">
        <v>94</v>
      </c>
      <c r="L2427">
        <v>3</v>
      </c>
      <c r="M2427" t="s">
        <v>20</v>
      </c>
      <c r="N2427" t="s">
        <v>39</v>
      </c>
      <c r="O2427" t="s">
        <v>40</v>
      </c>
    </row>
    <row r="2428" spans="1:15" x14ac:dyDescent="0.35">
      <c r="A2428" t="s">
        <v>2489</v>
      </c>
      <c r="B2428" t="str">
        <f t="shared" si="38"/>
        <v>Juice</v>
      </c>
      <c r="C2428" t="s">
        <v>50</v>
      </c>
      <c r="D2428">
        <v>4</v>
      </c>
      <c r="E2428">
        <v>3</v>
      </c>
      <c r="F2428">
        <v>12</v>
      </c>
      <c r="G2428" t="s">
        <v>16</v>
      </c>
      <c r="H2428" t="s">
        <v>17</v>
      </c>
      <c r="I2428" s="1">
        <v>45103</v>
      </c>
      <c r="J2428" t="s">
        <v>37</v>
      </c>
      <c r="K2428" t="s">
        <v>38</v>
      </c>
      <c r="L2428">
        <v>2</v>
      </c>
      <c r="M2428" t="s">
        <v>28</v>
      </c>
      <c r="N2428" t="s">
        <v>72</v>
      </c>
      <c r="O2428" t="s">
        <v>22</v>
      </c>
    </row>
    <row r="2429" spans="1:15" x14ac:dyDescent="0.35">
      <c r="A2429" t="s">
        <v>2490</v>
      </c>
      <c r="B2429" t="str">
        <f t="shared" si="38"/>
        <v>Salad</v>
      </c>
      <c r="C2429" t="s">
        <v>42</v>
      </c>
      <c r="D2429">
        <v>4</v>
      </c>
      <c r="E2429">
        <v>5</v>
      </c>
      <c r="F2429">
        <v>20</v>
      </c>
      <c r="G2429" t="s">
        <v>25</v>
      </c>
      <c r="H2429" t="s">
        <v>17</v>
      </c>
      <c r="I2429" s="1">
        <v>45232</v>
      </c>
      <c r="J2429" t="s">
        <v>43</v>
      </c>
      <c r="K2429" t="s">
        <v>44</v>
      </c>
      <c r="L2429">
        <v>4</v>
      </c>
      <c r="M2429" t="s">
        <v>45</v>
      </c>
      <c r="N2429" t="s">
        <v>64</v>
      </c>
      <c r="O2429" t="s">
        <v>22</v>
      </c>
    </row>
    <row r="2430" spans="1:15" x14ac:dyDescent="0.35">
      <c r="A2430" t="s">
        <v>2491</v>
      </c>
      <c r="B2430" t="str">
        <f t="shared" si="38"/>
        <v>Tea</v>
      </c>
      <c r="C2430" t="s">
        <v>84</v>
      </c>
      <c r="D2430">
        <v>2</v>
      </c>
      <c r="E2430">
        <v>1.5</v>
      </c>
      <c r="F2430">
        <v>3</v>
      </c>
      <c r="G2430" t="s">
        <v>25</v>
      </c>
      <c r="H2430" t="s">
        <v>26</v>
      </c>
      <c r="I2430" s="1">
        <v>44958</v>
      </c>
      <c r="J2430" t="s">
        <v>51</v>
      </c>
      <c r="K2430" t="s">
        <v>52</v>
      </c>
      <c r="L2430">
        <v>1</v>
      </c>
      <c r="M2430" t="s">
        <v>53</v>
      </c>
      <c r="N2430" t="s">
        <v>34</v>
      </c>
      <c r="O2430" t="s">
        <v>22</v>
      </c>
    </row>
    <row r="2431" spans="1:15" x14ac:dyDescent="0.35">
      <c r="A2431" t="s">
        <v>2492</v>
      </c>
      <c r="B2431" t="str">
        <f t="shared" si="38"/>
        <v>Sandwich</v>
      </c>
      <c r="C2431" t="s">
        <v>47</v>
      </c>
      <c r="D2431">
        <v>1</v>
      </c>
      <c r="E2431">
        <v>4</v>
      </c>
      <c r="F2431">
        <v>4</v>
      </c>
      <c r="G2431" t="s">
        <v>36</v>
      </c>
      <c r="H2431" t="s">
        <v>17</v>
      </c>
      <c r="I2431" s="1">
        <v>45179</v>
      </c>
      <c r="J2431" t="s">
        <v>18</v>
      </c>
      <c r="K2431" t="s">
        <v>19</v>
      </c>
      <c r="L2431">
        <v>3</v>
      </c>
      <c r="M2431" t="s">
        <v>20</v>
      </c>
      <c r="N2431" t="s">
        <v>39</v>
      </c>
      <c r="O2431" t="s">
        <v>40</v>
      </c>
    </row>
    <row r="2432" spans="1:15" x14ac:dyDescent="0.35">
      <c r="A2432" t="s">
        <v>2493</v>
      </c>
      <c r="B2432" t="str">
        <f t="shared" si="38"/>
        <v>Tea</v>
      </c>
      <c r="C2432" t="s">
        <v>84</v>
      </c>
      <c r="D2432">
        <v>3</v>
      </c>
      <c r="E2432">
        <v>1.5</v>
      </c>
      <c r="F2432">
        <v>4.5</v>
      </c>
      <c r="G2432" t="s">
        <v>16</v>
      </c>
      <c r="H2432" t="s">
        <v>17</v>
      </c>
      <c r="I2432" s="1">
        <v>44933</v>
      </c>
      <c r="J2432" t="s">
        <v>55</v>
      </c>
      <c r="K2432" t="s">
        <v>56</v>
      </c>
      <c r="L2432">
        <v>1</v>
      </c>
      <c r="M2432" t="s">
        <v>53</v>
      </c>
      <c r="N2432" t="s">
        <v>69</v>
      </c>
      <c r="O2432" t="s">
        <v>40</v>
      </c>
    </row>
    <row r="2433" spans="1:15" x14ac:dyDescent="0.35">
      <c r="A2433" t="s">
        <v>2494</v>
      </c>
      <c r="B2433" t="str">
        <f t="shared" si="38"/>
        <v>Cake</v>
      </c>
      <c r="C2433" t="s">
        <v>24</v>
      </c>
      <c r="D2433">
        <v>1</v>
      </c>
      <c r="E2433">
        <v>3</v>
      </c>
      <c r="F2433">
        <v>3</v>
      </c>
      <c r="G2433" t="s">
        <v>25</v>
      </c>
      <c r="H2433" t="s">
        <v>17</v>
      </c>
      <c r="I2433" s="1">
        <v>45213</v>
      </c>
      <c r="J2433" t="s">
        <v>74</v>
      </c>
      <c r="K2433" t="s">
        <v>75</v>
      </c>
      <c r="L2433">
        <v>4</v>
      </c>
      <c r="M2433" t="s">
        <v>45</v>
      </c>
      <c r="N2433" t="s">
        <v>69</v>
      </c>
      <c r="O2433" t="s">
        <v>40</v>
      </c>
    </row>
    <row r="2434" spans="1:15" x14ac:dyDescent="0.35">
      <c r="A2434" t="s">
        <v>2495</v>
      </c>
      <c r="B2434" t="str">
        <f t="shared" ref="B2434:B2497" si="39">TRIM(CLEAN(C2434))</f>
        <v>Cookie</v>
      </c>
      <c r="C2434" t="s">
        <v>31</v>
      </c>
      <c r="D2434">
        <v>1</v>
      </c>
      <c r="E2434">
        <v>1</v>
      </c>
      <c r="F2434">
        <v>1</v>
      </c>
      <c r="G2434" t="s">
        <v>25</v>
      </c>
      <c r="H2434" t="s">
        <v>26</v>
      </c>
      <c r="I2434" s="1">
        <v>45270</v>
      </c>
      <c r="J2434" t="s">
        <v>66</v>
      </c>
      <c r="K2434" t="s">
        <v>67</v>
      </c>
      <c r="L2434">
        <v>4</v>
      </c>
      <c r="M2434" t="s">
        <v>45</v>
      </c>
      <c r="N2434" t="s">
        <v>39</v>
      </c>
      <c r="O2434" t="s">
        <v>40</v>
      </c>
    </row>
    <row r="2435" spans="1:15" x14ac:dyDescent="0.35">
      <c r="A2435" t="s">
        <v>2496</v>
      </c>
      <c r="B2435" t="str">
        <f t="shared" si="39"/>
        <v>Sandwich</v>
      </c>
      <c r="C2435" t="s">
        <v>47</v>
      </c>
      <c r="D2435">
        <v>4</v>
      </c>
      <c r="E2435">
        <v>4</v>
      </c>
      <c r="F2435">
        <v>16</v>
      </c>
      <c r="G2435" t="s">
        <v>36</v>
      </c>
      <c r="H2435" t="s">
        <v>17</v>
      </c>
      <c r="I2435" s="1">
        <v>45064</v>
      </c>
      <c r="J2435" t="s">
        <v>27</v>
      </c>
      <c r="K2435" t="s">
        <v>27</v>
      </c>
      <c r="L2435">
        <v>2</v>
      </c>
      <c r="M2435" t="s">
        <v>28</v>
      </c>
      <c r="N2435" t="s">
        <v>64</v>
      </c>
      <c r="O2435" t="s">
        <v>22</v>
      </c>
    </row>
    <row r="2436" spans="1:15" x14ac:dyDescent="0.35">
      <c r="A2436" t="s">
        <v>2497</v>
      </c>
      <c r="B2436" t="str">
        <f t="shared" si="39"/>
        <v>Salad</v>
      </c>
      <c r="C2436" t="s">
        <v>42</v>
      </c>
      <c r="D2436">
        <v>3</v>
      </c>
      <c r="E2436">
        <v>5</v>
      </c>
      <c r="F2436">
        <v>15</v>
      </c>
      <c r="G2436" t="s">
        <v>36</v>
      </c>
      <c r="H2436" t="s">
        <v>26</v>
      </c>
      <c r="I2436" s="1">
        <v>44962</v>
      </c>
      <c r="J2436" t="s">
        <v>51</v>
      </c>
      <c r="K2436" t="s">
        <v>52</v>
      </c>
      <c r="L2436">
        <v>1</v>
      </c>
      <c r="M2436" t="s">
        <v>53</v>
      </c>
      <c r="N2436" t="s">
        <v>39</v>
      </c>
      <c r="O2436" t="s">
        <v>40</v>
      </c>
    </row>
    <row r="2437" spans="1:15" x14ac:dyDescent="0.35">
      <c r="A2437" t="s">
        <v>2498</v>
      </c>
      <c r="B2437" t="str">
        <f t="shared" si="39"/>
        <v>Juice</v>
      </c>
      <c r="C2437" t="s">
        <v>50</v>
      </c>
      <c r="D2437">
        <v>1</v>
      </c>
      <c r="E2437">
        <v>3</v>
      </c>
      <c r="F2437">
        <v>3</v>
      </c>
      <c r="G2437" t="s">
        <v>16</v>
      </c>
      <c r="H2437" t="s">
        <v>17</v>
      </c>
      <c r="I2437" s="1">
        <v>45218</v>
      </c>
      <c r="J2437" t="s">
        <v>74</v>
      </c>
      <c r="K2437" t="s">
        <v>75</v>
      </c>
      <c r="L2437">
        <v>4</v>
      </c>
      <c r="M2437" t="s">
        <v>45</v>
      </c>
      <c r="N2437" t="s">
        <v>64</v>
      </c>
      <c r="O2437" t="s">
        <v>22</v>
      </c>
    </row>
    <row r="2438" spans="1:15" x14ac:dyDescent="0.35">
      <c r="A2438" t="s">
        <v>2499</v>
      </c>
      <c r="B2438" t="str">
        <f t="shared" si="39"/>
        <v>Tea</v>
      </c>
      <c r="C2438" t="s">
        <v>84</v>
      </c>
      <c r="D2438">
        <v>5</v>
      </c>
      <c r="E2438">
        <v>1.5</v>
      </c>
      <c r="F2438">
        <v>7.5</v>
      </c>
      <c r="G2438" t="s">
        <v>36</v>
      </c>
      <c r="H2438" t="s">
        <v>26</v>
      </c>
      <c r="I2438" s="1">
        <v>45207</v>
      </c>
      <c r="J2438" t="s">
        <v>74</v>
      </c>
      <c r="K2438" t="s">
        <v>75</v>
      </c>
      <c r="L2438">
        <v>4</v>
      </c>
      <c r="M2438" t="s">
        <v>45</v>
      </c>
      <c r="N2438" t="s">
        <v>39</v>
      </c>
      <c r="O2438" t="s">
        <v>40</v>
      </c>
    </row>
    <row r="2439" spans="1:15" x14ac:dyDescent="0.35">
      <c r="A2439" t="s">
        <v>2500</v>
      </c>
      <c r="B2439" t="str">
        <f t="shared" si="39"/>
        <v>Cookie</v>
      </c>
      <c r="C2439" t="s">
        <v>31</v>
      </c>
      <c r="D2439">
        <v>2</v>
      </c>
      <c r="E2439">
        <v>1</v>
      </c>
      <c r="F2439">
        <v>2</v>
      </c>
      <c r="G2439" t="s">
        <v>25</v>
      </c>
      <c r="H2439" t="s">
        <v>26</v>
      </c>
      <c r="I2439" s="1">
        <v>44957</v>
      </c>
      <c r="J2439" t="s">
        <v>55</v>
      </c>
      <c r="K2439" t="s">
        <v>56</v>
      </c>
      <c r="L2439">
        <v>1</v>
      </c>
      <c r="M2439" t="s">
        <v>53</v>
      </c>
      <c r="N2439" t="s">
        <v>29</v>
      </c>
      <c r="O2439" t="s">
        <v>22</v>
      </c>
    </row>
    <row r="2440" spans="1:15" x14ac:dyDescent="0.35">
      <c r="A2440" t="s">
        <v>2501</v>
      </c>
      <c r="B2440" t="str">
        <f t="shared" si="39"/>
        <v>Cookie</v>
      </c>
      <c r="C2440" t="s">
        <v>31</v>
      </c>
      <c r="D2440">
        <v>4</v>
      </c>
      <c r="E2440">
        <v>1</v>
      </c>
      <c r="F2440">
        <v>4</v>
      </c>
      <c r="G2440" t="s">
        <v>36</v>
      </c>
      <c r="H2440" t="s">
        <v>17</v>
      </c>
      <c r="I2440" s="1">
        <v>45062</v>
      </c>
      <c r="J2440" t="s">
        <v>27</v>
      </c>
      <c r="K2440" t="s">
        <v>27</v>
      </c>
      <c r="L2440">
        <v>2</v>
      </c>
      <c r="M2440" t="s">
        <v>28</v>
      </c>
      <c r="N2440" t="s">
        <v>29</v>
      </c>
      <c r="O2440" t="s">
        <v>22</v>
      </c>
    </row>
    <row r="2441" spans="1:15" x14ac:dyDescent="0.35">
      <c r="A2441" t="s">
        <v>2502</v>
      </c>
      <c r="B2441" t="str">
        <f t="shared" si="39"/>
        <v>Cake</v>
      </c>
      <c r="C2441" t="s">
        <v>24</v>
      </c>
      <c r="D2441">
        <v>5</v>
      </c>
      <c r="E2441">
        <v>3</v>
      </c>
      <c r="F2441">
        <v>15</v>
      </c>
      <c r="G2441" t="s">
        <v>16</v>
      </c>
      <c r="H2441" t="s">
        <v>26</v>
      </c>
      <c r="I2441" s="1">
        <v>45076</v>
      </c>
      <c r="J2441" t="s">
        <v>27</v>
      </c>
      <c r="K2441" t="s">
        <v>27</v>
      </c>
      <c r="L2441">
        <v>2</v>
      </c>
      <c r="M2441" t="s">
        <v>28</v>
      </c>
      <c r="N2441" t="s">
        <v>29</v>
      </c>
      <c r="O2441" t="s">
        <v>22</v>
      </c>
    </row>
    <row r="2442" spans="1:15" x14ac:dyDescent="0.35">
      <c r="A2442" t="s">
        <v>2503</v>
      </c>
      <c r="B2442" t="str">
        <f t="shared" si="39"/>
        <v>Salad</v>
      </c>
      <c r="C2442" t="s">
        <v>42</v>
      </c>
      <c r="D2442">
        <v>4</v>
      </c>
      <c r="E2442">
        <v>5</v>
      </c>
      <c r="F2442">
        <v>20</v>
      </c>
      <c r="G2442" t="s">
        <v>36</v>
      </c>
      <c r="H2442" t="s">
        <v>17</v>
      </c>
      <c r="I2442" s="1">
        <v>45027</v>
      </c>
      <c r="J2442" t="s">
        <v>59</v>
      </c>
      <c r="K2442" t="s">
        <v>60</v>
      </c>
      <c r="L2442">
        <v>2</v>
      </c>
      <c r="M2442" t="s">
        <v>28</v>
      </c>
      <c r="N2442" t="s">
        <v>29</v>
      </c>
      <c r="O2442" t="s">
        <v>22</v>
      </c>
    </row>
    <row r="2443" spans="1:15" x14ac:dyDescent="0.35">
      <c r="A2443" t="s">
        <v>2504</v>
      </c>
      <c r="B2443" t="str">
        <f t="shared" si="39"/>
        <v>Cookie</v>
      </c>
      <c r="C2443" t="s">
        <v>31</v>
      </c>
      <c r="D2443">
        <v>4</v>
      </c>
      <c r="E2443">
        <v>1</v>
      </c>
      <c r="F2443">
        <v>4</v>
      </c>
      <c r="G2443" t="s">
        <v>36</v>
      </c>
      <c r="H2443" t="s">
        <v>17</v>
      </c>
      <c r="I2443" s="1">
        <v>45144</v>
      </c>
      <c r="J2443" t="s">
        <v>93</v>
      </c>
      <c r="K2443" t="s">
        <v>94</v>
      </c>
      <c r="L2443">
        <v>3</v>
      </c>
      <c r="M2443" t="s">
        <v>20</v>
      </c>
      <c r="N2443" t="s">
        <v>39</v>
      </c>
      <c r="O2443" t="s">
        <v>40</v>
      </c>
    </row>
    <row r="2444" spans="1:15" x14ac:dyDescent="0.35">
      <c r="A2444" t="s">
        <v>2505</v>
      </c>
      <c r="B2444" t="str">
        <f t="shared" si="39"/>
        <v>Coffee</v>
      </c>
      <c r="C2444" t="s">
        <v>15</v>
      </c>
      <c r="D2444">
        <v>1</v>
      </c>
      <c r="E2444">
        <v>2</v>
      </c>
      <c r="F2444">
        <v>2</v>
      </c>
      <c r="G2444" t="s">
        <v>36</v>
      </c>
      <c r="H2444" t="s">
        <v>17</v>
      </c>
      <c r="I2444" s="1">
        <v>45200</v>
      </c>
      <c r="J2444" t="s">
        <v>74</v>
      </c>
      <c r="K2444" t="s">
        <v>75</v>
      </c>
      <c r="L2444">
        <v>4</v>
      </c>
      <c r="M2444" t="s">
        <v>45</v>
      </c>
      <c r="N2444" t="s">
        <v>39</v>
      </c>
      <c r="O2444" t="s">
        <v>40</v>
      </c>
    </row>
    <row r="2445" spans="1:15" x14ac:dyDescent="0.35">
      <c r="A2445" t="s">
        <v>2506</v>
      </c>
      <c r="B2445" t="str">
        <f t="shared" si="39"/>
        <v>Smoothie</v>
      </c>
      <c r="C2445" t="s">
        <v>58</v>
      </c>
      <c r="D2445">
        <v>5</v>
      </c>
      <c r="E2445">
        <v>4</v>
      </c>
      <c r="F2445">
        <v>20</v>
      </c>
      <c r="G2445" t="s">
        <v>25</v>
      </c>
      <c r="H2445" t="s">
        <v>17</v>
      </c>
      <c r="I2445" s="1">
        <v>45257</v>
      </c>
      <c r="J2445" t="s">
        <v>43</v>
      </c>
      <c r="K2445" t="s">
        <v>44</v>
      </c>
      <c r="L2445">
        <v>4</v>
      </c>
      <c r="M2445" t="s">
        <v>45</v>
      </c>
      <c r="N2445" t="s">
        <v>72</v>
      </c>
      <c r="O2445" t="s">
        <v>22</v>
      </c>
    </row>
    <row r="2446" spans="1:15" x14ac:dyDescent="0.35">
      <c r="A2446" t="s">
        <v>2507</v>
      </c>
      <c r="B2446" t="str">
        <f t="shared" si="39"/>
        <v>Sandwich</v>
      </c>
      <c r="C2446" t="s">
        <v>47</v>
      </c>
      <c r="D2446">
        <v>2</v>
      </c>
      <c r="E2446">
        <v>4</v>
      </c>
      <c r="F2446">
        <v>8</v>
      </c>
      <c r="G2446" t="s">
        <v>36</v>
      </c>
      <c r="H2446" t="s">
        <v>17</v>
      </c>
      <c r="I2446" s="1">
        <v>45094</v>
      </c>
      <c r="J2446" t="s">
        <v>37</v>
      </c>
      <c r="K2446" t="s">
        <v>38</v>
      </c>
      <c r="L2446">
        <v>2</v>
      </c>
      <c r="M2446" t="s">
        <v>28</v>
      </c>
      <c r="N2446" t="s">
        <v>69</v>
      </c>
      <c r="O2446" t="s">
        <v>40</v>
      </c>
    </row>
    <row r="2447" spans="1:15" x14ac:dyDescent="0.35">
      <c r="A2447" t="s">
        <v>2508</v>
      </c>
      <c r="B2447" t="str">
        <f t="shared" si="39"/>
        <v>Salad</v>
      </c>
      <c r="C2447" t="s">
        <v>42</v>
      </c>
      <c r="D2447">
        <v>5</v>
      </c>
      <c r="E2447">
        <v>5</v>
      </c>
      <c r="F2447">
        <v>25</v>
      </c>
      <c r="G2447" t="s">
        <v>36</v>
      </c>
      <c r="H2447" t="s">
        <v>26</v>
      </c>
      <c r="I2447" s="1">
        <v>45249</v>
      </c>
      <c r="J2447" t="s">
        <v>43</v>
      </c>
      <c r="K2447" t="s">
        <v>44</v>
      </c>
      <c r="L2447">
        <v>4</v>
      </c>
      <c r="M2447" t="s">
        <v>45</v>
      </c>
      <c r="N2447" t="s">
        <v>39</v>
      </c>
      <c r="O2447" t="s">
        <v>40</v>
      </c>
    </row>
    <row r="2448" spans="1:15" x14ac:dyDescent="0.35">
      <c r="A2448" t="s">
        <v>2509</v>
      </c>
      <c r="B2448" t="str">
        <f t="shared" si="39"/>
        <v>Juice</v>
      </c>
      <c r="C2448" t="s">
        <v>50</v>
      </c>
      <c r="D2448">
        <v>4</v>
      </c>
      <c r="E2448">
        <v>3</v>
      </c>
      <c r="F2448">
        <v>12</v>
      </c>
      <c r="G2448" t="s">
        <v>36</v>
      </c>
      <c r="H2448" t="s">
        <v>26</v>
      </c>
      <c r="I2448" s="1">
        <v>45080</v>
      </c>
      <c r="J2448" t="s">
        <v>37</v>
      </c>
      <c r="K2448" t="s">
        <v>38</v>
      </c>
      <c r="L2448">
        <v>2</v>
      </c>
      <c r="M2448" t="s">
        <v>28</v>
      </c>
      <c r="N2448" t="s">
        <v>69</v>
      </c>
      <c r="O2448" t="s">
        <v>40</v>
      </c>
    </row>
    <row r="2449" spans="1:15" x14ac:dyDescent="0.35">
      <c r="A2449" t="s">
        <v>2510</v>
      </c>
      <c r="B2449" t="str">
        <f t="shared" si="39"/>
        <v>Cookie</v>
      </c>
      <c r="C2449" t="s">
        <v>31</v>
      </c>
      <c r="D2449">
        <v>1</v>
      </c>
      <c r="E2449">
        <v>1</v>
      </c>
      <c r="F2449">
        <v>1</v>
      </c>
      <c r="G2449" t="s">
        <v>36</v>
      </c>
      <c r="H2449" t="s">
        <v>26</v>
      </c>
      <c r="I2449" s="1">
        <v>45037</v>
      </c>
      <c r="J2449" t="s">
        <v>59</v>
      </c>
      <c r="K2449" t="s">
        <v>60</v>
      </c>
      <c r="L2449">
        <v>2</v>
      </c>
      <c r="M2449" t="s">
        <v>28</v>
      </c>
      <c r="N2449" t="s">
        <v>21</v>
      </c>
      <c r="O2449" t="s">
        <v>22</v>
      </c>
    </row>
    <row r="2450" spans="1:15" x14ac:dyDescent="0.35">
      <c r="A2450" t="s">
        <v>2511</v>
      </c>
      <c r="B2450" t="str">
        <f t="shared" si="39"/>
        <v>Cookie</v>
      </c>
      <c r="C2450" t="s">
        <v>31</v>
      </c>
      <c r="D2450">
        <v>3</v>
      </c>
      <c r="E2450">
        <v>1</v>
      </c>
      <c r="F2450">
        <v>3</v>
      </c>
      <c r="G2450" t="s">
        <v>16</v>
      </c>
      <c r="H2450" t="s">
        <v>26</v>
      </c>
      <c r="I2450" s="1">
        <v>44936</v>
      </c>
      <c r="J2450" t="s">
        <v>55</v>
      </c>
      <c r="K2450" t="s">
        <v>56</v>
      </c>
      <c r="L2450">
        <v>1</v>
      </c>
      <c r="M2450" t="s">
        <v>53</v>
      </c>
      <c r="N2450" t="s">
        <v>29</v>
      </c>
      <c r="O2450" t="s">
        <v>22</v>
      </c>
    </row>
    <row r="2451" spans="1:15" x14ac:dyDescent="0.35">
      <c r="A2451" t="s">
        <v>2512</v>
      </c>
      <c r="B2451" t="str">
        <f t="shared" si="39"/>
        <v>Smoothie</v>
      </c>
      <c r="C2451" t="s">
        <v>58</v>
      </c>
      <c r="D2451">
        <v>5</v>
      </c>
      <c r="E2451">
        <v>4</v>
      </c>
      <c r="F2451">
        <v>20</v>
      </c>
      <c r="G2451" t="s">
        <v>16</v>
      </c>
      <c r="H2451" t="s">
        <v>17</v>
      </c>
      <c r="I2451" s="1">
        <v>45193</v>
      </c>
      <c r="J2451" t="s">
        <v>18</v>
      </c>
      <c r="K2451" t="s">
        <v>19</v>
      </c>
      <c r="L2451">
        <v>3</v>
      </c>
      <c r="M2451" t="s">
        <v>20</v>
      </c>
      <c r="N2451" t="s">
        <v>39</v>
      </c>
      <c r="O2451" t="s">
        <v>40</v>
      </c>
    </row>
    <row r="2452" spans="1:15" x14ac:dyDescent="0.35">
      <c r="A2452" t="s">
        <v>2513</v>
      </c>
      <c r="B2452" t="str">
        <f t="shared" si="39"/>
        <v>Sandwich</v>
      </c>
      <c r="C2452" t="s">
        <v>47</v>
      </c>
      <c r="D2452">
        <v>1</v>
      </c>
      <c r="E2452">
        <v>4</v>
      </c>
      <c r="F2452">
        <v>4</v>
      </c>
      <c r="G2452" t="s">
        <v>36</v>
      </c>
      <c r="H2452" t="s">
        <v>26</v>
      </c>
      <c r="I2452" s="1">
        <v>45253</v>
      </c>
      <c r="J2452" t="s">
        <v>43</v>
      </c>
      <c r="K2452" t="s">
        <v>44</v>
      </c>
      <c r="L2452">
        <v>4</v>
      </c>
      <c r="M2452" t="s">
        <v>45</v>
      </c>
      <c r="N2452" t="s">
        <v>64</v>
      </c>
      <c r="O2452" t="s">
        <v>22</v>
      </c>
    </row>
    <row r="2453" spans="1:15" x14ac:dyDescent="0.35">
      <c r="A2453" t="s">
        <v>2514</v>
      </c>
      <c r="B2453" t="str">
        <f t="shared" si="39"/>
        <v>Tea</v>
      </c>
      <c r="C2453" t="s">
        <v>84</v>
      </c>
      <c r="D2453">
        <v>3</v>
      </c>
      <c r="E2453">
        <v>1.5</v>
      </c>
      <c r="F2453">
        <v>4.5</v>
      </c>
      <c r="G2453" t="s">
        <v>25</v>
      </c>
      <c r="H2453" t="s">
        <v>26</v>
      </c>
      <c r="I2453" s="1">
        <v>45121</v>
      </c>
      <c r="J2453" t="s">
        <v>32</v>
      </c>
      <c r="K2453" t="s">
        <v>33</v>
      </c>
      <c r="L2453">
        <v>3</v>
      </c>
      <c r="M2453" t="s">
        <v>20</v>
      </c>
      <c r="N2453" t="s">
        <v>21</v>
      </c>
      <c r="O2453" t="s">
        <v>22</v>
      </c>
    </row>
    <row r="2454" spans="1:15" x14ac:dyDescent="0.35">
      <c r="A2454" t="s">
        <v>2515</v>
      </c>
      <c r="B2454" t="str">
        <f t="shared" si="39"/>
        <v>Tea</v>
      </c>
      <c r="C2454" t="s">
        <v>84</v>
      </c>
      <c r="D2454">
        <v>3</v>
      </c>
      <c r="E2454">
        <v>1.5</v>
      </c>
      <c r="F2454">
        <v>4.5</v>
      </c>
      <c r="G2454" t="s">
        <v>25</v>
      </c>
      <c r="H2454" t="s">
        <v>17</v>
      </c>
      <c r="I2454" s="1">
        <v>45025</v>
      </c>
      <c r="J2454" t="s">
        <v>59</v>
      </c>
      <c r="K2454" t="s">
        <v>60</v>
      </c>
      <c r="L2454">
        <v>2</v>
      </c>
      <c r="M2454" t="s">
        <v>28</v>
      </c>
      <c r="N2454" t="s">
        <v>39</v>
      </c>
      <c r="O2454" t="s">
        <v>40</v>
      </c>
    </row>
    <row r="2455" spans="1:15" x14ac:dyDescent="0.35">
      <c r="A2455" t="s">
        <v>2516</v>
      </c>
      <c r="B2455" t="str">
        <f t="shared" si="39"/>
        <v>Coffee</v>
      </c>
      <c r="C2455" t="s">
        <v>15</v>
      </c>
      <c r="D2455">
        <v>2</v>
      </c>
      <c r="E2455">
        <v>2</v>
      </c>
      <c r="F2455">
        <v>4</v>
      </c>
      <c r="G2455" t="s">
        <v>16</v>
      </c>
      <c r="H2455" t="s">
        <v>26</v>
      </c>
      <c r="I2455" s="1">
        <v>44935</v>
      </c>
      <c r="J2455" t="s">
        <v>55</v>
      </c>
      <c r="K2455" t="s">
        <v>56</v>
      </c>
      <c r="L2455">
        <v>1</v>
      </c>
      <c r="M2455" t="s">
        <v>53</v>
      </c>
      <c r="N2455" t="s">
        <v>72</v>
      </c>
      <c r="O2455" t="s">
        <v>22</v>
      </c>
    </row>
    <row r="2456" spans="1:15" x14ac:dyDescent="0.35">
      <c r="A2456" t="s">
        <v>2517</v>
      </c>
      <c r="B2456" t="str">
        <f t="shared" si="39"/>
        <v>Smoothie</v>
      </c>
      <c r="C2456" t="s">
        <v>58</v>
      </c>
      <c r="D2456">
        <v>1</v>
      </c>
      <c r="E2456">
        <v>4</v>
      </c>
      <c r="F2456">
        <v>4</v>
      </c>
      <c r="G2456" t="s">
        <v>16</v>
      </c>
      <c r="H2456" t="s">
        <v>26</v>
      </c>
      <c r="I2456" s="1">
        <v>45117</v>
      </c>
      <c r="J2456" t="s">
        <v>32</v>
      </c>
      <c r="K2456" t="s">
        <v>33</v>
      </c>
      <c r="L2456">
        <v>3</v>
      </c>
      <c r="M2456" t="s">
        <v>20</v>
      </c>
      <c r="N2456" t="s">
        <v>72</v>
      </c>
      <c r="O2456" t="s">
        <v>22</v>
      </c>
    </row>
    <row r="2457" spans="1:15" x14ac:dyDescent="0.35">
      <c r="A2457" t="s">
        <v>2518</v>
      </c>
      <c r="B2457" t="str">
        <f t="shared" si="39"/>
        <v>Smoothie</v>
      </c>
      <c r="C2457" t="s">
        <v>58</v>
      </c>
      <c r="D2457">
        <v>4</v>
      </c>
      <c r="E2457">
        <v>4</v>
      </c>
      <c r="F2457">
        <v>16</v>
      </c>
      <c r="G2457" t="s">
        <v>25</v>
      </c>
      <c r="H2457" t="s">
        <v>17</v>
      </c>
      <c r="I2457" s="1">
        <v>45078</v>
      </c>
      <c r="J2457" t="s">
        <v>37</v>
      </c>
      <c r="K2457" t="s">
        <v>38</v>
      </c>
      <c r="L2457">
        <v>2</v>
      </c>
      <c r="M2457" t="s">
        <v>28</v>
      </c>
      <c r="N2457" t="s">
        <v>64</v>
      </c>
      <c r="O2457" t="s">
        <v>22</v>
      </c>
    </row>
    <row r="2458" spans="1:15" x14ac:dyDescent="0.35">
      <c r="A2458" t="s">
        <v>2519</v>
      </c>
      <c r="B2458" t="str">
        <f t="shared" si="39"/>
        <v>Juice</v>
      </c>
      <c r="C2458" t="s">
        <v>50</v>
      </c>
      <c r="D2458">
        <v>3</v>
      </c>
      <c r="E2458">
        <v>3</v>
      </c>
      <c r="F2458">
        <v>9</v>
      </c>
      <c r="G2458" t="s">
        <v>36</v>
      </c>
      <c r="H2458" t="s">
        <v>26</v>
      </c>
      <c r="I2458" s="1">
        <v>45149</v>
      </c>
      <c r="J2458" t="s">
        <v>93</v>
      </c>
      <c r="K2458" t="s">
        <v>94</v>
      </c>
      <c r="L2458">
        <v>3</v>
      </c>
      <c r="M2458" t="s">
        <v>20</v>
      </c>
      <c r="N2458" t="s">
        <v>21</v>
      </c>
      <c r="O2458" t="s">
        <v>22</v>
      </c>
    </row>
    <row r="2459" spans="1:15" x14ac:dyDescent="0.35">
      <c r="A2459" t="s">
        <v>2520</v>
      </c>
      <c r="B2459" t="str">
        <f t="shared" si="39"/>
        <v>Salad</v>
      </c>
      <c r="C2459" t="s">
        <v>42</v>
      </c>
      <c r="D2459">
        <v>3</v>
      </c>
      <c r="E2459">
        <v>5</v>
      </c>
      <c r="F2459">
        <v>15</v>
      </c>
      <c r="G2459" t="s">
        <v>36</v>
      </c>
      <c r="H2459" t="s">
        <v>26</v>
      </c>
      <c r="I2459" s="1">
        <v>45103</v>
      </c>
      <c r="J2459" t="s">
        <v>37</v>
      </c>
      <c r="K2459" t="s">
        <v>38</v>
      </c>
      <c r="L2459">
        <v>2</v>
      </c>
      <c r="M2459" t="s">
        <v>28</v>
      </c>
      <c r="N2459" t="s">
        <v>72</v>
      </c>
      <c r="O2459" t="s">
        <v>22</v>
      </c>
    </row>
    <row r="2460" spans="1:15" x14ac:dyDescent="0.35">
      <c r="A2460" t="s">
        <v>2521</v>
      </c>
      <c r="B2460" t="str">
        <f t="shared" si="39"/>
        <v>Sandwich</v>
      </c>
      <c r="C2460" t="s">
        <v>47</v>
      </c>
      <c r="D2460">
        <v>3</v>
      </c>
      <c r="E2460">
        <v>4</v>
      </c>
      <c r="F2460">
        <v>12</v>
      </c>
      <c r="G2460" t="s">
        <v>36</v>
      </c>
      <c r="H2460" t="s">
        <v>26</v>
      </c>
      <c r="I2460" s="1">
        <v>45216</v>
      </c>
      <c r="J2460" t="s">
        <v>74</v>
      </c>
      <c r="K2460" t="s">
        <v>75</v>
      </c>
      <c r="L2460">
        <v>4</v>
      </c>
      <c r="M2460" t="s">
        <v>45</v>
      </c>
      <c r="N2460" t="s">
        <v>29</v>
      </c>
      <c r="O2460" t="s">
        <v>22</v>
      </c>
    </row>
    <row r="2461" spans="1:15" x14ac:dyDescent="0.35">
      <c r="A2461" t="s">
        <v>2522</v>
      </c>
      <c r="B2461" t="str">
        <f t="shared" si="39"/>
        <v>Coffee</v>
      </c>
      <c r="C2461" t="s">
        <v>15</v>
      </c>
      <c r="D2461">
        <v>3</v>
      </c>
      <c r="E2461">
        <v>2</v>
      </c>
      <c r="F2461">
        <v>6</v>
      </c>
      <c r="G2461" t="s">
        <v>25</v>
      </c>
      <c r="H2461" t="s">
        <v>17</v>
      </c>
      <c r="I2461" s="1">
        <v>45018</v>
      </c>
      <c r="J2461" t="s">
        <v>59</v>
      </c>
      <c r="K2461" t="s">
        <v>60</v>
      </c>
      <c r="L2461">
        <v>2</v>
      </c>
      <c r="M2461" t="s">
        <v>28</v>
      </c>
      <c r="N2461" t="s">
        <v>39</v>
      </c>
      <c r="O2461" t="s">
        <v>40</v>
      </c>
    </row>
    <row r="2462" spans="1:15" x14ac:dyDescent="0.35">
      <c r="A2462" t="s">
        <v>2523</v>
      </c>
      <c r="B2462" t="str">
        <f t="shared" si="39"/>
        <v>Tea</v>
      </c>
      <c r="C2462" t="s">
        <v>84</v>
      </c>
      <c r="D2462">
        <v>1</v>
      </c>
      <c r="E2462">
        <v>1.5</v>
      </c>
      <c r="F2462">
        <v>1.5</v>
      </c>
      <c r="G2462" t="s">
        <v>36</v>
      </c>
      <c r="H2462" t="s">
        <v>17</v>
      </c>
      <c r="I2462" s="1">
        <v>45291</v>
      </c>
      <c r="J2462" t="s">
        <v>66</v>
      </c>
      <c r="K2462" t="s">
        <v>67</v>
      </c>
      <c r="L2462">
        <v>4</v>
      </c>
      <c r="M2462" t="s">
        <v>45</v>
      </c>
      <c r="N2462" t="s">
        <v>39</v>
      </c>
      <c r="O2462" t="s">
        <v>40</v>
      </c>
    </row>
    <row r="2463" spans="1:15" x14ac:dyDescent="0.35">
      <c r="A2463" t="s">
        <v>2524</v>
      </c>
      <c r="B2463" t="str">
        <f t="shared" si="39"/>
        <v>Salad</v>
      </c>
      <c r="C2463" t="s">
        <v>42</v>
      </c>
      <c r="D2463">
        <v>3</v>
      </c>
      <c r="E2463">
        <v>5</v>
      </c>
      <c r="F2463">
        <v>15</v>
      </c>
      <c r="G2463" t="s">
        <v>16</v>
      </c>
      <c r="H2463" t="s">
        <v>26</v>
      </c>
      <c r="I2463" s="1">
        <v>45175</v>
      </c>
      <c r="J2463" t="s">
        <v>18</v>
      </c>
      <c r="K2463" t="s">
        <v>19</v>
      </c>
      <c r="L2463">
        <v>3</v>
      </c>
      <c r="M2463" t="s">
        <v>20</v>
      </c>
      <c r="N2463" t="s">
        <v>34</v>
      </c>
      <c r="O2463" t="s">
        <v>22</v>
      </c>
    </row>
    <row r="2464" spans="1:15" x14ac:dyDescent="0.35">
      <c r="A2464" t="s">
        <v>2525</v>
      </c>
      <c r="B2464" t="str">
        <f t="shared" si="39"/>
        <v>Tea</v>
      </c>
      <c r="C2464" t="s">
        <v>84</v>
      </c>
      <c r="D2464">
        <v>2</v>
      </c>
      <c r="E2464">
        <v>1.5</v>
      </c>
      <c r="F2464">
        <v>3</v>
      </c>
      <c r="G2464" t="s">
        <v>25</v>
      </c>
      <c r="H2464" t="s">
        <v>17</v>
      </c>
      <c r="I2464" s="1">
        <v>45151</v>
      </c>
      <c r="J2464" t="s">
        <v>93</v>
      </c>
      <c r="K2464" t="s">
        <v>94</v>
      </c>
      <c r="L2464">
        <v>3</v>
      </c>
      <c r="M2464" t="s">
        <v>20</v>
      </c>
      <c r="N2464" t="s">
        <v>39</v>
      </c>
      <c r="O2464" t="s">
        <v>40</v>
      </c>
    </row>
    <row r="2465" spans="1:15" x14ac:dyDescent="0.35">
      <c r="A2465" t="s">
        <v>2526</v>
      </c>
      <c r="B2465" t="str">
        <f t="shared" si="39"/>
        <v>Coffee</v>
      </c>
      <c r="C2465" t="s">
        <v>15</v>
      </c>
      <c r="D2465">
        <v>1</v>
      </c>
      <c r="E2465">
        <v>2</v>
      </c>
      <c r="F2465">
        <v>2</v>
      </c>
      <c r="G2465" t="s">
        <v>25</v>
      </c>
      <c r="H2465" t="s">
        <v>17</v>
      </c>
      <c r="I2465" s="1">
        <v>45266</v>
      </c>
      <c r="J2465" t="s">
        <v>66</v>
      </c>
      <c r="K2465" t="s">
        <v>67</v>
      </c>
      <c r="L2465">
        <v>4</v>
      </c>
      <c r="M2465" t="s">
        <v>45</v>
      </c>
      <c r="N2465" t="s">
        <v>34</v>
      </c>
      <c r="O2465" t="s">
        <v>22</v>
      </c>
    </row>
    <row r="2466" spans="1:15" x14ac:dyDescent="0.35">
      <c r="A2466" t="s">
        <v>2527</v>
      </c>
      <c r="B2466" t="str">
        <f t="shared" si="39"/>
        <v>Coffee</v>
      </c>
      <c r="C2466" t="s">
        <v>15</v>
      </c>
      <c r="D2466">
        <v>4</v>
      </c>
      <c r="E2466">
        <v>2</v>
      </c>
      <c r="F2466">
        <v>8</v>
      </c>
      <c r="G2466" t="s">
        <v>36</v>
      </c>
      <c r="H2466" t="s">
        <v>17</v>
      </c>
      <c r="I2466" s="1">
        <v>45107</v>
      </c>
      <c r="J2466" t="s">
        <v>37</v>
      </c>
      <c r="K2466" t="s">
        <v>38</v>
      </c>
      <c r="L2466">
        <v>2</v>
      </c>
      <c r="M2466" t="s">
        <v>28</v>
      </c>
      <c r="N2466" t="s">
        <v>21</v>
      </c>
      <c r="O2466" t="s">
        <v>22</v>
      </c>
    </row>
    <row r="2467" spans="1:15" x14ac:dyDescent="0.35">
      <c r="A2467" t="s">
        <v>2528</v>
      </c>
      <c r="B2467" t="str">
        <f t="shared" si="39"/>
        <v>Cake</v>
      </c>
      <c r="C2467" t="s">
        <v>24</v>
      </c>
      <c r="D2467">
        <v>5</v>
      </c>
      <c r="E2467">
        <v>3</v>
      </c>
      <c r="F2467">
        <v>15</v>
      </c>
      <c r="G2467" t="s">
        <v>16</v>
      </c>
      <c r="H2467" t="s">
        <v>26</v>
      </c>
      <c r="I2467" s="1">
        <v>44938</v>
      </c>
      <c r="J2467" t="s">
        <v>55</v>
      </c>
      <c r="K2467" t="s">
        <v>56</v>
      </c>
      <c r="L2467">
        <v>1</v>
      </c>
      <c r="M2467" t="s">
        <v>53</v>
      </c>
      <c r="N2467" t="s">
        <v>64</v>
      </c>
      <c r="O2467" t="s">
        <v>22</v>
      </c>
    </row>
    <row r="2468" spans="1:15" x14ac:dyDescent="0.35">
      <c r="A2468" t="s">
        <v>2529</v>
      </c>
      <c r="B2468" t="str">
        <f t="shared" si="39"/>
        <v>Salad</v>
      </c>
      <c r="C2468" t="s">
        <v>42</v>
      </c>
      <c r="D2468">
        <v>2</v>
      </c>
      <c r="E2468">
        <v>5</v>
      </c>
      <c r="F2468">
        <v>10</v>
      </c>
      <c r="G2468" t="s">
        <v>16</v>
      </c>
      <c r="H2468" t="s">
        <v>26</v>
      </c>
      <c r="I2468" s="1">
        <v>44931</v>
      </c>
      <c r="J2468" t="s">
        <v>55</v>
      </c>
      <c r="K2468" t="s">
        <v>56</v>
      </c>
      <c r="L2468">
        <v>1</v>
      </c>
      <c r="M2468" t="s">
        <v>53</v>
      </c>
      <c r="N2468" t="s">
        <v>64</v>
      </c>
      <c r="O2468" t="s">
        <v>22</v>
      </c>
    </row>
    <row r="2469" spans="1:15" x14ac:dyDescent="0.35">
      <c r="A2469" t="s">
        <v>2530</v>
      </c>
      <c r="B2469" t="str">
        <f t="shared" si="39"/>
        <v>Salad</v>
      </c>
      <c r="C2469" t="s">
        <v>42</v>
      </c>
      <c r="D2469">
        <v>1</v>
      </c>
      <c r="E2469">
        <v>5</v>
      </c>
      <c r="F2469">
        <v>5</v>
      </c>
      <c r="G2469" t="s">
        <v>36</v>
      </c>
      <c r="H2469" t="s">
        <v>26</v>
      </c>
      <c r="I2469" s="1">
        <v>45197</v>
      </c>
      <c r="J2469" t="s">
        <v>18</v>
      </c>
      <c r="K2469" t="s">
        <v>19</v>
      </c>
      <c r="L2469">
        <v>3</v>
      </c>
      <c r="M2469" t="s">
        <v>20</v>
      </c>
      <c r="N2469" t="s">
        <v>64</v>
      </c>
      <c r="O2469" t="s">
        <v>22</v>
      </c>
    </row>
    <row r="2470" spans="1:15" x14ac:dyDescent="0.35">
      <c r="A2470" t="s">
        <v>2531</v>
      </c>
      <c r="B2470" t="str">
        <f t="shared" si="39"/>
        <v>Cookie</v>
      </c>
      <c r="C2470" t="s">
        <v>31</v>
      </c>
      <c r="D2470">
        <v>3</v>
      </c>
      <c r="E2470">
        <v>1</v>
      </c>
      <c r="F2470">
        <v>3</v>
      </c>
      <c r="G2470" t="s">
        <v>25</v>
      </c>
      <c r="H2470" t="s">
        <v>17</v>
      </c>
      <c r="I2470" s="1">
        <v>45201</v>
      </c>
      <c r="J2470" t="s">
        <v>74</v>
      </c>
      <c r="K2470" t="s">
        <v>75</v>
      </c>
      <c r="L2470">
        <v>4</v>
      </c>
      <c r="M2470" t="s">
        <v>45</v>
      </c>
      <c r="N2470" t="s">
        <v>72</v>
      </c>
      <c r="O2470" t="s">
        <v>22</v>
      </c>
    </row>
    <row r="2471" spans="1:15" x14ac:dyDescent="0.35">
      <c r="A2471" t="s">
        <v>2532</v>
      </c>
      <c r="B2471" t="str">
        <f t="shared" si="39"/>
        <v>Cake</v>
      </c>
      <c r="C2471" t="s">
        <v>24</v>
      </c>
      <c r="D2471">
        <v>2</v>
      </c>
      <c r="E2471">
        <v>3</v>
      </c>
      <c r="F2471">
        <v>6</v>
      </c>
      <c r="G2471" t="s">
        <v>16</v>
      </c>
      <c r="H2471" t="s">
        <v>26</v>
      </c>
      <c r="I2471" s="1">
        <v>45029</v>
      </c>
      <c r="J2471" t="s">
        <v>59</v>
      </c>
      <c r="K2471" t="s">
        <v>60</v>
      </c>
      <c r="L2471">
        <v>2</v>
      </c>
      <c r="M2471" t="s">
        <v>28</v>
      </c>
      <c r="N2471" t="s">
        <v>64</v>
      </c>
      <c r="O2471" t="s">
        <v>22</v>
      </c>
    </row>
    <row r="2472" spans="1:15" x14ac:dyDescent="0.35">
      <c r="A2472" t="s">
        <v>2533</v>
      </c>
      <c r="B2472" t="str">
        <f t="shared" si="39"/>
        <v>Salad</v>
      </c>
      <c r="C2472" t="s">
        <v>42</v>
      </c>
      <c r="D2472">
        <v>1</v>
      </c>
      <c r="E2472">
        <v>5</v>
      </c>
      <c r="F2472">
        <v>5</v>
      </c>
      <c r="G2472" t="s">
        <v>25</v>
      </c>
      <c r="H2472" t="s">
        <v>26</v>
      </c>
      <c r="I2472" s="1">
        <v>45093</v>
      </c>
      <c r="J2472" t="s">
        <v>37</v>
      </c>
      <c r="K2472" t="s">
        <v>38</v>
      </c>
      <c r="L2472">
        <v>2</v>
      </c>
      <c r="M2472" t="s">
        <v>28</v>
      </c>
      <c r="N2472" t="s">
        <v>21</v>
      </c>
      <c r="O2472" t="s">
        <v>22</v>
      </c>
    </row>
    <row r="2473" spans="1:15" x14ac:dyDescent="0.35">
      <c r="A2473" t="s">
        <v>2534</v>
      </c>
      <c r="B2473" t="str">
        <f t="shared" si="39"/>
        <v>Smoothie</v>
      </c>
      <c r="C2473" t="s">
        <v>58</v>
      </c>
      <c r="D2473">
        <v>1</v>
      </c>
      <c r="E2473">
        <v>4</v>
      </c>
      <c r="F2473">
        <v>4</v>
      </c>
      <c r="G2473" t="s">
        <v>25</v>
      </c>
      <c r="H2473" t="s">
        <v>26</v>
      </c>
      <c r="I2473" s="1">
        <v>45118</v>
      </c>
      <c r="J2473" t="s">
        <v>32</v>
      </c>
      <c r="K2473" t="s">
        <v>33</v>
      </c>
      <c r="L2473">
        <v>3</v>
      </c>
      <c r="M2473" t="s">
        <v>20</v>
      </c>
      <c r="N2473" t="s">
        <v>29</v>
      </c>
      <c r="O2473" t="s">
        <v>22</v>
      </c>
    </row>
    <row r="2474" spans="1:15" x14ac:dyDescent="0.35">
      <c r="A2474" t="s">
        <v>2535</v>
      </c>
      <c r="B2474" t="str">
        <f t="shared" si="39"/>
        <v>Smoothie</v>
      </c>
      <c r="C2474" t="s">
        <v>58</v>
      </c>
      <c r="D2474">
        <v>2</v>
      </c>
      <c r="E2474">
        <v>4</v>
      </c>
      <c r="F2474">
        <v>8</v>
      </c>
      <c r="G2474" t="s">
        <v>16</v>
      </c>
      <c r="H2474" t="s">
        <v>26</v>
      </c>
      <c r="I2474" s="1">
        <v>45228</v>
      </c>
      <c r="J2474" t="s">
        <v>74</v>
      </c>
      <c r="K2474" t="s">
        <v>75</v>
      </c>
      <c r="L2474">
        <v>4</v>
      </c>
      <c r="M2474" t="s">
        <v>45</v>
      </c>
      <c r="N2474" t="s">
        <v>39</v>
      </c>
      <c r="O2474" t="s">
        <v>40</v>
      </c>
    </row>
    <row r="2475" spans="1:15" x14ac:dyDescent="0.35">
      <c r="A2475" t="s">
        <v>2536</v>
      </c>
      <c r="B2475" t="str">
        <f t="shared" si="39"/>
        <v>Sandwich</v>
      </c>
      <c r="C2475" t="s">
        <v>47</v>
      </c>
      <c r="D2475">
        <v>4</v>
      </c>
      <c r="E2475">
        <v>4</v>
      </c>
      <c r="F2475">
        <v>16</v>
      </c>
      <c r="G2475" t="s">
        <v>16</v>
      </c>
      <c r="H2475" t="s">
        <v>26</v>
      </c>
      <c r="I2475" s="1">
        <v>45055</v>
      </c>
      <c r="J2475" t="s">
        <v>27</v>
      </c>
      <c r="K2475" t="s">
        <v>27</v>
      </c>
      <c r="L2475">
        <v>2</v>
      </c>
      <c r="M2475" t="s">
        <v>28</v>
      </c>
      <c r="N2475" t="s">
        <v>29</v>
      </c>
      <c r="O2475" t="s">
        <v>22</v>
      </c>
    </row>
    <row r="2476" spans="1:15" x14ac:dyDescent="0.35">
      <c r="A2476" t="s">
        <v>2537</v>
      </c>
      <c r="B2476" t="str">
        <f t="shared" si="39"/>
        <v>Sandwich</v>
      </c>
      <c r="C2476" t="s">
        <v>47</v>
      </c>
      <c r="D2476">
        <v>2</v>
      </c>
      <c r="E2476">
        <v>4</v>
      </c>
      <c r="F2476">
        <v>8</v>
      </c>
      <c r="G2476" t="s">
        <v>36</v>
      </c>
      <c r="H2476" t="s">
        <v>26</v>
      </c>
      <c r="I2476" s="1">
        <v>45287</v>
      </c>
      <c r="J2476" t="s">
        <v>66</v>
      </c>
      <c r="K2476" t="s">
        <v>67</v>
      </c>
      <c r="L2476">
        <v>4</v>
      </c>
      <c r="M2476" t="s">
        <v>45</v>
      </c>
      <c r="N2476" t="s">
        <v>34</v>
      </c>
      <c r="O2476" t="s">
        <v>22</v>
      </c>
    </row>
    <row r="2477" spans="1:15" x14ac:dyDescent="0.35">
      <c r="A2477" t="s">
        <v>2538</v>
      </c>
      <c r="B2477" t="str">
        <f t="shared" si="39"/>
        <v>Sandwich</v>
      </c>
      <c r="C2477" t="s">
        <v>47</v>
      </c>
      <c r="D2477">
        <v>2</v>
      </c>
      <c r="E2477">
        <v>4</v>
      </c>
      <c r="F2477">
        <v>8</v>
      </c>
      <c r="G2477" t="s">
        <v>16</v>
      </c>
      <c r="H2477" t="s">
        <v>26</v>
      </c>
      <c r="I2477" s="1">
        <v>45161</v>
      </c>
      <c r="J2477" t="s">
        <v>93</v>
      </c>
      <c r="K2477" t="s">
        <v>94</v>
      </c>
      <c r="L2477">
        <v>3</v>
      </c>
      <c r="M2477" t="s">
        <v>20</v>
      </c>
      <c r="N2477" t="s">
        <v>34</v>
      </c>
      <c r="O2477" t="s">
        <v>22</v>
      </c>
    </row>
    <row r="2478" spans="1:15" x14ac:dyDescent="0.35">
      <c r="A2478" t="s">
        <v>2539</v>
      </c>
      <c r="B2478" t="str">
        <f t="shared" si="39"/>
        <v>Coffee</v>
      </c>
      <c r="C2478" t="s">
        <v>15</v>
      </c>
      <c r="D2478">
        <v>1</v>
      </c>
      <c r="E2478">
        <v>2</v>
      </c>
      <c r="F2478">
        <v>2</v>
      </c>
      <c r="G2478" t="s">
        <v>36</v>
      </c>
      <c r="H2478" t="s">
        <v>17</v>
      </c>
      <c r="I2478" s="1">
        <v>45048</v>
      </c>
      <c r="J2478" t="s">
        <v>27</v>
      </c>
      <c r="K2478" t="s">
        <v>27</v>
      </c>
      <c r="L2478">
        <v>2</v>
      </c>
      <c r="M2478" t="s">
        <v>28</v>
      </c>
      <c r="N2478" t="s">
        <v>29</v>
      </c>
      <c r="O2478" t="s">
        <v>22</v>
      </c>
    </row>
    <row r="2479" spans="1:15" x14ac:dyDescent="0.35">
      <c r="A2479" t="s">
        <v>2540</v>
      </c>
      <c r="B2479" t="str">
        <f t="shared" si="39"/>
        <v>Sandwich</v>
      </c>
      <c r="C2479" t="s">
        <v>47</v>
      </c>
      <c r="D2479">
        <v>3</v>
      </c>
      <c r="E2479">
        <v>4</v>
      </c>
      <c r="F2479">
        <v>12</v>
      </c>
      <c r="G2479" t="s">
        <v>16</v>
      </c>
      <c r="H2479" t="s">
        <v>26</v>
      </c>
      <c r="I2479" s="1">
        <v>44957</v>
      </c>
      <c r="J2479" t="s">
        <v>55</v>
      </c>
      <c r="K2479" t="s">
        <v>56</v>
      </c>
      <c r="L2479">
        <v>1</v>
      </c>
      <c r="M2479" t="s">
        <v>53</v>
      </c>
      <c r="N2479" t="s">
        <v>29</v>
      </c>
      <c r="O2479" t="s">
        <v>22</v>
      </c>
    </row>
    <row r="2480" spans="1:15" x14ac:dyDescent="0.35">
      <c r="A2480" t="s">
        <v>2541</v>
      </c>
      <c r="B2480" t="str">
        <f t="shared" si="39"/>
        <v>Cookie</v>
      </c>
      <c r="C2480" t="s">
        <v>31</v>
      </c>
      <c r="D2480">
        <v>2</v>
      </c>
      <c r="E2480">
        <v>1</v>
      </c>
      <c r="F2480">
        <v>2</v>
      </c>
      <c r="G2480" t="s">
        <v>36</v>
      </c>
      <c r="H2480" t="s">
        <v>17</v>
      </c>
      <c r="I2480" s="1">
        <v>45013</v>
      </c>
      <c r="J2480" t="s">
        <v>62</v>
      </c>
      <c r="K2480" t="s">
        <v>63</v>
      </c>
      <c r="L2480">
        <v>1</v>
      </c>
      <c r="M2480" t="s">
        <v>53</v>
      </c>
      <c r="N2480" t="s">
        <v>29</v>
      </c>
      <c r="O2480" t="s">
        <v>22</v>
      </c>
    </row>
    <row r="2481" spans="1:15" x14ac:dyDescent="0.35">
      <c r="A2481" t="s">
        <v>2542</v>
      </c>
      <c r="B2481" t="str">
        <f t="shared" si="39"/>
        <v>Coffee</v>
      </c>
      <c r="C2481" t="s">
        <v>15</v>
      </c>
      <c r="D2481">
        <v>1</v>
      </c>
      <c r="E2481">
        <v>2</v>
      </c>
      <c r="F2481">
        <v>2</v>
      </c>
      <c r="G2481" t="s">
        <v>16</v>
      </c>
      <c r="H2481" t="s">
        <v>26</v>
      </c>
      <c r="I2481" s="1">
        <v>45272</v>
      </c>
      <c r="J2481" t="s">
        <v>66</v>
      </c>
      <c r="K2481" t="s">
        <v>67</v>
      </c>
      <c r="L2481">
        <v>4</v>
      </c>
      <c r="M2481" t="s">
        <v>45</v>
      </c>
      <c r="N2481" t="s">
        <v>29</v>
      </c>
      <c r="O2481" t="s">
        <v>22</v>
      </c>
    </row>
    <row r="2482" spans="1:15" x14ac:dyDescent="0.35">
      <c r="A2482" t="s">
        <v>2543</v>
      </c>
      <c r="B2482" t="str">
        <f t="shared" si="39"/>
        <v>Sandwich</v>
      </c>
      <c r="C2482" t="s">
        <v>47</v>
      </c>
      <c r="D2482">
        <v>5</v>
      </c>
      <c r="E2482">
        <v>4</v>
      </c>
      <c r="F2482">
        <v>20</v>
      </c>
      <c r="G2482" t="s">
        <v>16</v>
      </c>
      <c r="H2482" t="s">
        <v>17</v>
      </c>
      <c r="I2482" s="1">
        <v>44983</v>
      </c>
      <c r="J2482" t="s">
        <v>51</v>
      </c>
      <c r="K2482" t="s">
        <v>52</v>
      </c>
      <c r="L2482">
        <v>1</v>
      </c>
      <c r="M2482" t="s">
        <v>53</v>
      </c>
      <c r="N2482" t="s">
        <v>39</v>
      </c>
      <c r="O2482" t="s">
        <v>40</v>
      </c>
    </row>
    <row r="2483" spans="1:15" x14ac:dyDescent="0.35">
      <c r="A2483" t="s">
        <v>2544</v>
      </c>
      <c r="B2483" t="str">
        <f t="shared" si="39"/>
        <v>Coffee</v>
      </c>
      <c r="C2483" t="s">
        <v>15</v>
      </c>
      <c r="D2483">
        <v>1</v>
      </c>
      <c r="E2483">
        <v>2</v>
      </c>
      <c r="F2483">
        <v>2</v>
      </c>
      <c r="G2483" t="s">
        <v>16</v>
      </c>
      <c r="H2483" t="s">
        <v>17</v>
      </c>
      <c r="I2483" s="1">
        <v>44981</v>
      </c>
      <c r="J2483" t="s">
        <v>51</v>
      </c>
      <c r="K2483" t="s">
        <v>52</v>
      </c>
      <c r="L2483">
        <v>1</v>
      </c>
      <c r="M2483" t="s">
        <v>53</v>
      </c>
      <c r="N2483" t="s">
        <v>21</v>
      </c>
      <c r="O2483" t="s">
        <v>22</v>
      </c>
    </row>
    <row r="2484" spans="1:15" x14ac:dyDescent="0.35">
      <c r="A2484" t="s">
        <v>2545</v>
      </c>
      <c r="B2484" t="str">
        <f t="shared" si="39"/>
        <v>Smoothie</v>
      </c>
      <c r="C2484" t="s">
        <v>58</v>
      </c>
      <c r="D2484">
        <v>1</v>
      </c>
      <c r="E2484">
        <v>4</v>
      </c>
      <c r="F2484">
        <v>4</v>
      </c>
      <c r="G2484" t="s">
        <v>25</v>
      </c>
      <c r="H2484" t="s">
        <v>26</v>
      </c>
      <c r="I2484" s="1">
        <v>45147</v>
      </c>
      <c r="J2484" t="s">
        <v>93</v>
      </c>
      <c r="K2484" t="s">
        <v>94</v>
      </c>
      <c r="L2484">
        <v>3</v>
      </c>
      <c r="M2484" t="s">
        <v>20</v>
      </c>
      <c r="N2484" t="s">
        <v>34</v>
      </c>
      <c r="O2484" t="s">
        <v>22</v>
      </c>
    </row>
    <row r="2485" spans="1:15" x14ac:dyDescent="0.35">
      <c r="A2485" t="s">
        <v>2546</v>
      </c>
      <c r="B2485" t="str">
        <f t="shared" si="39"/>
        <v>Cookie</v>
      </c>
      <c r="C2485" t="s">
        <v>31</v>
      </c>
      <c r="D2485">
        <v>2</v>
      </c>
      <c r="E2485">
        <v>1</v>
      </c>
      <c r="F2485">
        <v>2</v>
      </c>
      <c r="G2485" t="s">
        <v>36</v>
      </c>
      <c r="H2485" t="s">
        <v>26</v>
      </c>
      <c r="I2485" s="1">
        <v>45161</v>
      </c>
      <c r="J2485" t="s">
        <v>93</v>
      </c>
      <c r="K2485" t="s">
        <v>94</v>
      </c>
      <c r="L2485">
        <v>3</v>
      </c>
      <c r="M2485" t="s">
        <v>20</v>
      </c>
      <c r="N2485" t="s">
        <v>34</v>
      </c>
      <c r="O2485" t="s">
        <v>22</v>
      </c>
    </row>
    <row r="2486" spans="1:15" x14ac:dyDescent="0.35">
      <c r="A2486" t="s">
        <v>2547</v>
      </c>
      <c r="B2486" t="str">
        <f t="shared" si="39"/>
        <v>Tea</v>
      </c>
      <c r="C2486" t="s">
        <v>84</v>
      </c>
      <c r="D2486">
        <v>1</v>
      </c>
      <c r="E2486">
        <v>1.5</v>
      </c>
      <c r="F2486">
        <v>1.5</v>
      </c>
      <c r="G2486" t="s">
        <v>36</v>
      </c>
      <c r="H2486" t="s">
        <v>17</v>
      </c>
      <c r="I2486" s="1">
        <v>45062</v>
      </c>
      <c r="J2486" t="s">
        <v>27</v>
      </c>
      <c r="K2486" t="s">
        <v>27</v>
      </c>
      <c r="L2486">
        <v>2</v>
      </c>
      <c r="M2486" t="s">
        <v>28</v>
      </c>
      <c r="N2486" t="s">
        <v>29</v>
      </c>
      <c r="O2486" t="s">
        <v>22</v>
      </c>
    </row>
    <row r="2487" spans="1:15" x14ac:dyDescent="0.35">
      <c r="A2487" t="s">
        <v>2548</v>
      </c>
      <c r="B2487" t="str">
        <f t="shared" si="39"/>
        <v>Cookie</v>
      </c>
      <c r="C2487" t="s">
        <v>31</v>
      </c>
      <c r="D2487">
        <v>2</v>
      </c>
      <c r="E2487">
        <v>1</v>
      </c>
      <c r="F2487">
        <v>2</v>
      </c>
      <c r="G2487" t="s">
        <v>16</v>
      </c>
      <c r="H2487" t="s">
        <v>17</v>
      </c>
      <c r="I2487" s="1">
        <v>45239</v>
      </c>
      <c r="J2487" t="s">
        <v>43</v>
      </c>
      <c r="K2487" t="s">
        <v>44</v>
      </c>
      <c r="L2487">
        <v>4</v>
      </c>
      <c r="M2487" t="s">
        <v>45</v>
      </c>
      <c r="N2487" t="s">
        <v>64</v>
      </c>
      <c r="O2487" t="s">
        <v>22</v>
      </c>
    </row>
    <row r="2488" spans="1:15" x14ac:dyDescent="0.35">
      <c r="A2488" t="s">
        <v>2549</v>
      </c>
      <c r="B2488" t="str">
        <f t="shared" si="39"/>
        <v>Salad</v>
      </c>
      <c r="C2488" t="s">
        <v>42</v>
      </c>
      <c r="D2488">
        <v>2</v>
      </c>
      <c r="E2488">
        <v>5</v>
      </c>
      <c r="F2488">
        <v>10</v>
      </c>
      <c r="G2488" t="s">
        <v>36</v>
      </c>
      <c r="H2488" t="s">
        <v>26</v>
      </c>
      <c r="I2488" s="1">
        <v>44931</v>
      </c>
      <c r="J2488" t="s">
        <v>55</v>
      </c>
      <c r="K2488" t="s">
        <v>56</v>
      </c>
      <c r="L2488">
        <v>1</v>
      </c>
      <c r="M2488" t="s">
        <v>53</v>
      </c>
      <c r="N2488" t="s">
        <v>64</v>
      </c>
      <c r="O2488" t="s">
        <v>22</v>
      </c>
    </row>
    <row r="2489" spans="1:15" x14ac:dyDescent="0.35">
      <c r="A2489" t="s">
        <v>2550</v>
      </c>
      <c r="B2489" t="str">
        <f t="shared" si="39"/>
        <v>Coffee</v>
      </c>
      <c r="C2489" t="s">
        <v>15</v>
      </c>
      <c r="D2489">
        <v>3</v>
      </c>
      <c r="E2489">
        <v>2</v>
      </c>
      <c r="F2489">
        <v>6</v>
      </c>
      <c r="G2489" t="s">
        <v>36</v>
      </c>
      <c r="H2489" t="s">
        <v>26</v>
      </c>
      <c r="I2489" s="1">
        <v>44968</v>
      </c>
      <c r="J2489" t="s">
        <v>51</v>
      </c>
      <c r="K2489" t="s">
        <v>52</v>
      </c>
      <c r="L2489">
        <v>1</v>
      </c>
      <c r="M2489" t="s">
        <v>53</v>
      </c>
      <c r="N2489" t="s">
        <v>69</v>
      </c>
      <c r="O2489" t="s">
        <v>40</v>
      </c>
    </row>
    <row r="2490" spans="1:15" x14ac:dyDescent="0.35">
      <c r="A2490" t="s">
        <v>2551</v>
      </c>
      <c r="B2490" t="str">
        <f t="shared" si="39"/>
        <v>Salad</v>
      </c>
      <c r="C2490" t="s">
        <v>42</v>
      </c>
      <c r="D2490">
        <v>3</v>
      </c>
      <c r="E2490">
        <v>5</v>
      </c>
      <c r="F2490">
        <v>15</v>
      </c>
      <c r="G2490" t="s">
        <v>16</v>
      </c>
      <c r="H2490" t="s">
        <v>26</v>
      </c>
      <c r="I2490" s="1">
        <v>45214</v>
      </c>
      <c r="J2490" t="s">
        <v>74</v>
      </c>
      <c r="K2490" t="s">
        <v>75</v>
      </c>
      <c r="L2490">
        <v>4</v>
      </c>
      <c r="M2490" t="s">
        <v>45</v>
      </c>
      <c r="N2490" t="s">
        <v>39</v>
      </c>
      <c r="O2490" t="s">
        <v>40</v>
      </c>
    </row>
    <row r="2491" spans="1:15" x14ac:dyDescent="0.35">
      <c r="A2491" t="s">
        <v>2552</v>
      </c>
      <c r="B2491" t="str">
        <f t="shared" si="39"/>
        <v>Sandwich</v>
      </c>
      <c r="C2491" t="s">
        <v>47</v>
      </c>
      <c r="D2491">
        <v>1</v>
      </c>
      <c r="E2491">
        <v>4</v>
      </c>
      <c r="F2491">
        <v>4</v>
      </c>
      <c r="G2491" t="s">
        <v>36</v>
      </c>
      <c r="H2491" t="s">
        <v>26</v>
      </c>
      <c r="I2491" s="1">
        <v>44980</v>
      </c>
      <c r="J2491" t="s">
        <v>51</v>
      </c>
      <c r="K2491" t="s">
        <v>52</v>
      </c>
      <c r="L2491">
        <v>1</v>
      </c>
      <c r="M2491" t="s">
        <v>53</v>
      </c>
      <c r="N2491" t="s">
        <v>64</v>
      </c>
      <c r="O2491" t="s">
        <v>22</v>
      </c>
    </row>
    <row r="2492" spans="1:15" x14ac:dyDescent="0.35">
      <c r="A2492" t="s">
        <v>2553</v>
      </c>
      <c r="B2492" t="str">
        <f t="shared" si="39"/>
        <v>Coffee</v>
      </c>
      <c r="C2492" t="s">
        <v>15</v>
      </c>
      <c r="D2492">
        <v>4</v>
      </c>
      <c r="E2492">
        <v>2</v>
      </c>
      <c r="F2492">
        <v>8</v>
      </c>
      <c r="G2492" t="s">
        <v>36</v>
      </c>
      <c r="H2492" t="s">
        <v>26</v>
      </c>
      <c r="I2492" s="1">
        <v>44927</v>
      </c>
      <c r="J2492" t="s">
        <v>55</v>
      </c>
      <c r="K2492" t="s">
        <v>56</v>
      </c>
      <c r="L2492">
        <v>1</v>
      </c>
      <c r="M2492" t="s">
        <v>53</v>
      </c>
      <c r="N2492" t="s">
        <v>39</v>
      </c>
      <c r="O2492" t="s">
        <v>40</v>
      </c>
    </row>
    <row r="2493" spans="1:15" x14ac:dyDescent="0.35">
      <c r="A2493" t="s">
        <v>2554</v>
      </c>
      <c r="B2493" t="str">
        <f t="shared" si="39"/>
        <v>Juice</v>
      </c>
      <c r="C2493" t="s">
        <v>50</v>
      </c>
      <c r="D2493">
        <v>5</v>
      </c>
      <c r="E2493">
        <v>3</v>
      </c>
      <c r="F2493">
        <v>15</v>
      </c>
      <c r="G2493" t="s">
        <v>16</v>
      </c>
      <c r="H2493" t="s">
        <v>26</v>
      </c>
      <c r="I2493" s="1">
        <v>45220</v>
      </c>
      <c r="J2493" t="s">
        <v>74</v>
      </c>
      <c r="K2493" t="s">
        <v>75</v>
      </c>
      <c r="L2493">
        <v>4</v>
      </c>
      <c r="M2493" t="s">
        <v>45</v>
      </c>
      <c r="N2493" t="s">
        <v>69</v>
      </c>
      <c r="O2493" t="s">
        <v>40</v>
      </c>
    </row>
    <row r="2494" spans="1:15" x14ac:dyDescent="0.35">
      <c r="A2494" t="s">
        <v>2555</v>
      </c>
      <c r="B2494" t="str">
        <f t="shared" si="39"/>
        <v>Coffee</v>
      </c>
      <c r="C2494" t="s">
        <v>15</v>
      </c>
      <c r="D2494">
        <v>1</v>
      </c>
      <c r="E2494">
        <v>2</v>
      </c>
      <c r="F2494">
        <v>2</v>
      </c>
      <c r="G2494" t="s">
        <v>16</v>
      </c>
      <c r="H2494" t="s">
        <v>26</v>
      </c>
      <c r="I2494" s="1">
        <v>45267</v>
      </c>
      <c r="J2494" t="s">
        <v>66</v>
      </c>
      <c r="K2494" t="s">
        <v>67</v>
      </c>
      <c r="L2494">
        <v>4</v>
      </c>
      <c r="M2494" t="s">
        <v>45</v>
      </c>
      <c r="N2494" t="s">
        <v>64</v>
      </c>
      <c r="O2494" t="s">
        <v>22</v>
      </c>
    </row>
    <row r="2495" spans="1:15" x14ac:dyDescent="0.35">
      <c r="A2495" t="s">
        <v>2556</v>
      </c>
      <c r="B2495" t="str">
        <f t="shared" si="39"/>
        <v>Juice</v>
      </c>
      <c r="C2495" t="s">
        <v>50</v>
      </c>
      <c r="D2495">
        <v>5</v>
      </c>
      <c r="E2495">
        <v>3</v>
      </c>
      <c r="F2495">
        <v>15</v>
      </c>
      <c r="G2495" t="s">
        <v>25</v>
      </c>
      <c r="H2495" t="s">
        <v>17</v>
      </c>
      <c r="I2495" s="1">
        <v>45136</v>
      </c>
      <c r="J2495" t="s">
        <v>32</v>
      </c>
      <c r="K2495" t="s">
        <v>33</v>
      </c>
      <c r="L2495">
        <v>3</v>
      </c>
      <c r="M2495" t="s">
        <v>20</v>
      </c>
      <c r="N2495" t="s">
        <v>69</v>
      </c>
      <c r="O2495" t="s">
        <v>40</v>
      </c>
    </row>
    <row r="2496" spans="1:15" x14ac:dyDescent="0.35">
      <c r="A2496" t="s">
        <v>2557</v>
      </c>
      <c r="B2496" t="str">
        <f t="shared" si="39"/>
        <v>Cake</v>
      </c>
      <c r="C2496" t="s">
        <v>24</v>
      </c>
      <c r="D2496">
        <v>2</v>
      </c>
      <c r="E2496">
        <v>3</v>
      </c>
      <c r="F2496">
        <v>6</v>
      </c>
      <c r="G2496" t="s">
        <v>36</v>
      </c>
      <c r="H2496" t="s">
        <v>17</v>
      </c>
      <c r="I2496" s="1">
        <v>44931</v>
      </c>
      <c r="J2496" t="s">
        <v>55</v>
      </c>
      <c r="K2496" t="s">
        <v>56</v>
      </c>
      <c r="L2496">
        <v>1</v>
      </c>
      <c r="M2496" t="s">
        <v>53</v>
      </c>
      <c r="N2496" t="s">
        <v>64</v>
      </c>
      <c r="O2496" t="s">
        <v>22</v>
      </c>
    </row>
    <row r="2497" spans="1:15" x14ac:dyDescent="0.35">
      <c r="A2497" t="s">
        <v>2558</v>
      </c>
      <c r="B2497" t="str">
        <f t="shared" si="39"/>
        <v>Juice</v>
      </c>
      <c r="C2497" t="s">
        <v>50</v>
      </c>
      <c r="D2497">
        <v>1</v>
      </c>
      <c r="E2497">
        <v>3</v>
      </c>
      <c r="F2497">
        <v>3</v>
      </c>
      <c r="G2497" t="s">
        <v>25</v>
      </c>
      <c r="H2497" t="s">
        <v>26</v>
      </c>
      <c r="I2497" s="1">
        <v>45260</v>
      </c>
      <c r="J2497" t="s">
        <v>43</v>
      </c>
      <c r="K2497" t="s">
        <v>44</v>
      </c>
      <c r="L2497">
        <v>4</v>
      </c>
      <c r="M2497" t="s">
        <v>45</v>
      </c>
      <c r="N2497" t="s">
        <v>64</v>
      </c>
      <c r="O2497" t="s">
        <v>22</v>
      </c>
    </row>
    <row r="2498" spans="1:15" x14ac:dyDescent="0.35">
      <c r="A2498" t="s">
        <v>2559</v>
      </c>
      <c r="B2498" t="str">
        <f t="shared" ref="B2498:B2561" si="40">TRIM(CLEAN(C2498))</f>
        <v>Sandwich</v>
      </c>
      <c r="C2498" t="s">
        <v>47</v>
      </c>
      <c r="D2498">
        <v>2</v>
      </c>
      <c r="E2498">
        <v>4</v>
      </c>
      <c r="F2498">
        <v>8</v>
      </c>
      <c r="G2498" t="s">
        <v>25</v>
      </c>
      <c r="H2498" t="s">
        <v>26</v>
      </c>
      <c r="I2498" s="1">
        <v>44995</v>
      </c>
      <c r="J2498" t="s">
        <v>62</v>
      </c>
      <c r="K2498" t="s">
        <v>63</v>
      </c>
      <c r="L2498">
        <v>1</v>
      </c>
      <c r="M2498" t="s">
        <v>53</v>
      </c>
      <c r="N2498" t="s">
        <v>21</v>
      </c>
      <c r="O2498" t="s">
        <v>22</v>
      </c>
    </row>
    <row r="2499" spans="1:15" x14ac:dyDescent="0.35">
      <c r="A2499" t="s">
        <v>2560</v>
      </c>
      <c r="B2499" t="str">
        <f t="shared" si="40"/>
        <v>Salad</v>
      </c>
      <c r="C2499" t="s">
        <v>42</v>
      </c>
      <c r="D2499">
        <v>3</v>
      </c>
      <c r="E2499">
        <v>5</v>
      </c>
      <c r="F2499">
        <v>15</v>
      </c>
      <c r="G2499" t="s">
        <v>16</v>
      </c>
      <c r="H2499" t="s">
        <v>17</v>
      </c>
      <c r="I2499" s="1">
        <v>45114</v>
      </c>
      <c r="J2499" t="s">
        <v>32</v>
      </c>
      <c r="K2499" t="s">
        <v>33</v>
      </c>
      <c r="L2499">
        <v>3</v>
      </c>
      <c r="M2499" t="s">
        <v>20</v>
      </c>
      <c r="N2499" t="s">
        <v>21</v>
      </c>
      <c r="O2499" t="s">
        <v>22</v>
      </c>
    </row>
    <row r="2500" spans="1:15" x14ac:dyDescent="0.35">
      <c r="A2500" t="s">
        <v>2561</v>
      </c>
      <c r="B2500" t="str">
        <f t="shared" si="40"/>
        <v>Sandwich</v>
      </c>
      <c r="C2500" t="s">
        <v>47</v>
      </c>
      <c r="D2500">
        <v>5</v>
      </c>
      <c r="E2500">
        <v>4</v>
      </c>
      <c r="F2500">
        <v>20</v>
      </c>
      <c r="G2500" t="s">
        <v>36</v>
      </c>
      <c r="H2500" t="s">
        <v>17</v>
      </c>
      <c r="I2500" s="1">
        <v>45277</v>
      </c>
      <c r="J2500" t="s">
        <v>66</v>
      </c>
      <c r="K2500" t="s">
        <v>67</v>
      </c>
      <c r="L2500">
        <v>4</v>
      </c>
      <c r="M2500" t="s">
        <v>45</v>
      </c>
      <c r="N2500" t="s">
        <v>39</v>
      </c>
      <c r="O2500" t="s">
        <v>40</v>
      </c>
    </row>
    <row r="2501" spans="1:15" x14ac:dyDescent="0.35">
      <c r="A2501" t="s">
        <v>2562</v>
      </c>
      <c r="B2501" t="str">
        <f t="shared" si="40"/>
        <v>Tea</v>
      </c>
      <c r="C2501" t="s">
        <v>84</v>
      </c>
      <c r="D2501">
        <v>4</v>
      </c>
      <c r="E2501">
        <v>1.5</v>
      </c>
      <c r="F2501">
        <v>6</v>
      </c>
      <c r="G2501" t="s">
        <v>16</v>
      </c>
      <c r="H2501" t="s">
        <v>26</v>
      </c>
      <c r="I2501" s="1">
        <v>45195</v>
      </c>
      <c r="J2501" t="s">
        <v>18</v>
      </c>
      <c r="K2501" t="s">
        <v>19</v>
      </c>
      <c r="L2501">
        <v>3</v>
      </c>
      <c r="M2501" t="s">
        <v>20</v>
      </c>
      <c r="N2501" t="s">
        <v>29</v>
      </c>
      <c r="O2501" t="s">
        <v>22</v>
      </c>
    </row>
    <row r="2502" spans="1:15" x14ac:dyDescent="0.35">
      <c r="A2502" t="s">
        <v>2563</v>
      </c>
      <c r="B2502" t="str">
        <f t="shared" si="40"/>
        <v>Cake</v>
      </c>
      <c r="C2502" t="s">
        <v>24</v>
      </c>
      <c r="D2502">
        <v>2</v>
      </c>
      <c r="E2502">
        <v>3</v>
      </c>
      <c r="F2502">
        <v>6</v>
      </c>
      <c r="G2502" t="s">
        <v>36</v>
      </c>
      <c r="H2502" t="s">
        <v>17</v>
      </c>
      <c r="I2502" s="1">
        <v>44990</v>
      </c>
      <c r="J2502" t="s">
        <v>62</v>
      </c>
      <c r="K2502" t="s">
        <v>63</v>
      </c>
      <c r="L2502">
        <v>1</v>
      </c>
      <c r="M2502" t="s">
        <v>53</v>
      </c>
      <c r="N2502" t="s">
        <v>39</v>
      </c>
      <c r="O2502" t="s">
        <v>40</v>
      </c>
    </row>
    <row r="2503" spans="1:15" x14ac:dyDescent="0.35">
      <c r="A2503" t="s">
        <v>2564</v>
      </c>
      <c r="B2503" t="str">
        <f t="shared" si="40"/>
        <v>Cake</v>
      </c>
      <c r="C2503" t="s">
        <v>24</v>
      </c>
      <c r="D2503">
        <v>2</v>
      </c>
      <c r="E2503">
        <v>3</v>
      </c>
      <c r="F2503">
        <v>6</v>
      </c>
      <c r="G2503" t="s">
        <v>36</v>
      </c>
      <c r="H2503" t="s">
        <v>17</v>
      </c>
      <c r="I2503" s="1">
        <v>45079</v>
      </c>
      <c r="J2503" t="s">
        <v>37</v>
      </c>
      <c r="K2503" t="s">
        <v>38</v>
      </c>
      <c r="L2503">
        <v>2</v>
      </c>
      <c r="M2503" t="s">
        <v>28</v>
      </c>
      <c r="N2503" t="s">
        <v>21</v>
      </c>
      <c r="O2503" t="s">
        <v>22</v>
      </c>
    </row>
    <row r="2504" spans="1:15" x14ac:dyDescent="0.35">
      <c r="A2504" t="s">
        <v>2565</v>
      </c>
      <c r="B2504" t="str">
        <f t="shared" si="40"/>
        <v>Juice</v>
      </c>
      <c r="C2504" t="s">
        <v>50</v>
      </c>
      <c r="D2504">
        <v>2</v>
      </c>
      <c r="E2504">
        <v>3</v>
      </c>
      <c r="F2504">
        <v>6</v>
      </c>
      <c r="G2504" t="s">
        <v>36</v>
      </c>
      <c r="H2504" t="s">
        <v>26</v>
      </c>
      <c r="I2504" s="1">
        <v>44992</v>
      </c>
      <c r="J2504" t="s">
        <v>62</v>
      </c>
      <c r="K2504" t="s">
        <v>63</v>
      </c>
      <c r="L2504">
        <v>1</v>
      </c>
      <c r="M2504" t="s">
        <v>53</v>
      </c>
      <c r="N2504" t="s">
        <v>29</v>
      </c>
      <c r="O2504" t="s">
        <v>22</v>
      </c>
    </row>
    <row r="2505" spans="1:15" x14ac:dyDescent="0.35">
      <c r="A2505" t="s">
        <v>2566</v>
      </c>
      <c r="B2505" t="str">
        <f t="shared" si="40"/>
        <v>Tea</v>
      </c>
      <c r="C2505" t="s">
        <v>84</v>
      </c>
      <c r="D2505">
        <v>5</v>
      </c>
      <c r="E2505">
        <v>1.5</v>
      </c>
      <c r="F2505">
        <v>7.5</v>
      </c>
      <c r="G2505" t="s">
        <v>36</v>
      </c>
      <c r="H2505" t="s">
        <v>26</v>
      </c>
      <c r="I2505" s="1">
        <v>45041</v>
      </c>
      <c r="J2505" t="s">
        <v>59</v>
      </c>
      <c r="K2505" t="s">
        <v>60</v>
      </c>
      <c r="L2505">
        <v>2</v>
      </c>
      <c r="M2505" t="s">
        <v>28</v>
      </c>
      <c r="N2505" t="s">
        <v>29</v>
      </c>
      <c r="O2505" t="s">
        <v>22</v>
      </c>
    </row>
    <row r="2506" spans="1:15" x14ac:dyDescent="0.35">
      <c r="A2506" t="s">
        <v>2567</v>
      </c>
      <c r="B2506" t="str">
        <f t="shared" si="40"/>
        <v>Sandwich</v>
      </c>
      <c r="C2506" t="s">
        <v>47</v>
      </c>
      <c r="D2506">
        <v>4</v>
      </c>
      <c r="E2506">
        <v>4</v>
      </c>
      <c r="F2506">
        <v>16</v>
      </c>
      <c r="G2506" t="s">
        <v>16</v>
      </c>
      <c r="H2506" t="s">
        <v>17</v>
      </c>
      <c r="I2506" s="1">
        <v>44942</v>
      </c>
      <c r="J2506" t="s">
        <v>55</v>
      </c>
      <c r="K2506" t="s">
        <v>56</v>
      </c>
      <c r="L2506">
        <v>1</v>
      </c>
      <c r="M2506" t="s">
        <v>53</v>
      </c>
      <c r="N2506" t="s">
        <v>72</v>
      </c>
      <c r="O2506" t="s">
        <v>22</v>
      </c>
    </row>
    <row r="2507" spans="1:15" x14ac:dyDescent="0.35">
      <c r="A2507" t="s">
        <v>2568</v>
      </c>
      <c r="B2507" t="str">
        <f t="shared" si="40"/>
        <v>Salad</v>
      </c>
      <c r="C2507" t="s">
        <v>42</v>
      </c>
      <c r="D2507">
        <v>4</v>
      </c>
      <c r="E2507">
        <v>5</v>
      </c>
      <c r="F2507">
        <v>20</v>
      </c>
      <c r="G2507" t="s">
        <v>25</v>
      </c>
      <c r="H2507" t="s">
        <v>26</v>
      </c>
      <c r="I2507" s="1">
        <v>45141</v>
      </c>
      <c r="J2507" t="s">
        <v>93</v>
      </c>
      <c r="K2507" t="s">
        <v>94</v>
      </c>
      <c r="L2507">
        <v>3</v>
      </c>
      <c r="M2507" t="s">
        <v>20</v>
      </c>
      <c r="N2507" t="s">
        <v>64</v>
      </c>
      <c r="O2507" t="s">
        <v>22</v>
      </c>
    </row>
    <row r="2508" spans="1:15" x14ac:dyDescent="0.35">
      <c r="A2508" t="s">
        <v>2569</v>
      </c>
      <c r="B2508" t="str">
        <f t="shared" si="40"/>
        <v>Salad</v>
      </c>
      <c r="C2508" t="s">
        <v>42</v>
      </c>
      <c r="D2508">
        <v>4</v>
      </c>
      <c r="E2508">
        <v>5</v>
      </c>
      <c r="F2508">
        <v>20</v>
      </c>
      <c r="G2508" t="s">
        <v>25</v>
      </c>
      <c r="H2508" t="s">
        <v>26</v>
      </c>
      <c r="I2508" s="1">
        <v>45128</v>
      </c>
      <c r="J2508" t="s">
        <v>32</v>
      </c>
      <c r="K2508" t="s">
        <v>33</v>
      </c>
      <c r="L2508">
        <v>3</v>
      </c>
      <c r="M2508" t="s">
        <v>20</v>
      </c>
      <c r="N2508" t="s">
        <v>21</v>
      </c>
      <c r="O2508" t="s">
        <v>22</v>
      </c>
    </row>
    <row r="2509" spans="1:15" x14ac:dyDescent="0.35">
      <c r="A2509" t="s">
        <v>2570</v>
      </c>
      <c r="B2509" t="str">
        <f t="shared" si="40"/>
        <v>Cake</v>
      </c>
      <c r="C2509" t="s">
        <v>24</v>
      </c>
      <c r="D2509">
        <v>5</v>
      </c>
      <c r="E2509">
        <v>3</v>
      </c>
      <c r="F2509">
        <v>15</v>
      </c>
      <c r="G2509" t="s">
        <v>36</v>
      </c>
      <c r="H2509" t="s">
        <v>26</v>
      </c>
      <c r="I2509" s="1">
        <v>45111</v>
      </c>
      <c r="J2509" t="s">
        <v>32</v>
      </c>
      <c r="K2509" t="s">
        <v>33</v>
      </c>
      <c r="L2509">
        <v>3</v>
      </c>
      <c r="M2509" t="s">
        <v>20</v>
      </c>
      <c r="N2509" t="s">
        <v>29</v>
      </c>
      <c r="O2509" t="s">
        <v>22</v>
      </c>
    </row>
    <row r="2510" spans="1:15" x14ac:dyDescent="0.35">
      <c r="A2510" t="s">
        <v>2571</v>
      </c>
      <c r="B2510" t="str">
        <f t="shared" si="40"/>
        <v>Coffee</v>
      </c>
      <c r="C2510" t="s">
        <v>15</v>
      </c>
      <c r="D2510">
        <v>1</v>
      </c>
      <c r="E2510">
        <v>2</v>
      </c>
      <c r="F2510">
        <v>2</v>
      </c>
      <c r="G2510" t="s">
        <v>25</v>
      </c>
      <c r="H2510" t="s">
        <v>17</v>
      </c>
      <c r="I2510" s="1">
        <v>45188</v>
      </c>
      <c r="J2510" t="s">
        <v>18</v>
      </c>
      <c r="K2510" t="s">
        <v>19</v>
      </c>
      <c r="L2510">
        <v>3</v>
      </c>
      <c r="M2510" t="s">
        <v>20</v>
      </c>
      <c r="N2510" t="s">
        <v>29</v>
      </c>
      <c r="O2510" t="s">
        <v>22</v>
      </c>
    </row>
    <row r="2511" spans="1:15" x14ac:dyDescent="0.35">
      <c r="A2511" t="s">
        <v>2572</v>
      </c>
      <c r="B2511" t="str">
        <f t="shared" si="40"/>
        <v>Cake</v>
      </c>
      <c r="C2511" t="s">
        <v>24</v>
      </c>
      <c r="D2511">
        <v>4</v>
      </c>
      <c r="E2511">
        <v>3</v>
      </c>
      <c r="F2511">
        <v>12</v>
      </c>
      <c r="G2511" t="s">
        <v>25</v>
      </c>
      <c r="H2511" t="s">
        <v>17</v>
      </c>
      <c r="I2511" s="1">
        <v>44947</v>
      </c>
      <c r="J2511" t="s">
        <v>55</v>
      </c>
      <c r="K2511" t="s">
        <v>56</v>
      </c>
      <c r="L2511">
        <v>1</v>
      </c>
      <c r="M2511" t="s">
        <v>53</v>
      </c>
      <c r="N2511" t="s">
        <v>69</v>
      </c>
      <c r="O2511" t="s">
        <v>40</v>
      </c>
    </row>
    <row r="2512" spans="1:15" x14ac:dyDescent="0.35">
      <c r="A2512" t="s">
        <v>2573</v>
      </c>
      <c r="B2512" t="str">
        <f t="shared" si="40"/>
        <v>Smoothie</v>
      </c>
      <c r="C2512" t="s">
        <v>58</v>
      </c>
      <c r="D2512">
        <v>1</v>
      </c>
      <c r="E2512">
        <v>4</v>
      </c>
      <c r="F2512">
        <v>4</v>
      </c>
      <c r="G2512" t="s">
        <v>16</v>
      </c>
      <c r="H2512" t="s">
        <v>26</v>
      </c>
      <c r="I2512" s="1">
        <v>45172</v>
      </c>
      <c r="J2512" t="s">
        <v>18</v>
      </c>
      <c r="K2512" t="s">
        <v>19</v>
      </c>
      <c r="L2512">
        <v>3</v>
      </c>
      <c r="M2512" t="s">
        <v>20</v>
      </c>
      <c r="N2512" t="s">
        <v>39</v>
      </c>
      <c r="O2512" t="s">
        <v>40</v>
      </c>
    </row>
    <row r="2513" spans="1:15" x14ac:dyDescent="0.35">
      <c r="A2513" t="s">
        <v>2574</v>
      </c>
      <c r="B2513" t="str">
        <f t="shared" si="40"/>
        <v>Tea</v>
      </c>
      <c r="C2513" t="s">
        <v>84</v>
      </c>
      <c r="D2513">
        <v>5</v>
      </c>
      <c r="E2513">
        <v>1.5</v>
      </c>
      <c r="F2513">
        <v>7.5</v>
      </c>
      <c r="G2513" t="s">
        <v>25</v>
      </c>
      <c r="H2513" t="s">
        <v>17</v>
      </c>
      <c r="I2513" s="1">
        <v>45106</v>
      </c>
      <c r="J2513" t="s">
        <v>37</v>
      </c>
      <c r="K2513" t="s">
        <v>38</v>
      </c>
      <c r="L2513">
        <v>2</v>
      </c>
      <c r="M2513" t="s">
        <v>28</v>
      </c>
      <c r="N2513" t="s">
        <v>64</v>
      </c>
      <c r="O2513" t="s">
        <v>22</v>
      </c>
    </row>
    <row r="2514" spans="1:15" x14ac:dyDescent="0.35">
      <c r="A2514" t="s">
        <v>2575</v>
      </c>
      <c r="B2514" t="str">
        <f t="shared" si="40"/>
        <v>Coffee</v>
      </c>
      <c r="C2514" t="s">
        <v>15</v>
      </c>
      <c r="D2514">
        <v>3</v>
      </c>
      <c r="E2514">
        <v>2</v>
      </c>
      <c r="F2514">
        <v>6</v>
      </c>
      <c r="G2514" t="s">
        <v>16</v>
      </c>
      <c r="H2514" t="s">
        <v>17</v>
      </c>
      <c r="I2514" s="1">
        <v>45284</v>
      </c>
      <c r="J2514" t="s">
        <v>66</v>
      </c>
      <c r="K2514" t="s">
        <v>67</v>
      </c>
      <c r="L2514">
        <v>4</v>
      </c>
      <c r="M2514" t="s">
        <v>45</v>
      </c>
      <c r="N2514" t="s">
        <v>39</v>
      </c>
      <c r="O2514" t="s">
        <v>40</v>
      </c>
    </row>
    <row r="2515" spans="1:15" x14ac:dyDescent="0.35">
      <c r="A2515" t="s">
        <v>2576</v>
      </c>
      <c r="B2515" t="str">
        <f t="shared" si="40"/>
        <v>Tea</v>
      </c>
      <c r="C2515" t="s">
        <v>84</v>
      </c>
      <c r="D2515">
        <v>5</v>
      </c>
      <c r="E2515">
        <v>1.5</v>
      </c>
      <c r="F2515">
        <v>7.5</v>
      </c>
      <c r="G2515" t="s">
        <v>36</v>
      </c>
      <c r="H2515" t="s">
        <v>26</v>
      </c>
      <c r="I2515" s="1">
        <v>45274</v>
      </c>
      <c r="J2515" t="s">
        <v>66</v>
      </c>
      <c r="K2515" t="s">
        <v>67</v>
      </c>
      <c r="L2515">
        <v>4</v>
      </c>
      <c r="M2515" t="s">
        <v>45</v>
      </c>
      <c r="N2515" t="s">
        <v>64</v>
      </c>
      <c r="O2515" t="s">
        <v>22</v>
      </c>
    </row>
    <row r="2516" spans="1:15" x14ac:dyDescent="0.35">
      <c r="A2516" t="s">
        <v>2577</v>
      </c>
      <c r="B2516" t="str">
        <f t="shared" si="40"/>
        <v>Juice</v>
      </c>
      <c r="C2516" t="s">
        <v>50</v>
      </c>
      <c r="D2516">
        <v>4</v>
      </c>
      <c r="E2516">
        <v>3</v>
      </c>
      <c r="F2516">
        <v>12</v>
      </c>
      <c r="G2516" t="s">
        <v>36</v>
      </c>
      <c r="H2516" t="s">
        <v>26</v>
      </c>
      <c r="I2516" s="1">
        <v>45167</v>
      </c>
      <c r="J2516" t="s">
        <v>93</v>
      </c>
      <c r="K2516" t="s">
        <v>94</v>
      </c>
      <c r="L2516">
        <v>3</v>
      </c>
      <c r="M2516" t="s">
        <v>20</v>
      </c>
      <c r="N2516" t="s">
        <v>29</v>
      </c>
      <c r="O2516" t="s">
        <v>22</v>
      </c>
    </row>
    <row r="2517" spans="1:15" x14ac:dyDescent="0.35">
      <c r="A2517" t="s">
        <v>2578</v>
      </c>
      <c r="B2517" t="str">
        <f t="shared" si="40"/>
        <v>Cake</v>
      </c>
      <c r="C2517" t="s">
        <v>24</v>
      </c>
      <c r="D2517">
        <v>4</v>
      </c>
      <c r="E2517">
        <v>3</v>
      </c>
      <c r="F2517">
        <v>12</v>
      </c>
      <c r="G2517" t="s">
        <v>25</v>
      </c>
      <c r="H2517" t="s">
        <v>17</v>
      </c>
      <c r="I2517" s="1">
        <v>45121</v>
      </c>
      <c r="J2517" t="s">
        <v>32</v>
      </c>
      <c r="K2517" t="s">
        <v>33</v>
      </c>
      <c r="L2517">
        <v>3</v>
      </c>
      <c r="M2517" t="s">
        <v>20</v>
      </c>
      <c r="N2517" t="s">
        <v>21</v>
      </c>
      <c r="O2517" t="s">
        <v>22</v>
      </c>
    </row>
    <row r="2518" spans="1:15" x14ac:dyDescent="0.35">
      <c r="A2518" t="s">
        <v>2579</v>
      </c>
      <c r="B2518" t="str">
        <f t="shared" si="40"/>
        <v>Coffee</v>
      </c>
      <c r="C2518" t="s">
        <v>15</v>
      </c>
      <c r="D2518">
        <v>1</v>
      </c>
      <c r="E2518">
        <v>2</v>
      </c>
      <c r="F2518">
        <v>2</v>
      </c>
      <c r="G2518" t="s">
        <v>36</v>
      </c>
      <c r="H2518" t="s">
        <v>26</v>
      </c>
      <c r="I2518" s="1">
        <v>45110</v>
      </c>
      <c r="J2518" t="s">
        <v>32</v>
      </c>
      <c r="K2518" t="s">
        <v>33</v>
      </c>
      <c r="L2518">
        <v>3</v>
      </c>
      <c r="M2518" t="s">
        <v>20</v>
      </c>
      <c r="N2518" t="s">
        <v>72</v>
      </c>
      <c r="O2518" t="s">
        <v>22</v>
      </c>
    </row>
    <row r="2519" spans="1:15" x14ac:dyDescent="0.35">
      <c r="A2519" t="s">
        <v>2580</v>
      </c>
      <c r="B2519" t="str">
        <f t="shared" si="40"/>
        <v>Sandwich</v>
      </c>
      <c r="C2519" t="s">
        <v>47</v>
      </c>
      <c r="D2519">
        <v>5</v>
      </c>
      <c r="E2519">
        <v>4</v>
      </c>
      <c r="F2519">
        <v>20</v>
      </c>
      <c r="G2519" t="s">
        <v>16</v>
      </c>
      <c r="H2519" t="s">
        <v>26</v>
      </c>
      <c r="I2519" s="1">
        <v>44947</v>
      </c>
      <c r="J2519" t="s">
        <v>55</v>
      </c>
      <c r="K2519" t="s">
        <v>56</v>
      </c>
      <c r="L2519">
        <v>1</v>
      </c>
      <c r="M2519" t="s">
        <v>53</v>
      </c>
      <c r="N2519" t="s">
        <v>69</v>
      </c>
      <c r="O2519" t="s">
        <v>40</v>
      </c>
    </row>
    <row r="2520" spans="1:15" x14ac:dyDescent="0.35">
      <c r="A2520" t="s">
        <v>2581</v>
      </c>
      <c r="B2520" t="str">
        <f t="shared" si="40"/>
        <v>Salad</v>
      </c>
      <c r="C2520" t="s">
        <v>42</v>
      </c>
      <c r="D2520">
        <v>2</v>
      </c>
      <c r="E2520">
        <v>5</v>
      </c>
      <c r="F2520">
        <v>10</v>
      </c>
      <c r="G2520" t="s">
        <v>25</v>
      </c>
      <c r="H2520" t="s">
        <v>17</v>
      </c>
      <c r="I2520" s="1">
        <v>44989</v>
      </c>
      <c r="J2520" t="s">
        <v>62</v>
      </c>
      <c r="K2520" t="s">
        <v>63</v>
      </c>
      <c r="L2520">
        <v>1</v>
      </c>
      <c r="M2520" t="s">
        <v>53</v>
      </c>
      <c r="N2520" t="s">
        <v>69</v>
      </c>
      <c r="O2520" t="s">
        <v>40</v>
      </c>
    </row>
    <row r="2521" spans="1:15" x14ac:dyDescent="0.35">
      <c r="A2521" t="s">
        <v>2582</v>
      </c>
      <c r="B2521" t="str">
        <f t="shared" si="40"/>
        <v>Tea</v>
      </c>
      <c r="C2521" t="s">
        <v>84</v>
      </c>
      <c r="D2521">
        <v>2</v>
      </c>
      <c r="E2521">
        <v>1.5</v>
      </c>
      <c r="F2521">
        <v>3</v>
      </c>
      <c r="G2521" t="s">
        <v>16</v>
      </c>
      <c r="H2521" t="s">
        <v>17</v>
      </c>
      <c r="I2521" s="1">
        <v>45268</v>
      </c>
      <c r="J2521" t="s">
        <v>66</v>
      </c>
      <c r="K2521" t="s">
        <v>67</v>
      </c>
      <c r="L2521">
        <v>4</v>
      </c>
      <c r="M2521" t="s">
        <v>45</v>
      </c>
      <c r="N2521" t="s">
        <v>21</v>
      </c>
      <c r="O2521" t="s">
        <v>22</v>
      </c>
    </row>
    <row r="2522" spans="1:15" x14ac:dyDescent="0.35">
      <c r="A2522" t="s">
        <v>2583</v>
      </c>
      <c r="B2522" t="str">
        <f t="shared" si="40"/>
        <v>Smoothie</v>
      </c>
      <c r="C2522" t="s">
        <v>58</v>
      </c>
      <c r="D2522">
        <v>4</v>
      </c>
      <c r="E2522">
        <v>4</v>
      </c>
      <c r="F2522">
        <v>16</v>
      </c>
      <c r="G2522" t="s">
        <v>36</v>
      </c>
      <c r="H2522" t="s">
        <v>26</v>
      </c>
      <c r="I2522" s="1">
        <v>45131</v>
      </c>
      <c r="J2522" t="s">
        <v>32</v>
      </c>
      <c r="K2522" t="s">
        <v>33</v>
      </c>
      <c r="L2522">
        <v>3</v>
      </c>
      <c r="M2522" t="s">
        <v>20</v>
      </c>
      <c r="N2522" t="s">
        <v>72</v>
      </c>
      <c r="O2522" t="s">
        <v>22</v>
      </c>
    </row>
    <row r="2523" spans="1:15" x14ac:dyDescent="0.35">
      <c r="A2523" t="s">
        <v>2584</v>
      </c>
      <c r="B2523" t="str">
        <f t="shared" si="40"/>
        <v>Sandwich</v>
      </c>
      <c r="C2523" t="s">
        <v>47</v>
      </c>
      <c r="D2523">
        <v>5</v>
      </c>
      <c r="E2523">
        <v>4</v>
      </c>
      <c r="F2523">
        <v>20</v>
      </c>
      <c r="G2523" t="s">
        <v>36</v>
      </c>
      <c r="H2523" t="s">
        <v>17</v>
      </c>
      <c r="I2523" s="1">
        <v>45206</v>
      </c>
      <c r="J2523" t="s">
        <v>74</v>
      </c>
      <c r="K2523" t="s">
        <v>75</v>
      </c>
      <c r="L2523">
        <v>4</v>
      </c>
      <c r="M2523" t="s">
        <v>45</v>
      </c>
      <c r="N2523" t="s">
        <v>69</v>
      </c>
      <c r="O2523" t="s">
        <v>40</v>
      </c>
    </row>
    <row r="2524" spans="1:15" x14ac:dyDescent="0.35">
      <c r="A2524" t="s">
        <v>2585</v>
      </c>
      <c r="B2524" t="str">
        <f t="shared" si="40"/>
        <v>Cookie</v>
      </c>
      <c r="C2524" t="s">
        <v>31</v>
      </c>
      <c r="D2524">
        <v>4</v>
      </c>
      <c r="E2524">
        <v>1</v>
      </c>
      <c r="F2524">
        <v>4</v>
      </c>
      <c r="G2524" t="s">
        <v>25</v>
      </c>
      <c r="H2524" t="s">
        <v>26</v>
      </c>
      <c r="I2524" s="1">
        <v>45290</v>
      </c>
      <c r="J2524" t="s">
        <v>66</v>
      </c>
      <c r="K2524" t="s">
        <v>67</v>
      </c>
      <c r="L2524">
        <v>4</v>
      </c>
      <c r="M2524" t="s">
        <v>45</v>
      </c>
      <c r="N2524" t="s">
        <v>69</v>
      </c>
      <c r="O2524" t="s">
        <v>40</v>
      </c>
    </row>
    <row r="2525" spans="1:15" x14ac:dyDescent="0.35">
      <c r="A2525" t="s">
        <v>2586</v>
      </c>
      <c r="B2525" t="str">
        <f t="shared" si="40"/>
        <v>Cookie</v>
      </c>
      <c r="C2525" t="s">
        <v>31</v>
      </c>
      <c r="D2525">
        <v>4</v>
      </c>
      <c r="E2525">
        <v>1</v>
      </c>
      <c r="F2525">
        <v>4</v>
      </c>
      <c r="G2525" t="s">
        <v>36</v>
      </c>
      <c r="H2525" t="s">
        <v>26</v>
      </c>
      <c r="I2525" s="1">
        <v>45282</v>
      </c>
      <c r="J2525" t="s">
        <v>66</v>
      </c>
      <c r="K2525" t="s">
        <v>67</v>
      </c>
      <c r="L2525">
        <v>4</v>
      </c>
      <c r="M2525" t="s">
        <v>45</v>
      </c>
      <c r="N2525" t="s">
        <v>21</v>
      </c>
      <c r="O2525" t="s">
        <v>22</v>
      </c>
    </row>
    <row r="2526" spans="1:15" x14ac:dyDescent="0.35">
      <c r="A2526" t="s">
        <v>2587</v>
      </c>
      <c r="B2526" t="str">
        <f t="shared" si="40"/>
        <v>Sandwich</v>
      </c>
      <c r="C2526" t="s">
        <v>47</v>
      </c>
      <c r="D2526">
        <v>1</v>
      </c>
      <c r="E2526">
        <v>4</v>
      </c>
      <c r="F2526">
        <v>4</v>
      </c>
      <c r="G2526" t="s">
        <v>16</v>
      </c>
      <c r="H2526" t="s">
        <v>26</v>
      </c>
      <c r="I2526" s="1">
        <v>45058</v>
      </c>
      <c r="J2526" t="s">
        <v>27</v>
      </c>
      <c r="K2526" t="s">
        <v>27</v>
      </c>
      <c r="L2526">
        <v>2</v>
      </c>
      <c r="M2526" t="s">
        <v>28</v>
      </c>
      <c r="N2526" t="s">
        <v>21</v>
      </c>
      <c r="O2526" t="s">
        <v>22</v>
      </c>
    </row>
    <row r="2527" spans="1:15" x14ac:dyDescent="0.35">
      <c r="A2527" t="s">
        <v>2588</v>
      </c>
      <c r="B2527" t="str">
        <f t="shared" si="40"/>
        <v>Cookie</v>
      </c>
      <c r="C2527" t="s">
        <v>31</v>
      </c>
      <c r="D2527">
        <v>1</v>
      </c>
      <c r="E2527">
        <v>1</v>
      </c>
      <c r="F2527">
        <v>1</v>
      </c>
      <c r="G2527" t="s">
        <v>36</v>
      </c>
      <c r="H2527" t="s">
        <v>17</v>
      </c>
      <c r="I2527" s="1">
        <v>44933</v>
      </c>
      <c r="J2527" t="s">
        <v>55</v>
      </c>
      <c r="K2527" t="s">
        <v>56</v>
      </c>
      <c r="L2527">
        <v>1</v>
      </c>
      <c r="M2527" t="s">
        <v>53</v>
      </c>
      <c r="N2527" t="s">
        <v>69</v>
      </c>
      <c r="O2527" t="s">
        <v>40</v>
      </c>
    </row>
    <row r="2528" spans="1:15" x14ac:dyDescent="0.35">
      <c r="A2528" t="s">
        <v>2589</v>
      </c>
      <c r="B2528" t="str">
        <f t="shared" si="40"/>
        <v>Cake</v>
      </c>
      <c r="C2528" t="s">
        <v>24</v>
      </c>
      <c r="D2528">
        <v>4</v>
      </c>
      <c r="E2528">
        <v>3</v>
      </c>
      <c r="F2528">
        <v>12</v>
      </c>
      <c r="G2528" t="s">
        <v>36</v>
      </c>
      <c r="H2528" t="s">
        <v>26</v>
      </c>
      <c r="I2528" s="1">
        <v>44970</v>
      </c>
      <c r="J2528" t="s">
        <v>51</v>
      </c>
      <c r="K2528" t="s">
        <v>52</v>
      </c>
      <c r="L2528">
        <v>1</v>
      </c>
      <c r="M2528" t="s">
        <v>53</v>
      </c>
      <c r="N2528" t="s">
        <v>72</v>
      </c>
      <c r="O2528" t="s">
        <v>22</v>
      </c>
    </row>
    <row r="2529" spans="1:15" x14ac:dyDescent="0.35">
      <c r="A2529" t="s">
        <v>2590</v>
      </c>
      <c r="B2529" t="str">
        <f t="shared" si="40"/>
        <v>Tea</v>
      </c>
      <c r="C2529" t="s">
        <v>84</v>
      </c>
      <c r="D2529">
        <v>1</v>
      </c>
      <c r="E2529">
        <v>1.5</v>
      </c>
      <c r="F2529">
        <v>1.5</v>
      </c>
      <c r="G2529" t="s">
        <v>25</v>
      </c>
      <c r="H2529" t="s">
        <v>26</v>
      </c>
      <c r="I2529" s="1">
        <v>45258</v>
      </c>
      <c r="J2529" t="s">
        <v>43</v>
      </c>
      <c r="K2529" t="s">
        <v>44</v>
      </c>
      <c r="L2529">
        <v>4</v>
      </c>
      <c r="M2529" t="s">
        <v>45</v>
      </c>
      <c r="N2529" t="s">
        <v>29</v>
      </c>
      <c r="O2529" t="s">
        <v>22</v>
      </c>
    </row>
    <row r="2530" spans="1:15" x14ac:dyDescent="0.35">
      <c r="A2530" t="s">
        <v>2591</v>
      </c>
      <c r="B2530" t="str">
        <f t="shared" si="40"/>
        <v>Cake</v>
      </c>
      <c r="C2530" t="s">
        <v>24</v>
      </c>
      <c r="D2530">
        <v>3</v>
      </c>
      <c r="E2530">
        <v>3</v>
      </c>
      <c r="F2530">
        <v>9</v>
      </c>
      <c r="G2530" t="s">
        <v>36</v>
      </c>
      <c r="H2530" t="s">
        <v>17</v>
      </c>
      <c r="I2530" s="1">
        <v>45236</v>
      </c>
      <c r="J2530" t="s">
        <v>43</v>
      </c>
      <c r="K2530" t="s">
        <v>44</v>
      </c>
      <c r="L2530">
        <v>4</v>
      </c>
      <c r="M2530" t="s">
        <v>45</v>
      </c>
      <c r="N2530" t="s">
        <v>72</v>
      </c>
      <c r="O2530" t="s">
        <v>22</v>
      </c>
    </row>
    <row r="2531" spans="1:15" x14ac:dyDescent="0.35">
      <c r="A2531" t="s">
        <v>2592</v>
      </c>
      <c r="B2531" t="str">
        <f t="shared" si="40"/>
        <v>Juice</v>
      </c>
      <c r="C2531" t="s">
        <v>50</v>
      </c>
      <c r="D2531">
        <v>1</v>
      </c>
      <c r="E2531">
        <v>3</v>
      </c>
      <c r="F2531">
        <v>3</v>
      </c>
      <c r="G2531" t="s">
        <v>25</v>
      </c>
      <c r="H2531" t="s">
        <v>26</v>
      </c>
      <c r="I2531" s="1">
        <v>45126</v>
      </c>
      <c r="J2531" t="s">
        <v>32</v>
      </c>
      <c r="K2531" t="s">
        <v>33</v>
      </c>
      <c r="L2531">
        <v>3</v>
      </c>
      <c r="M2531" t="s">
        <v>20</v>
      </c>
      <c r="N2531" t="s">
        <v>34</v>
      </c>
      <c r="O2531" t="s">
        <v>22</v>
      </c>
    </row>
    <row r="2532" spans="1:15" x14ac:dyDescent="0.35">
      <c r="A2532" t="s">
        <v>2593</v>
      </c>
      <c r="B2532" t="str">
        <f t="shared" si="40"/>
        <v>Juice</v>
      </c>
      <c r="C2532" t="s">
        <v>50</v>
      </c>
      <c r="D2532">
        <v>2</v>
      </c>
      <c r="E2532">
        <v>3</v>
      </c>
      <c r="F2532">
        <v>6</v>
      </c>
      <c r="G2532" t="s">
        <v>36</v>
      </c>
      <c r="H2532" t="s">
        <v>26</v>
      </c>
      <c r="I2532" s="1">
        <v>45250</v>
      </c>
      <c r="J2532" t="s">
        <v>43</v>
      </c>
      <c r="K2532" t="s">
        <v>44</v>
      </c>
      <c r="L2532">
        <v>4</v>
      </c>
      <c r="M2532" t="s">
        <v>45</v>
      </c>
      <c r="N2532" t="s">
        <v>72</v>
      </c>
      <c r="O2532" t="s">
        <v>22</v>
      </c>
    </row>
    <row r="2533" spans="1:15" x14ac:dyDescent="0.35">
      <c r="A2533" t="s">
        <v>2594</v>
      </c>
      <c r="B2533" t="str">
        <f t="shared" si="40"/>
        <v>Coffee</v>
      </c>
      <c r="C2533" t="s">
        <v>15</v>
      </c>
      <c r="D2533">
        <v>1</v>
      </c>
      <c r="E2533">
        <v>2</v>
      </c>
      <c r="F2533">
        <v>2</v>
      </c>
      <c r="G2533" t="s">
        <v>16</v>
      </c>
      <c r="H2533" t="s">
        <v>17</v>
      </c>
      <c r="I2533" s="1">
        <v>45031</v>
      </c>
      <c r="J2533" t="s">
        <v>59</v>
      </c>
      <c r="K2533" t="s">
        <v>60</v>
      </c>
      <c r="L2533">
        <v>2</v>
      </c>
      <c r="M2533" t="s">
        <v>28</v>
      </c>
      <c r="N2533" t="s">
        <v>69</v>
      </c>
      <c r="O2533" t="s">
        <v>40</v>
      </c>
    </row>
    <row r="2534" spans="1:15" x14ac:dyDescent="0.35">
      <c r="A2534" t="s">
        <v>2595</v>
      </c>
      <c r="B2534" t="str">
        <f t="shared" si="40"/>
        <v>Juice</v>
      </c>
      <c r="C2534" t="s">
        <v>50</v>
      </c>
      <c r="D2534">
        <v>1</v>
      </c>
      <c r="E2534">
        <v>3</v>
      </c>
      <c r="F2534">
        <v>3</v>
      </c>
      <c r="G2534" t="s">
        <v>25</v>
      </c>
      <c r="H2534" t="s">
        <v>26</v>
      </c>
      <c r="I2534" s="1">
        <v>45207</v>
      </c>
      <c r="J2534" t="s">
        <v>74</v>
      </c>
      <c r="K2534" t="s">
        <v>75</v>
      </c>
      <c r="L2534">
        <v>4</v>
      </c>
      <c r="M2534" t="s">
        <v>45</v>
      </c>
      <c r="N2534" t="s">
        <v>39</v>
      </c>
      <c r="O2534" t="s">
        <v>40</v>
      </c>
    </row>
    <row r="2535" spans="1:15" x14ac:dyDescent="0.35">
      <c r="A2535" t="s">
        <v>2596</v>
      </c>
      <c r="B2535" t="str">
        <f t="shared" si="40"/>
        <v>Juice</v>
      </c>
      <c r="C2535" t="s">
        <v>50</v>
      </c>
      <c r="D2535">
        <v>3</v>
      </c>
      <c r="E2535">
        <v>3</v>
      </c>
      <c r="F2535">
        <v>9</v>
      </c>
      <c r="G2535" t="s">
        <v>16</v>
      </c>
      <c r="H2535" t="s">
        <v>17</v>
      </c>
      <c r="I2535" s="1">
        <v>45247</v>
      </c>
      <c r="J2535" t="s">
        <v>43</v>
      </c>
      <c r="K2535" t="s">
        <v>44</v>
      </c>
      <c r="L2535">
        <v>4</v>
      </c>
      <c r="M2535" t="s">
        <v>45</v>
      </c>
      <c r="N2535" t="s">
        <v>21</v>
      </c>
      <c r="O2535" t="s">
        <v>22</v>
      </c>
    </row>
    <row r="2536" spans="1:15" x14ac:dyDescent="0.35">
      <c r="A2536" t="s">
        <v>2597</v>
      </c>
      <c r="B2536" t="str">
        <f t="shared" si="40"/>
        <v>Smoothie</v>
      </c>
      <c r="C2536" t="s">
        <v>58</v>
      </c>
      <c r="D2536">
        <v>2</v>
      </c>
      <c r="E2536">
        <v>4</v>
      </c>
      <c r="F2536">
        <v>8</v>
      </c>
      <c r="G2536" t="s">
        <v>16</v>
      </c>
      <c r="H2536" t="s">
        <v>17</v>
      </c>
      <c r="I2536" s="1">
        <v>45177</v>
      </c>
      <c r="J2536" t="s">
        <v>18</v>
      </c>
      <c r="K2536" t="s">
        <v>19</v>
      </c>
      <c r="L2536">
        <v>3</v>
      </c>
      <c r="M2536" t="s">
        <v>20</v>
      </c>
      <c r="N2536" t="s">
        <v>21</v>
      </c>
      <c r="O2536" t="s">
        <v>22</v>
      </c>
    </row>
    <row r="2537" spans="1:15" x14ac:dyDescent="0.35">
      <c r="A2537" t="s">
        <v>2598</v>
      </c>
      <c r="B2537" t="str">
        <f t="shared" si="40"/>
        <v>Cookie</v>
      </c>
      <c r="C2537" t="s">
        <v>31</v>
      </c>
      <c r="D2537">
        <v>3</v>
      </c>
      <c r="E2537">
        <v>1</v>
      </c>
      <c r="F2537">
        <v>3</v>
      </c>
      <c r="G2537" t="s">
        <v>36</v>
      </c>
      <c r="H2537" t="s">
        <v>17</v>
      </c>
      <c r="I2537" s="1">
        <v>45155</v>
      </c>
      <c r="J2537" t="s">
        <v>93</v>
      </c>
      <c r="K2537" t="s">
        <v>94</v>
      </c>
      <c r="L2537">
        <v>3</v>
      </c>
      <c r="M2537" t="s">
        <v>20</v>
      </c>
      <c r="N2537" t="s">
        <v>64</v>
      </c>
      <c r="O2537" t="s">
        <v>22</v>
      </c>
    </row>
    <row r="2538" spans="1:15" x14ac:dyDescent="0.35">
      <c r="A2538" t="s">
        <v>2599</v>
      </c>
      <c r="B2538" t="str">
        <f t="shared" si="40"/>
        <v>Tea</v>
      </c>
      <c r="C2538" t="s">
        <v>84</v>
      </c>
      <c r="D2538">
        <v>2</v>
      </c>
      <c r="E2538">
        <v>1.5</v>
      </c>
      <c r="F2538">
        <v>3</v>
      </c>
      <c r="G2538" t="s">
        <v>16</v>
      </c>
      <c r="H2538" t="s">
        <v>17</v>
      </c>
      <c r="I2538" s="1">
        <v>45149</v>
      </c>
      <c r="J2538" t="s">
        <v>93</v>
      </c>
      <c r="K2538" t="s">
        <v>94</v>
      </c>
      <c r="L2538">
        <v>3</v>
      </c>
      <c r="M2538" t="s">
        <v>20</v>
      </c>
      <c r="N2538" t="s">
        <v>21</v>
      </c>
      <c r="O2538" t="s">
        <v>22</v>
      </c>
    </row>
    <row r="2539" spans="1:15" x14ac:dyDescent="0.35">
      <c r="A2539" t="s">
        <v>2600</v>
      </c>
      <c r="B2539" t="str">
        <f t="shared" si="40"/>
        <v>Coffee</v>
      </c>
      <c r="C2539" t="s">
        <v>15</v>
      </c>
      <c r="D2539">
        <v>4</v>
      </c>
      <c r="E2539">
        <v>2</v>
      </c>
      <c r="F2539">
        <v>8</v>
      </c>
      <c r="G2539" t="s">
        <v>25</v>
      </c>
      <c r="H2539" t="s">
        <v>17</v>
      </c>
      <c r="I2539" s="1">
        <v>45226</v>
      </c>
      <c r="J2539" t="s">
        <v>74</v>
      </c>
      <c r="K2539" t="s">
        <v>75</v>
      </c>
      <c r="L2539">
        <v>4</v>
      </c>
      <c r="M2539" t="s">
        <v>45</v>
      </c>
      <c r="N2539" t="s">
        <v>21</v>
      </c>
      <c r="O2539" t="s">
        <v>22</v>
      </c>
    </row>
    <row r="2540" spans="1:15" x14ac:dyDescent="0.35">
      <c r="A2540" t="s">
        <v>2601</v>
      </c>
      <c r="B2540" t="str">
        <f t="shared" si="40"/>
        <v>Sandwich</v>
      </c>
      <c r="C2540" t="s">
        <v>47</v>
      </c>
      <c r="D2540">
        <v>1</v>
      </c>
      <c r="E2540">
        <v>4</v>
      </c>
      <c r="F2540">
        <v>4</v>
      </c>
      <c r="G2540" t="s">
        <v>25</v>
      </c>
      <c r="H2540" t="s">
        <v>26</v>
      </c>
      <c r="I2540" s="1">
        <v>45011</v>
      </c>
      <c r="J2540" t="s">
        <v>62</v>
      </c>
      <c r="K2540" t="s">
        <v>63</v>
      </c>
      <c r="L2540">
        <v>1</v>
      </c>
      <c r="M2540" t="s">
        <v>53</v>
      </c>
      <c r="N2540" t="s">
        <v>39</v>
      </c>
      <c r="O2540" t="s">
        <v>40</v>
      </c>
    </row>
    <row r="2541" spans="1:15" x14ac:dyDescent="0.35">
      <c r="A2541" t="s">
        <v>2602</v>
      </c>
      <c r="B2541" t="str">
        <f t="shared" si="40"/>
        <v>Salad</v>
      </c>
      <c r="C2541" t="s">
        <v>42</v>
      </c>
      <c r="D2541">
        <v>1</v>
      </c>
      <c r="E2541">
        <v>5</v>
      </c>
      <c r="F2541">
        <v>5</v>
      </c>
      <c r="G2541" t="s">
        <v>16</v>
      </c>
      <c r="H2541" t="s">
        <v>26</v>
      </c>
      <c r="I2541" s="1">
        <v>45156</v>
      </c>
      <c r="J2541" t="s">
        <v>93</v>
      </c>
      <c r="K2541" t="s">
        <v>94</v>
      </c>
      <c r="L2541">
        <v>3</v>
      </c>
      <c r="M2541" t="s">
        <v>20</v>
      </c>
      <c r="N2541" t="s">
        <v>21</v>
      </c>
      <c r="O2541" t="s">
        <v>22</v>
      </c>
    </row>
    <row r="2542" spans="1:15" x14ac:dyDescent="0.35">
      <c r="A2542" t="s">
        <v>2603</v>
      </c>
      <c r="B2542" t="str">
        <f t="shared" si="40"/>
        <v>Cookie</v>
      </c>
      <c r="C2542" t="s">
        <v>31</v>
      </c>
      <c r="D2542">
        <v>4</v>
      </c>
      <c r="E2542">
        <v>1</v>
      </c>
      <c r="F2542">
        <v>4</v>
      </c>
      <c r="G2542" t="s">
        <v>36</v>
      </c>
      <c r="H2542" t="s">
        <v>17</v>
      </c>
      <c r="I2542" s="1">
        <v>45102</v>
      </c>
      <c r="J2542" t="s">
        <v>37</v>
      </c>
      <c r="K2542" t="s">
        <v>38</v>
      </c>
      <c r="L2542">
        <v>2</v>
      </c>
      <c r="M2542" t="s">
        <v>28</v>
      </c>
      <c r="N2542" t="s">
        <v>39</v>
      </c>
      <c r="O2542" t="s">
        <v>40</v>
      </c>
    </row>
    <row r="2543" spans="1:15" x14ac:dyDescent="0.35">
      <c r="A2543" t="s">
        <v>2604</v>
      </c>
      <c r="B2543" t="str">
        <f t="shared" si="40"/>
        <v>Tea</v>
      </c>
      <c r="C2543" t="s">
        <v>84</v>
      </c>
      <c r="D2543">
        <v>4</v>
      </c>
      <c r="E2543">
        <v>1.5</v>
      </c>
      <c r="F2543">
        <v>6</v>
      </c>
      <c r="G2543" t="s">
        <v>16</v>
      </c>
      <c r="H2543" t="s">
        <v>17</v>
      </c>
      <c r="I2543" s="1">
        <v>45007</v>
      </c>
      <c r="J2543" t="s">
        <v>62</v>
      </c>
      <c r="K2543" t="s">
        <v>63</v>
      </c>
      <c r="L2543">
        <v>1</v>
      </c>
      <c r="M2543" t="s">
        <v>53</v>
      </c>
      <c r="N2543" t="s">
        <v>34</v>
      </c>
      <c r="O2543" t="s">
        <v>22</v>
      </c>
    </row>
    <row r="2544" spans="1:15" x14ac:dyDescent="0.35">
      <c r="A2544" t="s">
        <v>2605</v>
      </c>
      <c r="B2544" t="str">
        <f t="shared" si="40"/>
        <v>Coffee</v>
      </c>
      <c r="C2544" t="s">
        <v>15</v>
      </c>
      <c r="D2544">
        <v>4</v>
      </c>
      <c r="E2544">
        <v>2</v>
      </c>
      <c r="F2544">
        <v>8</v>
      </c>
      <c r="G2544" t="s">
        <v>16</v>
      </c>
      <c r="H2544" t="s">
        <v>26</v>
      </c>
      <c r="I2544" s="1">
        <v>44998</v>
      </c>
      <c r="J2544" t="s">
        <v>62</v>
      </c>
      <c r="K2544" t="s">
        <v>63</v>
      </c>
      <c r="L2544">
        <v>1</v>
      </c>
      <c r="M2544" t="s">
        <v>53</v>
      </c>
      <c r="N2544" t="s">
        <v>72</v>
      </c>
      <c r="O2544" t="s">
        <v>22</v>
      </c>
    </row>
    <row r="2545" spans="1:15" x14ac:dyDescent="0.35">
      <c r="A2545" t="s">
        <v>2606</v>
      </c>
      <c r="B2545" t="str">
        <f t="shared" si="40"/>
        <v>Smoothie</v>
      </c>
      <c r="C2545" t="s">
        <v>58</v>
      </c>
      <c r="D2545">
        <v>5</v>
      </c>
      <c r="E2545">
        <v>4</v>
      </c>
      <c r="F2545">
        <v>20</v>
      </c>
      <c r="G2545" t="s">
        <v>16</v>
      </c>
      <c r="H2545" t="s">
        <v>17</v>
      </c>
      <c r="I2545" s="1">
        <v>44972</v>
      </c>
      <c r="J2545" t="s">
        <v>51</v>
      </c>
      <c r="K2545" t="s">
        <v>52</v>
      </c>
      <c r="L2545">
        <v>1</v>
      </c>
      <c r="M2545" t="s">
        <v>53</v>
      </c>
      <c r="N2545" t="s">
        <v>34</v>
      </c>
      <c r="O2545" t="s">
        <v>22</v>
      </c>
    </row>
    <row r="2546" spans="1:15" x14ac:dyDescent="0.35">
      <c r="A2546" t="s">
        <v>2607</v>
      </c>
      <c r="B2546" t="str">
        <f t="shared" si="40"/>
        <v>Juice</v>
      </c>
      <c r="C2546" t="s">
        <v>50</v>
      </c>
      <c r="D2546">
        <v>2</v>
      </c>
      <c r="E2546">
        <v>3</v>
      </c>
      <c r="F2546">
        <v>6</v>
      </c>
      <c r="G2546" t="s">
        <v>25</v>
      </c>
      <c r="H2546" t="s">
        <v>26</v>
      </c>
      <c r="I2546" s="1">
        <v>45267</v>
      </c>
      <c r="J2546" t="s">
        <v>66</v>
      </c>
      <c r="K2546" t="s">
        <v>67</v>
      </c>
      <c r="L2546">
        <v>4</v>
      </c>
      <c r="M2546" t="s">
        <v>45</v>
      </c>
      <c r="N2546" t="s">
        <v>64</v>
      </c>
      <c r="O2546" t="s">
        <v>22</v>
      </c>
    </row>
    <row r="2547" spans="1:15" x14ac:dyDescent="0.35">
      <c r="A2547" t="s">
        <v>2608</v>
      </c>
      <c r="B2547" t="str">
        <f t="shared" si="40"/>
        <v>Tea</v>
      </c>
      <c r="C2547" t="s">
        <v>84</v>
      </c>
      <c r="D2547">
        <v>4</v>
      </c>
      <c r="E2547">
        <v>1.5</v>
      </c>
      <c r="F2547">
        <v>6</v>
      </c>
      <c r="G2547" t="s">
        <v>36</v>
      </c>
      <c r="H2547" t="s">
        <v>26</v>
      </c>
      <c r="I2547" s="1">
        <v>45279</v>
      </c>
      <c r="J2547" t="s">
        <v>66</v>
      </c>
      <c r="K2547" t="s">
        <v>67</v>
      </c>
      <c r="L2547">
        <v>4</v>
      </c>
      <c r="M2547" t="s">
        <v>45</v>
      </c>
      <c r="N2547" t="s">
        <v>29</v>
      </c>
      <c r="O2547" t="s">
        <v>22</v>
      </c>
    </row>
    <row r="2548" spans="1:15" x14ac:dyDescent="0.35">
      <c r="A2548" t="s">
        <v>2609</v>
      </c>
      <c r="B2548" t="str">
        <f t="shared" si="40"/>
        <v>Salad</v>
      </c>
      <c r="C2548" t="s">
        <v>42</v>
      </c>
      <c r="D2548">
        <v>1</v>
      </c>
      <c r="E2548">
        <v>5</v>
      </c>
      <c r="F2548">
        <v>5</v>
      </c>
      <c r="G2548" t="s">
        <v>25</v>
      </c>
      <c r="H2548" t="s">
        <v>26</v>
      </c>
      <c r="I2548" s="1">
        <v>45211</v>
      </c>
      <c r="J2548" t="s">
        <v>74</v>
      </c>
      <c r="K2548" t="s">
        <v>75</v>
      </c>
      <c r="L2548">
        <v>4</v>
      </c>
      <c r="M2548" t="s">
        <v>45</v>
      </c>
      <c r="N2548" t="s">
        <v>64</v>
      </c>
      <c r="O2548" t="s">
        <v>22</v>
      </c>
    </row>
    <row r="2549" spans="1:15" x14ac:dyDescent="0.35">
      <c r="A2549" t="s">
        <v>2610</v>
      </c>
      <c r="B2549" t="str">
        <f t="shared" si="40"/>
        <v>Cake</v>
      </c>
      <c r="C2549" t="s">
        <v>24</v>
      </c>
      <c r="D2549">
        <v>1</v>
      </c>
      <c r="E2549">
        <v>3</v>
      </c>
      <c r="F2549">
        <v>3</v>
      </c>
      <c r="G2549" t="s">
        <v>25</v>
      </c>
      <c r="H2549" t="s">
        <v>26</v>
      </c>
      <c r="I2549" s="1">
        <v>44977</v>
      </c>
      <c r="J2549" t="s">
        <v>51</v>
      </c>
      <c r="K2549" t="s">
        <v>52</v>
      </c>
      <c r="L2549">
        <v>1</v>
      </c>
      <c r="M2549" t="s">
        <v>53</v>
      </c>
      <c r="N2549" t="s">
        <v>72</v>
      </c>
      <c r="O2549" t="s">
        <v>22</v>
      </c>
    </row>
    <row r="2550" spans="1:15" x14ac:dyDescent="0.35">
      <c r="A2550" t="s">
        <v>2611</v>
      </c>
      <c r="B2550" t="str">
        <f t="shared" si="40"/>
        <v>Coffee</v>
      </c>
      <c r="C2550" t="s">
        <v>15</v>
      </c>
      <c r="D2550">
        <v>4</v>
      </c>
      <c r="E2550">
        <v>2</v>
      </c>
      <c r="F2550">
        <v>8</v>
      </c>
      <c r="G2550" t="s">
        <v>16</v>
      </c>
      <c r="H2550" t="s">
        <v>17</v>
      </c>
      <c r="I2550" s="1">
        <v>45111</v>
      </c>
      <c r="J2550" t="s">
        <v>32</v>
      </c>
      <c r="K2550" t="s">
        <v>33</v>
      </c>
      <c r="L2550">
        <v>3</v>
      </c>
      <c r="M2550" t="s">
        <v>20</v>
      </c>
      <c r="N2550" t="s">
        <v>29</v>
      </c>
      <c r="O2550" t="s">
        <v>22</v>
      </c>
    </row>
    <row r="2551" spans="1:15" x14ac:dyDescent="0.35">
      <c r="A2551" t="s">
        <v>2612</v>
      </c>
      <c r="B2551" t="str">
        <f t="shared" si="40"/>
        <v>Smoothie</v>
      </c>
      <c r="C2551" t="s">
        <v>58</v>
      </c>
      <c r="D2551">
        <v>1</v>
      </c>
      <c r="E2551">
        <v>4</v>
      </c>
      <c r="F2551">
        <v>4</v>
      </c>
      <c r="G2551" t="s">
        <v>25</v>
      </c>
      <c r="H2551" t="s">
        <v>17</v>
      </c>
      <c r="I2551" s="1">
        <v>45117</v>
      </c>
      <c r="J2551" t="s">
        <v>32</v>
      </c>
      <c r="K2551" t="s">
        <v>33</v>
      </c>
      <c r="L2551">
        <v>3</v>
      </c>
      <c r="M2551" t="s">
        <v>20</v>
      </c>
      <c r="N2551" t="s">
        <v>72</v>
      </c>
      <c r="O2551" t="s">
        <v>22</v>
      </c>
    </row>
    <row r="2552" spans="1:15" x14ac:dyDescent="0.35">
      <c r="A2552" t="s">
        <v>2613</v>
      </c>
      <c r="B2552" t="str">
        <f t="shared" si="40"/>
        <v>Cookie</v>
      </c>
      <c r="C2552" t="s">
        <v>31</v>
      </c>
      <c r="D2552">
        <v>5</v>
      </c>
      <c r="E2552">
        <v>1</v>
      </c>
      <c r="F2552">
        <v>5</v>
      </c>
      <c r="G2552" t="s">
        <v>36</v>
      </c>
      <c r="H2552" t="s">
        <v>26</v>
      </c>
      <c r="I2552" s="1">
        <v>45082</v>
      </c>
      <c r="J2552" t="s">
        <v>37</v>
      </c>
      <c r="K2552" t="s">
        <v>38</v>
      </c>
      <c r="L2552">
        <v>2</v>
      </c>
      <c r="M2552" t="s">
        <v>28</v>
      </c>
      <c r="N2552" t="s">
        <v>72</v>
      </c>
      <c r="O2552" t="s">
        <v>22</v>
      </c>
    </row>
    <row r="2553" spans="1:15" x14ac:dyDescent="0.35">
      <c r="A2553" t="s">
        <v>2614</v>
      </c>
      <c r="B2553" t="str">
        <f t="shared" si="40"/>
        <v>Coffee</v>
      </c>
      <c r="C2553" t="s">
        <v>15</v>
      </c>
      <c r="D2553">
        <v>5</v>
      </c>
      <c r="E2553">
        <v>2</v>
      </c>
      <c r="F2553">
        <v>10</v>
      </c>
      <c r="G2553" t="s">
        <v>36</v>
      </c>
      <c r="H2553" t="s">
        <v>17</v>
      </c>
      <c r="I2553" s="1">
        <v>45187</v>
      </c>
      <c r="J2553" t="s">
        <v>18</v>
      </c>
      <c r="K2553" t="s">
        <v>19</v>
      </c>
      <c r="L2553">
        <v>3</v>
      </c>
      <c r="M2553" t="s">
        <v>20</v>
      </c>
      <c r="N2553" t="s">
        <v>72</v>
      </c>
      <c r="O2553" t="s">
        <v>22</v>
      </c>
    </row>
    <row r="2554" spans="1:15" x14ac:dyDescent="0.35">
      <c r="A2554" t="s">
        <v>2615</v>
      </c>
      <c r="B2554" t="str">
        <f t="shared" si="40"/>
        <v>Cookie</v>
      </c>
      <c r="C2554" t="s">
        <v>31</v>
      </c>
      <c r="D2554">
        <v>2</v>
      </c>
      <c r="E2554">
        <v>1</v>
      </c>
      <c r="F2554">
        <v>2</v>
      </c>
      <c r="G2554" t="s">
        <v>16</v>
      </c>
      <c r="H2554" t="s">
        <v>17</v>
      </c>
      <c r="I2554" s="1">
        <v>44983</v>
      </c>
      <c r="J2554" t="s">
        <v>51</v>
      </c>
      <c r="K2554" t="s">
        <v>52</v>
      </c>
      <c r="L2554">
        <v>1</v>
      </c>
      <c r="M2554" t="s">
        <v>53</v>
      </c>
      <c r="N2554" t="s">
        <v>39</v>
      </c>
      <c r="O2554" t="s">
        <v>40</v>
      </c>
    </row>
    <row r="2555" spans="1:15" x14ac:dyDescent="0.35">
      <c r="A2555" t="s">
        <v>2616</v>
      </c>
      <c r="B2555" t="str">
        <f t="shared" si="40"/>
        <v>Smoothie</v>
      </c>
      <c r="C2555" t="s">
        <v>58</v>
      </c>
      <c r="D2555">
        <v>4</v>
      </c>
      <c r="E2555">
        <v>4</v>
      </c>
      <c r="F2555">
        <v>16</v>
      </c>
      <c r="G2555" t="s">
        <v>25</v>
      </c>
      <c r="H2555" t="s">
        <v>17</v>
      </c>
      <c r="I2555" s="1">
        <v>45174</v>
      </c>
      <c r="J2555" t="s">
        <v>18</v>
      </c>
      <c r="K2555" t="s">
        <v>19</v>
      </c>
      <c r="L2555">
        <v>3</v>
      </c>
      <c r="M2555" t="s">
        <v>20</v>
      </c>
      <c r="N2555" t="s">
        <v>29</v>
      </c>
      <c r="O2555" t="s">
        <v>22</v>
      </c>
    </row>
    <row r="2556" spans="1:15" x14ac:dyDescent="0.35">
      <c r="A2556" t="s">
        <v>2617</v>
      </c>
      <c r="B2556" t="str">
        <f t="shared" si="40"/>
        <v>Cookie</v>
      </c>
      <c r="C2556" t="s">
        <v>31</v>
      </c>
      <c r="D2556">
        <v>3</v>
      </c>
      <c r="E2556">
        <v>1</v>
      </c>
      <c r="F2556">
        <v>3</v>
      </c>
      <c r="G2556" t="s">
        <v>36</v>
      </c>
      <c r="H2556" t="s">
        <v>17</v>
      </c>
      <c r="I2556" s="1">
        <v>45095</v>
      </c>
      <c r="J2556" t="s">
        <v>37</v>
      </c>
      <c r="K2556" t="s">
        <v>38</v>
      </c>
      <c r="L2556">
        <v>2</v>
      </c>
      <c r="M2556" t="s">
        <v>28</v>
      </c>
      <c r="N2556" t="s">
        <v>39</v>
      </c>
      <c r="O2556" t="s">
        <v>40</v>
      </c>
    </row>
    <row r="2557" spans="1:15" x14ac:dyDescent="0.35">
      <c r="A2557" t="s">
        <v>2618</v>
      </c>
      <c r="B2557" t="str">
        <f t="shared" si="40"/>
        <v>Smoothie</v>
      </c>
      <c r="C2557" t="s">
        <v>58</v>
      </c>
      <c r="D2557">
        <v>2</v>
      </c>
      <c r="E2557">
        <v>4</v>
      </c>
      <c r="F2557">
        <v>8</v>
      </c>
      <c r="G2557" t="s">
        <v>36</v>
      </c>
      <c r="H2557" t="s">
        <v>17</v>
      </c>
      <c r="I2557" s="1">
        <v>44987</v>
      </c>
      <c r="J2557" t="s">
        <v>62</v>
      </c>
      <c r="K2557" t="s">
        <v>63</v>
      </c>
      <c r="L2557">
        <v>1</v>
      </c>
      <c r="M2557" t="s">
        <v>53</v>
      </c>
      <c r="N2557" t="s">
        <v>64</v>
      </c>
      <c r="O2557" t="s">
        <v>22</v>
      </c>
    </row>
    <row r="2558" spans="1:15" x14ac:dyDescent="0.35">
      <c r="A2558" t="s">
        <v>2619</v>
      </c>
      <c r="B2558" t="str">
        <f t="shared" si="40"/>
        <v>Sandwich</v>
      </c>
      <c r="C2558" t="s">
        <v>47</v>
      </c>
      <c r="D2558">
        <v>2</v>
      </c>
      <c r="E2558">
        <v>4</v>
      </c>
      <c r="F2558">
        <v>8</v>
      </c>
      <c r="G2558" t="s">
        <v>36</v>
      </c>
      <c r="H2558" t="s">
        <v>26</v>
      </c>
      <c r="I2558" s="1">
        <v>44941</v>
      </c>
      <c r="J2558" t="s">
        <v>55</v>
      </c>
      <c r="K2558" t="s">
        <v>56</v>
      </c>
      <c r="L2558">
        <v>1</v>
      </c>
      <c r="M2558" t="s">
        <v>53</v>
      </c>
      <c r="N2558" t="s">
        <v>39</v>
      </c>
      <c r="O2558" t="s">
        <v>40</v>
      </c>
    </row>
    <row r="2559" spans="1:15" x14ac:dyDescent="0.35">
      <c r="A2559" t="s">
        <v>2620</v>
      </c>
      <c r="B2559" t="str">
        <f t="shared" si="40"/>
        <v>Coffee</v>
      </c>
      <c r="C2559" t="s">
        <v>15</v>
      </c>
      <c r="D2559">
        <v>3</v>
      </c>
      <c r="E2559">
        <v>2</v>
      </c>
      <c r="F2559">
        <v>6</v>
      </c>
      <c r="G2559" t="s">
        <v>36</v>
      </c>
      <c r="H2559" t="s">
        <v>17</v>
      </c>
      <c r="I2559" s="1">
        <v>45125</v>
      </c>
      <c r="J2559" t="s">
        <v>32</v>
      </c>
      <c r="K2559" t="s">
        <v>33</v>
      </c>
      <c r="L2559">
        <v>3</v>
      </c>
      <c r="M2559" t="s">
        <v>20</v>
      </c>
      <c r="N2559" t="s">
        <v>29</v>
      </c>
      <c r="O2559" t="s">
        <v>22</v>
      </c>
    </row>
    <row r="2560" spans="1:15" x14ac:dyDescent="0.35">
      <c r="A2560" t="s">
        <v>2621</v>
      </c>
      <c r="B2560" t="str">
        <f t="shared" si="40"/>
        <v>Sandwich</v>
      </c>
      <c r="C2560" t="s">
        <v>47</v>
      </c>
      <c r="D2560">
        <v>4</v>
      </c>
      <c r="E2560">
        <v>4</v>
      </c>
      <c r="F2560">
        <v>16</v>
      </c>
      <c r="G2560" t="s">
        <v>16</v>
      </c>
      <c r="H2560" t="s">
        <v>17</v>
      </c>
      <c r="I2560" s="1">
        <v>45221</v>
      </c>
      <c r="J2560" t="s">
        <v>74</v>
      </c>
      <c r="K2560" t="s">
        <v>75</v>
      </c>
      <c r="L2560">
        <v>4</v>
      </c>
      <c r="M2560" t="s">
        <v>45</v>
      </c>
      <c r="N2560" t="s">
        <v>39</v>
      </c>
      <c r="O2560" t="s">
        <v>40</v>
      </c>
    </row>
    <row r="2561" spans="1:15" x14ac:dyDescent="0.35">
      <c r="A2561" t="s">
        <v>2622</v>
      </c>
      <c r="B2561" t="str">
        <f t="shared" si="40"/>
        <v>Coffee</v>
      </c>
      <c r="C2561" t="s">
        <v>15</v>
      </c>
      <c r="D2561">
        <v>2</v>
      </c>
      <c r="E2561">
        <v>2</v>
      </c>
      <c r="F2561">
        <v>4</v>
      </c>
      <c r="G2561" t="s">
        <v>36</v>
      </c>
      <c r="H2561" t="s">
        <v>26</v>
      </c>
      <c r="I2561" s="1">
        <v>45177</v>
      </c>
      <c r="J2561" t="s">
        <v>18</v>
      </c>
      <c r="K2561" t="s">
        <v>19</v>
      </c>
      <c r="L2561">
        <v>3</v>
      </c>
      <c r="M2561" t="s">
        <v>20</v>
      </c>
      <c r="N2561" t="s">
        <v>21</v>
      </c>
      <c r="O2561" t="s">
        <v>22</v>
      </c>
    </row>
    <row r="2562" spans="1:15" x14ac:dyDescent="0.35">
      <c r="A2562" t="s">
        <v>2623</v>
      </c>
      <c r="B2562" t="str">
        <f t="shared" ref="B2562:B2625" si="41">TRIM(CLEAN(C2562))</f>
        <v>Salad</v>
      </c>
      <c r="C2562" t="s">
        <v>42</v>
      </c>
      <c r="D2562">
        <v>2</v>
      </c>
      <c r="E2562">
        <v>5</v>
      </c>
      <c r="F2562">
        <v>10</v>
      </c>
      <c r="G2562" t="s">
        <v>25</v>
      </c>
      <c r="H2562" t="s">
        <v>26</v>
      </c>
      <c r="I2562" s="1">
        <v>45171</v>
      </c>
      <c r="J2562" t="s">
        <v>18</v>
      </c>
      <c r="K2562" t="s">
        <v>19</v>
      </c>
      <c r="L2562">
        <v>3</v>
      </c>
      <c r="M2562" t="s">
        <v>20</v>
      </c>
      <c r="N2562" t="s">
        <v>69</v>
      </c>
      <c r="O2562" t="s">
        <v>40</v>
      </c>
    </row>
    <row r="2563" spans="1:15" x14ac:dyDescent="0.35">
      <c r="A2563" t="s">
        <v>2624</v>
      </c>
      <c r="B2563" t="str">
        <f t="shared" si="41"/>
        <v>Sandwich</v>
      </c>
      <c r="C2563" t="s">
        <v>47</v>
      </c>
      <c r="D2563">
        <v>3</v>
      </c>
      <c r="E2563">
        <v>4</v>
      </c>
      <c r="F2563">
        <v>12</v>
      </c>
      <c r="G2563" t="s">
        <v>16</v>
      </c>
      <c r="H2563" t="s">
        <v>17</v>
      </c>
      <c r="I2563" s="1">
        <v>45198</v>
      </c>
      <c r="J2563" t="s">
        <v>18</v>
      </c>
      <c r="K2563" t="s">
        <v>19</v>
      </c>
      <c r="L2563">
        <v>3</v>
      </c>
      <c r="M2563" t="s">
        <v>20</v>
      </c>
      <c r="N2563" t="s">
        <v>21</v>
      </c>
      <c r="O2563" t="s">
        <v>22</v>
      </c>
    </row>
    <row r="2564" spans="1:15" x14ac:dyDescent="0.35">
      <c r="A2564" t="s">
        <v>2625</v>
      </c>
      <c r="B2564" t="str">
        <f t="shared" si="41"/>
        <v>Cookie</v>
      </c>
      <c r="C2564" t="s">
        <v>31</v>
      </c>
      <c r="D2564">
        <v>3</v>
      </c>
      <c r="E2564">
        <v>1</v>
      </c>
      <c r="F2564">
        <v>3</v>
      </c>
      <c r="G2564" t="s">
        <v>16</v>
      </c>
      <c r="H2564" t="s">
        <v>17</v>
      </c>
      <c r="I2564" s="1">
        <v>45177</v>
      </c>
      <c r="J2564" t="s">
        <v>18</v>
      </c>
      <c r="K2564" t="s">
        <v>19</v>
      </c>
      <c r="L2564">
        <v>3</v>
      </c>
      <c r="M2564" t="s">
        <v>20</v>
      </c>
      <c r="N2564" t="s">
        <v>21</v>
      </c>
      <c r="O2564" t="s">
        <v>22</v>
      </c>
    </row>
    <row r="2565" spans="1:15" x14ac:dyDescent="0.35">
      <c r="A2565" t="s">
        <v>2626</v>
      </c>
      <c r="B2565" t="str">
        <f t="shared" si="41"/>
        <v>Cake</v>
      </c>
      <c r="C2565" t="s">
        <v>24</v>
      </c>
      <c r="D2565">
        <v>2</v>
      </c>
      <c r="E2565">
        <v>3</v>
      </c>
      <c r="F2565">
        <v>6</v>
      </c>
      <c r="G2565" t="s">
        <v>36</v>
      </c>
      <c r="H2565" t="s">
        <v>17</v>
      </c>
      <c r="I2565" s="1">
        <v>45017</v>
      </c>
      <c r="J2565" t="s">
        <v>59</v>
      </c>
      <c r="K2565" t="s">
        <v>60</v>
      </c>
      <c r="L2565">
        <v>2</v>
      </c>
      <c r="M2565" t="s">
        <v>28</v>
      </c>
      <c r="N2565" t="s">
        <v>69</v>
      </c>
      <c r="O2565" t="s">
        <v>40</v>
      </c>
    </row>
    <row r="2566" spans="1:15" x14ac:dyDescent="0.35">
      <c r="A2566" t="s">
        <v>2627</v>
      </c>
      <c r="B2566" t="str">
        <f t="shared" si="41"/>
        <v>Sandwich</v>
      </c>
      <c r="C2566" t="s">
        <v>47</v>
      </c>
      <c r="D2566">
        <v>2</v>
      </c>
      <c r="E2566">
        <v>4</v>
      </c>
      <c r="F2566">
        <v>8</v>
      </c>
      <c r="G2566" t="s">
        <v>16</v>
      </c>
      <c r="H2566" t="s">
        <v>17</v>
      </c>
      <c r="I2566" s="1">
        <v>45116</v>
      </c>
      <c r="J2566" t="s">
        <v>32</v>
      </c>
      <c r="K2566" t="s">
        <v>33</v>
      </c>
      <c r="L2566">
        <v>3</v>
      </c>
      <c r="M2566" t="s">
        <v>20</v>
      </c>
      <c r="N2566" t="s">
        <v>39</v>
      </c>
      <c r="O2566" t="s">
        <v>40</v>
      </c>
    </row>
    <row r="2567" spans="1:15" x14ac:dyDescent="0.35">
      <c r="A2567" t="s">
        <v>2628</v>
      </c>
      <c r="B2567" t="str">
        <f t="shared" si="41"/>
        <v>Cake</v>
      </c>
      <c r="C2567" t="s">
        <v>24</v>
      </c>
      <c r="D2567">
        <v>3</v>
      </c>
      <c r="E2567">
        <v>3</v>
      </c>
      <c r="F2567">
        <v>9</v>
      </c>
      <c r="G2567" t="s">
        <v>16</v>
      </c>
      <c r="H2567" t="s">
        <v>26</v>
      </c>
      <c r="I2567" s="1">
        <v>45221</v>
      </c>
      <c r="J2567" t="s">
        <v>74</v>
      </c>
      <c r="K2567" t="s">
        <v>75</v>
      </c>
      <c r="L2567">
        <v>4</v>
      </c>
      <c r="M2567" t="s">
        <v>45</v>
      </c>
      <c r="N2567" t="s">
        <v>39</v>
      </c>
      <c r="O2567" t="s">
        <v>40</v>
      </c>
    </row>
    <row r="2568" spans="1:15" x14ac:dyDescent="0.35">
      <c r="A2568" t="s">
        <v>2629</v>
      </c>
      <c r="B2568" t="str">
        <f t="shared" si="41"/>
        <v>Cookie</v>
      </c>
      <c r="C2568" t="s">
        <v>31</v>
      </c>
      <c r="D2568">
        <v>3</v>
      </c>
      <c r="E2568">
        <v>1</v>
      </c>
      <c r="F2568">
        <v>3</v>
      </c>
      <c r="G2568" t="s">
        <v>25</v>
      </c>
      <c r="H2568" t="s">
        <v>26</v>
      </c>
      <c r="I2568" s="1">
        <v>45283</v>
      </c>
      <c r="J2568" t="s">
        <v>66</v>
      </c>
      <c r="K2568" t="s">
        <v>67</v>
      </c>
      <c r="L2568">
        <v>4</v>
      </c>
      <c r="M2568" t="s">
        <v>45</v>
      </c>
      <c r="N2568" t="s">
        <v>69</v>
      </c>
      <c r="O2568" t="s">
        <v>40</v>
      </c>
    </row>
    <row r="2569" spans="1:15" x14ac:dyDescent="0.35">
      <c r="A2569" t="s">
        <v>2630</v>
      </c>
      <c r="B2569" t="str">
        <f t="shared" si="41"/>
        <v>Smoothie</v>
      </c>
      <c r="C2569" t="s">
        <v>58</v>
      </c>
      <c r="D2569">
        <v>1</v>
      </c>
      <c r="E2569">
        <v>4</v>
      </c>
      <c r="F2569">
        <v>4</v>
      </c>
      <c r="G2569" t="s">
        <v>16</v>
      </c>
      <c r="H2569" t="s">
        <v>26</v>
      </c>
      <c r="I2569" s="1">
        <v>44956</v>
      </c>
      <c r="J2569" t="s">
        <v>55</v>
      </c>
      <c r="K2569" t="s">
        <v>56</v>
      </c>
      <c r="L2569">
        <v>1</v>
      </c>
      <c r="M2569" t="s">
        <v>53</v>
      </c>
      <c r="N2569" t="s">
        <v>72</v>
      </c>
      <c r="O2569" t="s">
        <v>22</v>
      </c>
    </row>
    <row r="2570" spans="1:15" x14ac:dyDescent="0.35">
      <c r="A2570" t="s">
        <v>2631</v>
      </c>
      <c r="B2570" t="str">
        <f t="shared" si="41"/>
        <v>Cookie</v>
      </c>
      <c r="C2570" t="s">
        <v>31</v>
      </c>
      <c r="D2570">
        <v>2</v>
      </c>
      <c r="E2570">
        <v>1</v>
      </c>
      <c r="F2570">
        <v>2</v>
      </c>
      <c r="G2570" t="s">
        <v>25</v>
      </c>
      <c r="H2570" t="s">
        <v>17</v>
      </c>
      <c r="I2570" s="1">
        <v>45207</v>
      </c>
      <c r="J2570" t="s">
        <v>74</v>
      </c>
      <c r="K2570" t="s">
        <v>75</v>
      </c>
      <c r="L2570">
        <v>4</v>
      </c>
      <c r="M2570" t="s">
        <v>45</v>
      </c>
      <c r="N2570" t="s">
        <v>39</v>
      </c>
      <c r="O2570" t="s">
        <v>40</v>
      </c>
    </row>
    <row r="2571" spans="1:15" x14ac:dyDescent="0.35">
      <c r="A2571" t="s">
        <v>2632</v>
      </c>
      <c r="B2571" t="str">
        <f t="shared" si="41"/>
        <v>Juice</v>
      </c>
      <c r="C2571" t="s">
        <v>50</v>
      </c>
      <c r="D2571">
        <v>2</v>
      </c>
      <c r="E2571">
        <v>3</v>
      </c>
      <c r="F2571">
        <v>6</v>
      </c>
      <c r="G2571" t="s">
        <v>16</v>
      </c>
      <c r="H2571" t="s">
        <v>26</v>
      </c>
      <c r="I2571" s="1">
        <v>45175</v>
      </c>
      <c r="J2571" t="s">
        <v>18</v>
      </c>
      <c r="K2571" t="s">
        <v>19</v>
      </c>
      <c r="L2571">
        <v>3</v>
      </c>
      <c r="M2571" t="s">
        <v>20</v>
      </c>
      <c r="N2571" t="s">
        <v>34</v>
      </c>
      <c r="O2571" t="s">
        <v>22</v>
      </c>
    </row>
    <row r="2572" spans="1:15" x14ac:dyDescent="0.35">
      <c r="A2572" t="s">
        <v>2633</v>
      </c>
      <c r="B2572" t="str">
        <f t="shared" si="41"/>
        <v>Tea</v>
      </c>
      <c r="C2572" t="s">
        <v>84</v>
      </c>
      <c r="D2572">
        <v>1</v>
      </c>
      <c r="E2572">
        <v>1.5</v>
      </c>
      <c r="F2572">
        <v>1.5</v>
      </c>
      <c r="G2572" t="s">
        <v>36</v>
      </c>
      <c r="H2572" t="s">
        <v>17</v>
      </c>
      <c r="I2572" s="1">
        <v>45059</v>
      </c>
      <c r="J2572" t="s">
        <v>27</v>
      </c>
      <c r="K2572" t="s">
        <v>27</v>
      </c>
      <c r="L2572">
        <v>2</v>
      </c>
      <c r="M2572" t="s">
        <v>28</v>
      </c>
      <c r="N2572" t="s">
        <v>69</v>
      </c>
      <c r="O2572" t="s">
        <v>40</v>
      </c>
    </row>
    <row r="2573" spans="1:15" x14ac:dyDescent="0.35">
      <c r="A2573" t="s">
        <v>2634</v>
      </c>
      <c r="B2573" t="str">
        <f t="shared" si="41"/>
        <v>Juice</v>
      </c>
      <c r="C2573" t="s">
        <v>50</v>
      </c>
      <c r="D2573">
        <v>2</v>
      </c>
      <c r="E2573">
        <v>3</v>
      </c>
      <c r="F2573">
        <v>6</v>
      </c>
      <c r="G2573" t="s">
        <v>25</v>
      </c>
      <c r="H2573" t="s">
        <v>17</v>
      </c>
      <c r="I2573" s="1">
        <v>44986</v>
      </c>
      <c r="J2573" t="s">
        <v>62</v>
      </c>
      <c r="K2573" t="s">
        <v>63</v>
      </c>
      <c r="L2573">
        <v>1</v>
      </c>
      <c r="M2573" t="s">
        <v>53</v>
      </c>
      <c r="N2573" t="s">
        <v>34</v>
      </c>
      <c r="O2573" t="s">
        <v>22</v>
      </c>
    </row>
    <row r="2574" spans="1:15" x14ac:dyDescent="0.35">
      <c r="A2574" t="s">
        <v>2635</v>
      </c>
      <c r="B2574" t="str">
        <f t="shared" si="41"/>
        <v>Cookie</v>
      </c>
      <c r="C2574" t="s">
        <v>31</v>
      </c>
      <c r="D2574">
        <v>3</v>
      </c>
      <c r="E2574">
        <v>1</v>
      </c>
      <c r="F2574">
        <v>3</v>
      </c>
      <c r="G2574" t="s">
        <v>36</v>
      </c>
      <c r="H2574" t="s">
        <v>17</v>
      </c>
      <c r="I2574" s="1">
        <v>44955</v>
      </c>
      <c r="J2574" t="s">
        <v>55</v>
      </c>
      <c r="K2574" t="s">
        <v>56</v>
      </c>
      <c r="L2574">
        <v>1</v>
      </c>
      <c r="M2574" t="s">
        <v>53</v>
      </c>
      <c r="N2574" t="s">
        <v>39</v>
      </c>
      <c r="O2574" t="s">
        <v>40</v>
      </c>
    </row>
    <row r="2575" spans="1:15" x14ac:dyDescent="0.35">
      <c r="A2575" t="s">
        <v>2636</v>
      </c>
      <c r="B2575" t="str">
        <f t="shared" si="41"/>
        <v>Smoothie</v>
      </c>
      <c r="C2575" t="s">
        <v>58</v>
      </c>
      <c r="D2575">
        <v>3</v>
      </c>
      <c r="E2575">
        <v>4</v>
      </c>
      <c r="F2575">
        <v>12</v>
      </c>
      <c r="G2575" t="s">
        <v>36</v>
      </c>
      <c r="H2575" t="s">
        <v>26</v>
      </c>
      <c r="I2575" s="1">
        <v>45109</v>
      </c>
      <c r="J2575" t="s">
        <v>32</v>
      </c>
      <c r="K2575" t="s">
        <v>33</v>
      </c>
      <c r="L2575">
        <v>3</v>
      </c>
      <c r="M2575" t="s">
        <v>20</v>
      </c>
      <c r="N2575" t="s">
        <v>39</v>
      </c>
      <c r="O2575" t="s">
        <v>40</v>
      </c>
    </row>
    <row r="2576" spans="1:15" x14ac:dyDescent="0.35">
      <c r="A2576" t="s">
        <v>2637</v>
      </c>
      <c r="B2576" t="str">
        <f t="shared" si="41"/>
        <v>Cake</v>
      </c>
      <c r="C2576" t="s">
        <v>24</v>
      </c>
      <c r="D2576">
        <v>4</v>
      </c>
      <c r="E2576">
        <v>3</v>
      </c>
      <c r="F2576">
        <v>12</v>
      </c>
      <c r="G2576" t="s">
        <v>16</v>
      </c>
      <c r="H2576" t="s">
        <v>17</v>
      </c>
      <c r="I2576" s="1">
        <v>45017</v>
      </c>
      <c r="J2576" t="s">
        <v>59</v>
      </c>
      <c r="K2576" t="s">
        <v>60</v>
      </c>
      <c r="L2576">
        <v>2</v>
      </c>
      <c r="M2576" t="s">
        <v>28</v>
      </c>
      <c r="N2576" t="s">
        <v>69</v>
      </c>
      <c r="O2576" t="s">
        <v>40</v>
      </c>
    </row>
    <row r="2577" spans="1:15" x14ac:dyDescent="0.35">
      <c r="A2577" t="s">
        <v>2638</v>
      </c>
      <c r="B2577" t="str">
        <f t="shared" si="41"/>
        <v>Cookie</v>
      </c>
      <c r="C2577" t="s">
        <v>31</v>
      </c>
      <c r="D2577">
        <v>3</v>
      </c>
      <c r="E2577">
        <v>1</v>
      </c>
      <c r="F2577">
        <v>3</v>
      </c>
      <c r="G2577" t="s">
        <v>16</v>
      </c>
      <c r="H2577" t="s">
        <v>26</v>
      </c>
      <c r="I2577" s="1">
        <v>45104</v>
      </c>
      <c r="J2577" t="s">
        <v>37</v>
      </c>
      <c r="K2577" t="s">
        <v>38</v>
      </c>
      <c r="L2577">
        <v>2</v>
      </c>
      <c r="M2577" t="s">
        <v>28</v>
      </c>
      <c r="N2577" t="s">
        <v>29</v>
      </c>
      <c r="O2577" t="s">
        <v>22</v>
      </c>
    </row>
    <row r="2578" spans="1:15" x14ac:dyDescent="0.35">
      <c r="A2578" t="s">
        <v>2639</v>
      </c>
      <c r="B2578" t="str">
        <f t="shared" si="41"/>
        <v>Coffee</v>
      </c>
      <c r="C2578" t="s">
        <v>15</v>
      </c>
      <c r="D2578">
        <v>1</v>
      </c>
      <c r="E2578">
        <v>2</v>
      </c>
      <c r="F2578">
        <v>2</v>
      </c>
      <c r="G2578" t="s">
        <v>16</v>
      </c>
      <c r="H2578" t="s">
        <v>26</v>
      </c>
      <c r="I2578" s="1">
        <v>44967</v>
      </c>
      <c r="J2578" t="s">
        <v>51</v>
      </c>
      <c r="K2578" t="s">
        <v>52</v>
      </c>
      <c r="L2578">
        <v>1</v>
      </c>
      <c r="M2578" t="s">
        <v>53</v>
      </c>
      <c r="N2578" t="s">
        <v>21</v>
      </c>
      <c r="O2578" t="s">
        <v>22</v>
      </c>
    </row>
    <row r="2579" spans="1:15" x14ac:dyDescent="0.35">
      <c r="A2579" t="s">
        <v>2640</v>
      </c>
      <c r="B2579" t="str">
        <f t="shared" si="41"/>
        <v>Salad</v>
      </c>
      <c r="C2579" t="s">
        <v>42</v>
      </c>
      <c r="D2579">
        <v>3</v>
      </c>
      <c r="E2579">
        <v>5</v>
      </c>
      <c r="F2579">
        <v>15</v>
      </c>
      <c r="G2579" t="s">
        <v>25</v>
      </c>
      <c r="H2579" t="s">
        <v>17</v>
      </c>
      <c r="I2579" s="1">
        <v>45024</v>
      </c>
      <c r="J2579" t="s">
        <v>59</v>
      </c>
      <c r="K2579" t="s">
        <v>60</v>
      </c>
      <c r="L2579">
        <v>2</v>
      </c>
      <c r="M2579" t="s">
        <v>28</v>
      </c>
      <c r="N2579" t="s">
        <v>69</v>
      </c>
      <c r="O2579" t="s">
        <v>40</v>
      </c>
    </row>
    <row r="2580" spans="1:15" x14ac:dyDescent="0.35">
      <c r="A2580" t="s">
        <v>2641</v>
      </c>
      <c r="B2580" t="str">
        <f t="shared" si="41"/>
        <v>Cake</v>
      </c>
      <c r="C2580" t="s">
        <v>24</v>
      </c>
      <c r="D2580">
        <v>4</v>
      </c>
      <c r="E2580">
        <v>3</v>
      </c>
      <c r="F2580">
        <v>12</v>
      </c>
      <c r="G2580" t="s">
        <v>16</v>
      </c>
      <c r="H2580" t="s">
        <v>26</v>
      </c>
      <c r="I2580" s="1">
        <v>45165</v>
      </c>
      <c r="J2580" t="s">
        <v>93</v>
      </c>
      <c r="K2580" t="s">
        <v>94</v>
      </c>
      <c r="L2580">
        <v>3</v>
      </c>
      <c r="M2580" t="s">
        <v>20</v>
      </c>
      <c r="N2580" t="s">
        <v>39</v>
      </c>
      <c r="O2580" t="s">
        <v>40</v>
      </c>
    </row>
    <row r="2581" spans="1:15" x14ac:dyDescent="0.35">
      <c r="A2581" t="s">
        <v>2642</v>
      </c>
      <c r="B2581" t="str">
        <f t="shared" si="41"/>
        <v>Juice</v>
      </c>
      <c r="C2581" t="s">
        <v>50</v>
      </c>
      <c r="D2581">
        <v>2</v>
      </c>
      <c r="E2581">
        <v>3</v>
      </c>
      <c r="F2581">
        <v>6</v>
      </c>
      <c r="G2581" t="s">
        <v>25</v>
      </c>
      <c r="H2581" t="s">
        <v>17</v>
      </c>
      <c r="I2581" s="1">
        <v>44984</v>
      </c>
      <c r="J2581" t="s">
        <v>51</v>
      </c>
      <c r="K2581" t="s">
        <v>52</v>
      </c>
      <c r="L2581">
        <v>1</v>
      </c>
      <c r="M2581" t="s">
        <v>53</v>
      </c>
      <c r="N2581" t="s">
        <v>72</v>
      </c>
      <c r="O2581" t="s">
        <v>22</v>
      </c>
    </row>
    <row r="2582" spans="1:15" x14ac:dyDescent="0.35">
      <c r="A2582" t="s">
        <v>2643</v>
      </c>
      <c r="B2582" t="str">
        <f t="shared" si="41"/>
        <v>Juice</v>
      </c>
      <c r="C2582" t="s">
        <v>50</v>
      </c>
      <c r="D2582">
        <v>1</v>
      </c>
      <c r="E2582">
        <v>3</v>
      </c>
      <c r="F2582">
        <v>3</v>
      </c>
      <c r="G2582" t="s">
        <v>16</v>
      </c>
      <c r="H2582" t="s">
        <v>26</v>
      </c>
      <c r="I2582" s="1">
        <v>45048</v>
      </c>
      <c r="J2582" t="s">
        <v>27</v>
      </c>
      <c r="K2582" t="s">
        <v>27</v>
      </c>
      <c r="L2582">
        <v>2</v>
      </c>
      <c r="M2582" t="s">
        <v>28</v>
      </c>
      <c r="N2582" t="s">
        <v>29</v>
      </c>
      <c r="O2582" t="s">
        <v>22</v>
      </c>
    </row>
    <row r="2583" spans="1:15" x14ac:dyDescent="0.35">
      <c r="A2583" t="s">
        <v>2644</v>
      </c>
      <c r="B2583" t="str">
        <f t="shared" si="41"/>
        <v>Salad</v>
      </c>
      <c r="C2583" t="s">
        <v>42</v>
      </c>
      <c r="D2583">
        <v>4</v>
      </c>
      <c r="E2583">
        <v>5</v>
      </c>
      <c r="F2583">
        <v>20</v>
      </c>
      <c r="G2583" t="s">
        <v>25</v>
      </c>
      <c r="H2583" t="s">
        <v>17</v>
      </c>
      <c r="I2583" s="1">
        <v>45098</v>
      </c>
      <c r="J2583" t="s">
        <v>37</v>
      </c>
      <c r="K2583" t="s">
        <v>38</v>
      </c>
      <c r="L2583">
        <v>2</v>
      </c>
      <c r="M2583" t="s">
        <v>28</v>
      </c>
      <c r="N2583" t="s">
        <v>34</v>
      </c>
      <c r="O2583" t="s">
        <v>22</v>
      </c>
    </row>
    <row r="2584" spans="1:15" x14ac:dyDescent="0.35">
      <c r="A2584" t="s">
        <v>2645</v>
      </c>
      <c r="B2584" t="str">
        <f t="shared" si="41"/>
        <v>Cookie</v>
      </c>
      <c r="C2584" t="s">
        <v>31</v>
      </c>
      <c r="D2584">
        <v>2</v>
      </c>
      <c r="E2584">
        <v>1</v>
      </c>
      <c r="F2584">
        <v>2</v>
      </c>
      <c r="G2584" t="s">
        <v>36</v>
      </c>
      <c r="H2584" t="s">
        <v>17</v>
      </c>
      <c r="I2584" s="1">
        <v>45236</v>
      </c>
      <c r="J2584" t="s">
        <v>43</v>
      </c>
      <c r="K2584" t="s">
        <v>44</v>
      </c>
      <c r="L2584">
        <v>4</v>
      </c>
      <c r="M2584" t="s">
        <v>45</v>
      </c>
      <c r="N2584" t="s">
        <v>72</v>
      </c>
      <c r="O2584" t="s">
        <v>22</v>
      </c>
    </row>
    <row r="2585" spans="1:15" x14ac:dyDescent="0.35">
      <c r="A2585" t="s">
        <v>2646</v>
      </c>
      <c r="B2585" t="str">
        <f t="shared" si="41"/>
        <v>Juice</v>
      </c>
      <c r="C2585" t="s">
        <v>50</v>
      </c>
      <c r="D2585">
        <v>5</v>
      </c>
      <c r="E2585">
        <v>3</v>
      </c>
      <c r="F2585">
        <v>15</v>
      </c>
      <c r="G2585" t="s">
        <v>36</v>
      </c>
      <c r="H2585" t="s">
        <v>26</v>
      </c>
      <c r="I2585" s="1">
        <v>45225</v>
      </c>
      <c r="J2585" t="s">
        <v>74</v>
      </c>
      <c r="K2585" t="s">
        <v>75</v>
      </c>
      <c r="L2585">
        <v>4</v>
      </c>
      <c r="M2585" t="s">
        <v>45</v>
      </c>
      <c r="N2585" t="s">
        <v>64</v>
      </c>
      <c r="O2585" t="s">
        <v>22</v>
      </c>
    </row>
    <row r="2586" spans="1:15" x14ac:dyDescent="0.35">
      <c r="A2586" t="s">
        <v>2647</v>
      </c>
      <c r="B2586" t="str">
        <f t="shared" si="41"/>
        <v>Smoothie</v>
      </c>
      <c r="C2586" t="s">
        <v>58</v>
      </c>
      <c r="D2586">
        <v>4</v>
      </c>
      <c r="E2586">
        <v>4</v>
      </c>
      <c r="F2586">
        <v>16</v>
      </c>
      <c r="G2586" t="s">
        <v>25</v>
      </c>
      <c r="H2586" t="s">
        <v>17</v>
      </c>
      <c r="I2586" s="1">
        <v>45264</v>
      </c>
      <c r="J2586" t="s">
        <v>66</v>
      </c>
      <c r="K2586" t="s">
        <v>67</v>
      </c>
      <c r="L2586">
        <v>4</v>
      </c>
      <c r="M2586" t="s">
        <v>45</v>
      </c>
      <c r="N2586" t="s">
        <v>72</v>
      </c>
      <c r="O2586" t="s">
        <v>22</v>
      </c>
    </row>
    <row r="2587" spans="1:15" x14ac:dyDescent="0.35">
      <c r="A2587" t="s">
        <v>2648</v>
      </c>
      <c r="B2587" t="str">
        <f t="shared" si="41"/>
        <v>Tea</v>
      </c>
      <c r="C2587" t="s">
        <v>84</v>
      </c>
      <c r="D2587">
        <v>2</v>
      </c>
      <c r="E2587">
        <v>1.5</v>
      </c>
      <c r="F2587">
        <v>3</v>
      </c>
      <c r="G2587" t="s">
        <v>36</v>
      </c>
      <c r="H2587" t="s">
        <v>26</v>
      </c>
      <c r="I2587" s="1">
        <v>45091</v>
      </c>
      <c r="J2587" t="s">
        <v>37</v>
      </c>
      <c r="K2587" t="s">
        <v>38</v>
      </c>
      <c r="L2587">
        <v>2</v>
      </c>
      <c r="M2587" t="s">
        <v>28</v>
      </c>
      <c r="N2587" t="s">
        <v>34</v>
      </c>
      <c r="O2587" t="s">
        <v>22</v>
      </c>
    </row>
    <row r="2588" spans="1:15" x14ac:dyDescent="0.35">
      <c r="A2588" t="s">
        <v>2649</v>
      </c>
      <c r="B2588" t="str">
        <f t="shared" si="41"/>
        <v>Salad</v>
      </c>
      <c r="C2588" t="s">
        <v>42</v>
      </c>
      <c r="D2588">
        <v>2</v>
      </c>
      <c r="E2588">
        <v>5</v>
      </c>
      <c r="F2588">
        <v>10</v>
      </c>
      <c r="G2588" t="s">
        <v>36</v>
      </c>
      <c r="H2588" t="s">
        <v>17</v>
      </c>
      <c r="I2588" s="1">
        <v>45078</v>
      </c>
      <c r="J2588" t="s">
        <v>37</v>
      </c>
      <c r="K2588" t="s">
        <v>38</v>
      </c>
      <c r="L2588">
        <v>2</v>
      </c>
      <c r="M2588" t="s">
        <v>28</v>
      </c>
      <c r="N2588" t="s">
        <v>64</v>
      </c>
      <c r="O2588" t="s">
        <v>22</v>
      </c>
    </row>
    <row r="2589" spans="1:15" x14ac:dyDescent="0.35">
      <c r="A2589" t="s">
        <v>2650</v>
      </c>
      <c r="B2589" t="str">
        <f t="shared" si="41"/>
        <v>Sandwich</v>
      </c>
      <c r="C2589" t="s">
        <v>47</v>
      </c>
      <c r="D2589">
        <v>5</v>
      </c>
      <c r="E2589">
        <v>4</v>
      </c>
      <c r="F2589">
        <v>20</v>
      </c>
      <c r="G2589" t="s">
        <v>25</v>
      </c>
      <c r="H2589" t="s">
        <v>26</v>
      </c>
      <c r="I2589" s="1">
        <v>45022</v>
      </c>
      <c r="J2589" t="s">
        <v>59</v>
      </c>
      <c r="K2589" t="s">
        <v>60</v>
      </c>
      <c r="L2589">
        <v>2</v>
      </c>
      <c r="M2589" t="s">
        <v>28</v>
      </c>
      <c r="N2589" t="s">
        <v>64</v>
      </c>
      <c r="O2589" t="s">
        <v>22</v>
      </c>
    </row>
    <row r="2590" spans="1:15" x14ac:dyDescent="0.35">
      <c r="A2590" t="s">
        <v>2651</v>
      </c>
      <c r="B2590" t="str">
        <f t="shared" si="41"/>
        <v>Salad</v>
      </c>
      <c r="C2590" t="s">
        <v>42</v>
      </c>
      <c r="D2590">
        <v>1</v>
      </c>
      <c r="E2590">
        <v>5</v>
      </c>
      <c r="F2590">
        <v>5</v>
      </c>
      <c r="G2590" t="s">
        <v>25</v>
      </c>
      <c r="H2590" t="s">
        <v>17</v>
      </c>
      <c r="I2590" s="1">
        <v>44993</v>
      </c>
      <c r="J2590" t="s">
        <v>62</v>
      </c>
      <c r="K2590" t="s">
        <v>63</v>
      </c>
      <c r="L2590">
        <v>1</v>
      </c>
      <c r="M2590" t="s">
        <v>53</v>
      </c>
      <c r="N2590" t="s">
        <v>34</v>
      </c>
      <c r="O2590" t="s">
        <v>22</v>
      </c>
    </row>
    <row r="2591" spans="1:15" x14ac:dyDescent="0.35">
      <c r="A2591" t="s">
        <v>2652</v>
      </c>
      <c r="B2591" t="str">
        <f t="shared" si="41"/>
        <v>Tea</v>
      </c>
      <c r="C2591" t="s">
        <v>84</v>
      </c>
      <c r="D2591">
        <v>3</v>
      </c>
      <c r="E2591">
        <v>1.5</v>
      </c>
      <c r="F2591">
        <v>4.5</v>
      </c>
      <c r="G2591" t="s">
        <v>16</v>
      </c>
      <c r="H2591" t="s">
        <v>26</v>
      </c>
      <c r="I2591" s="1">
        <v>44966</v>
      </c>
      <c r="J2591" t="s">
        <v>51</v>
      </c>
      <c r="K2591" t="s">
        <v>52</v>
      </c>
      <c r="L2591">
        <v>1</v>
      </c>
      <c r="M2591" t="s">
        <v>53</v>
      </c>
      <c r="N2591" t="s">
        <v>64</v>
      </c>
      <c r="O2591" t="s">
        <v>22</v>
      </c>
    </row>
    <row r="2592" spans="1:15" x14ac:dyDescent="0.35">
      <c r="A2592" t="s">
        <v>2653</v>
      </c>
      <c r="B2592" t="str">
        <f t="shared" si="41"/>
        <v>Juice</v>
      </c>
      <c r="C2592" t="s">
        <v>50</v>
      </c>
      <c r="D2592">
        <v>2</v>
      </c>
      <c r="E2592">
        <v>3</v>
      </c>
      <c r="F2592">
        <v>6</v>
      </c>
      <c r="G2592" t="s">
        <v>16</v>
      </c>
      <c r="H2592" t="s">
        <v>26</v>
      </c>
      <c r="I2592" s="1">
        <v>45075</v>
      </c>
      <c r="J2592" t="s">
        <v>27</v>
      </c>
      <c r="K2592" t="s">
        <v>27</v>
      </c>
      <c r="L2592">
        <v>2</v>
      </c>
      <c r="M2592" t="s">
        <v>28</v>
      </c>
      <c r="N2592" t="s">
        <v>72</v>
      </c>
      <c r="O2592" t="s">
        <v>22</v>
      </c>
    </row>
    <row r="2593" spans="1:15" x14ac:dyDescent="0.35">
      <c r="A2593" t="s">
        <v>2654</v>
      </c>
      <c r="B2593" t="str">
        <f t="shared" si="41"/>
        <v>Coffee</v>
      </c>
      <c r="C2593" t="s">
        <v>15</v>
      </c>
      <c r="D2593">
        <v>1</v>
      </c>
      <c r="E2593">
        <v>2</v>
      </c>
      <c r="F2593">
        <v>2</v>
      </c>
      <c r="G2593" t="s">
        <v>16</v>
      </c>
      <c r="H2593" t="s">
        <v>17</v>
      </c>
      <c r="I2593" s="1">
        <v>45198</v>
      </c>
      <c r="J2593" t="s">
        <v>18</v>
      </c>
      <c r="K2593" t="s">
        <v>19</v>
      </c>
      <c r="L2593">
        <v>3</v>
      </c>
      <c r="M2593" t="s">
        <v>20</v>
      </c>
      <c r="N2593" t="s">
        <v>21</v>
      </c>
      <c r="O2593" t="s">
        <v>22</v>
      </c>
    </row>
    <row r="2594" spans="1:15" x14ac:dyDescent="0.35">
      <c r="A2594" t="s">
        <v>2655</v>
      </c>
      <c r="B2594" t="str">
        <f t="shared" si="41"/>
        <v>Salad</v>
      </c>
      <c r="C2594" t="s">
        <v>42</v>
      </c>
      <c r="D2594">
        <v>1</v>
      </c>
      <c r="E2594">
        <v>5</v>
      </c>
      <c r="F2594">
        <v>5</v>
      </c>
      <c r="G2594" t="s">
        <v>16</v>
      </c>
      <c r="H2594" t="s">
        <v>17</v>
      </c>
      <c r="I2594" s="1">
        <v>45155</v>
      </c>
      <c r="J2594" t="s">
        <v>93</v>
      </c>
      <c r="K2594" t="s">
        <v>94</v>
      </c>
      <c r="L2594">
        <v>3</v>
      </c>
      <c r="M2594" t="s">
        <v>20</v>
      </c>
      <c r="N2594" t="s">
        <v>64</v>
      </c>
      <c r="O2594" t="s">
        <v>22</v>
      </c>
    </row>
    <row r="2595" spans="1:15" x14ac:dyDescent="0.35">
      <c r="A2595" t="s">
        <v>2656</v>
      </c>
      <c r="B2595" t="str">
        <f t="shared" si="41"/>
        <v>Smoothie</v>
      </c>
      <c r="C2595" t="s">
        <v>58</v>
      </c>
      <c r="D2595">
        <v>3</v>
      </c>
      <c r="E2595">
        <v>4</v>
      </c>
      <c r="F2595">
        <v>12</v>
      </c>
      <c r="G2595" t="s">
        <v>16</v>
      </c>
      <c r="H2595" t="s">
        <v>26</v>
      </c>
      <c r="I2595" s="1">
        <v>45176</v>
      </c>
      <c r="J2595" t="s">
        <v>18</v>
      </c>
      <c r="K2595" t="s">
        <v>19</v>
      </c>
      <c r="L2595">
        <v>3</v>
      </c>
      <c r="M2595" t="s">
        <v>20</v>
      </c>
      <c r="N2595" t="s">
        <v>64</v>
      </c>
      <c r="O2595" t="s">
        <v>22</v>
      </c>
    </row>
    <row r="2596" spans="1:15" x14ac:dyDescent="0.35">
      <c r="A2596" t="s">
        <v>2657</v>
      </c>
      <c r="B2596" t="str">
        <f t="shared" si="41"/>
        <v>Juice</v>
      </c>
      <c r="C2596" t="s">
        <v>50</v>
      </c>
      <c r="D2596">
        <v>3</v>
      </c>
      <c r="E2596">
        <v>3</v>
      </c>
      <c r="F2596">
        <v>9</v>
      </c>
      <c r="G2596" t="s">
        <v>16</v>
      </c>
      <c r="H2596" t="s">
        <v>26</v>
      </c>
      <c r="I2596" s="1">
        <v>44951</v>
      </c>
      <c r="J2596" t="s">
        <v>55</v>
      </c>
      <c r="K2596" t="s">
        <v>56</v>
      </c>
      <c r="L2596">
        <v>1</v>
      </c>
      <c r="M2596" t="s">
        <v>53</v>
      </c>
      <c r="N2596" t="s">
        <v>34</v>
      </c>
      <c r="O2596" t="s">
        <v>22</v>
      </c>
    </row>
    <row r="2597" spans="1:15" x14ac:dyDescent="0.35">
      <c r="A2597" t="s">
        <v>2658</v>
      </c>
      <c r="B2597" t="str">
        <f t="shared" si="41"/>
        <v>Cookie</v>
      </c>
      <c r="C2597" t="s">
        <v>31</v>
      </c>
      <c r="D2597">
        <v>4</v>
      </c>
      <c r="E2597">
        <v>1</v>
      </c>
      <c r="F2597">
        <v>4</v>
      </c>
      <c r="G2597" t="s">
        <v>16</v>
      </c>
      <c r="H2597" t="s">
        <v>17</v>
      </c>
      <c r="I2597" s="1">
        <v>45244</v>
      </c>
      <c r="J2597" t="s">
        <v>43</v>
      </c>
      <c r="K2597" t="s">
        <v>44</v>
      </c>
      <c r="L2597">
        <v>4</v>
      </c>
      <c r="M2597" t="s">
        <v>45</v>
      </c>
      <c r="N2597" t="s">
        <v>29</v>
      </c>
      <c r="O2597" t="s">
        <v>22</v>
      </c>
    </row>
    <row r="2598" spans="1:15" x14ac:dyDescent="0.35">
      <c r="A2598" t="s">
        <v>2659</v>
      </c>
      <c r="B2598" t="str">
        <f t="shared" si="41"/>
        <v>Coffee</v>
      </c>
      <c r="C2598" t="s">
        <v>15</v>
      </c>
      <c r="D2598">
        <v>3</v>
      </c>
      <c r="E2598">
        <v>2</v>
      </c>
      <c r="F2598">
        <v>6</v>
      </c>
      <c r="G2598" t="s">
        <v>25</v>
      </c>
      <c r="H2598" t="s">
        <v>17</v>
      </c>
      <c r="I2598" s="1">
        <v>45164</v>
      </c>
      <c r="J2598" t="s">
        <v>93</v>
      </c>
      <c r="K2598" t="s">
        <v>94</v>
      </c>
      <c r="L2598">
        <v>3</v>
      </c>
      <c r="M2598" t="s">
        <v>20</v>
      </c>
      <c r="N2598" t="s">
        <v>69</v>
      </c>
      <c r="O2598" t="s">
        <v>40</v>
      </c>
    </row>
    <row r="2599" spans="1:15" x14ac:dyDescent="0.35">
      <c r="A2599" t="s">
        <v>2660</v>
      </c>
      <c r="B2599" t="str">
        <f t="shared" si="41"/>
        <v>Salad</v>
      </c>
      <c r="C2599" t="s">
        <v>42</v>
      </c>
      <c r="D2599">
        <v>4</v>
      </c>
      <c r="E2599">
        <v>5</v>
      </c>
      <c r="F2599">
        <v>20</v>
      </c>
      <c r="G2599" t="s">
        <v>36</v>
      </c>
      <c r="H2599" t="s">
        <v>17</v>
      </c>
      <c r="I2599" s="1">
        <v>45195</v>
      </c>
      <c r="J2599" t="s">
        <v>18</v>
      </c>
      <c r="K2599" t="s">
        <v>19</v>
      </c>
      <c r="L2599">
        <v>3</v>
      </c>
      <c r="M2599" t="s">
        <v>20</v>
      </c>
      <c r="N2599" t="s">
        <v>29</v>
      </c>
      <c r="O2599" t="s">
        <v>22</v>
      </c>
    </row>
    <row r="2600" spans="1:15" x14ac:dyDescent="0.35">
      <c r="A2600" t="s">
        <v>2661</v>
      </c>
      <c r="B2600" t="str">
        <f t="shared" si="41"/>
        <v>Sandwich</v>
      </c>
      <c r="C2600" t="s">
        <v>47</v>
      </c>
      <c r="D2600">
        <v>4</v>
      </c>
      <c r="E2600">
        <v>4</v>
      </c>
      <c r="F2600">
        <v>16</v>
      </c>
      <c r="G2600" t="s">
        <v>16</v>
      </c>
      <c r="H2600" t="s">
        <v>17</v>
      </c>
      <c r="I2600" s="1">
        <v>44943</v>
      </c>
      <c r="J2600" t="s">
        <v>55</v>
      </c>
      <c r="K2600" t="s">
        <v>56</v>
      </c>
      <c r="L2600">
        <v>1</v>
      </c>
      <c r="M2600" t="s">
        <v>53</v>
      </c>
      <c r="N2600" t="s">
        <v>29</v>
      </c>
      <c r="O2600" t="s">
        <v>22</v>
      </c>
    </row>
    <row r="2601" spans="1:15" x14ac:dyDescent="0.35">
      <c r="A2601" t="s">
        <v>2662</v>
      </c>
      <c r="B2601" t="str">
        <f t="shared" si="41"/>
        <v>Smoothie</v>
      </c>
      <c r="C2601" t="s">
        <v>58</v>
      </c>
      <c r="D2601">
        <v>3</v>
      </c>
      <c r="E2601">
        <v>4</v>
      </c>
      <c r="F2601">
        <v>12</v>
      </c>
      <c r="G2601" t="s">
        <v>36</v>
      </c>
      <c r="H2601" t="s">
        <v>26</v>
      </c>
      <c r="I2601" s="1">
        <v>45062</v>
      </c>
      <c r="J2601" t="s">
        <v>27</v>
      </c>
      <c r="K2601" t="s">
        <v>27</v>
      </c>
      <c r="L2601">
        <v>2</v>
      </c>
      <c r="M2601" t="s">
        <v>28</v>
      </c>
      <c r="N2601" t="s">
        <v>29</v>
      </c>
      <c r="O2601" t="s">
        <v>22</v>
      </c>
    </row>
    <row r="2602" spans="1:15" x14ac:dyDescent="0.35">
      <c r="A2602" t="s">
        <v>2663</v>
      </c>
      <c r="B2602" t="str">
        <f t="shared" si="41"/>
        <v>Sandwich</v>
      </c>
      <c r="C2602" t="s">
        <v>47</v>
      </c>
      <c r="D2602">
        <v>1</v>
      </c>
      <c r="E2602">
        <v>4</v>
      </c>
      <c r="F2602">
        <v>4</v>
      </c>
      <c r="G2602" t="s">
        <v>36</v>
      </c>
      <c r="H2602" t="s">
        <v>17</v>
      </c>
      <c r="I2602" s="1">
        <v>45035</v>
      </c>
      <c r="J2602" t="s">
        <v>59</v>
      </c>
      <c r="K2602" t="s">
        <v>60</v>
      </c>
      <c r="L2602">
        <v>2</v>
      </c>
      <c r="M2602" t="s">
        <v>28</v>
      </c>
      <c r="N2602" t="s">
        <v>34</v>
      </c>
      <c r="O2602" t="s">
        <v>22</v>
      </c>
    </row>
    <row r="2603" spans="1:15" x14ac:dyDescent="0.35">
      <c r="A2603" t="s">
        <v>2664</v>
      </c>
      <c r="B2603" t="str">
        <f t="shared" si="41"/>
        <v>Salad</v>
      </c>
      <c r="C2603" t="s">
        <v>42</v>
      </c>
      <c r="D2603">
        <v>2</v>
      </c>
      <c r="E2603">
        <v>5</v>
      </c>
      <c r="F2603">
        <v>10</v>
      </c>
      <c r="G2603" t="s">
        <v>36</v>
      </c>
      <c r="H2603" t="s">
        <v>26</v>
      </c>
      <c r="I2603" s="1">
        <v>45096</v>
      </c>
      <c r="J2603" t="s">
        <v>37</v>
      </c>
      <c r="K2603" t="s">
        <v>38</v>
      </c>
      <c r="L2603">
        <v>2</v>
      </c>
      <c r="M2603" t="s">
        <v>28</v>
      </c>
      <c r="N2603" t="s">
        <v>72</v>
      </c>
      <c r="O2603" t="s">
        <v>22</v>
      </c>
    </row>
    <row r="2604" spans="1:15" x14ac:dyDescent="0.35">
      <c r="A2604" t="s">
        <v>2665</v>
      </c>
      <c r="B2604" t="str">
        <f t="shared" si="41"/>
        <v>Smoothie</v>
      </c>
      <c r="C2604" t="s">
        <v>58</v>
      </c>
      <c r="D2604">
        <v>5</v>
      </c>
      <c r="E2604">
        <v>4</v>
      </c>
      <c r="F2604">
        <v>20</v>
      </c>
      <c r="G2604" t="s">
        <v>36</v>
      </c>
      <c r="H2604" t="s">
        <v>26</v>
      </c>
      <c r="I2604" s="1">
        <v>45161</v>
      </c>
      <c r="J2604" t="s">
        <v>93</v>
      </c>
      <c r="K2604" t="s">
        <v>94</v>
      </c>
      <c r="L2604">
        <v>3</v>
      </c>
      <c r="M2604" t="s">
        <v>20</v>
      </c>
      <c r="N2604" t="s">
        <v>34</v>
      </c>
      <c r="O2604" t="s">
        <v>22</v>
      </c>
    </row>
    <row r="2605" spans="1:15" x14ac:dyDescent="0.35">
      <c r="A2605" t="s">
        <v>2666</v>
      </c>
      <c r="B2605" t="str">
        <f t="shared" si="41"/>
        <v>Coffee</v>
      </c>
      <c r="C2605" t="s">
        <v>15</v>
      </c>
      <c r="D2605">
        <v>4</v>
      </c>
      <c r="E2605">
        <v>2</v>
      </c>
      <c r="F2605">
        <v>8</v>
      </c>
      <c r="G2605" t="s">
        <v>36</v>
      </c>
      <c r="H2605" t="s">
        <v>26</v>
      </c>
      <c r="I2605" s="1">
        <v>45064</v>
      </c>
      <c r="J2605" t="s">
        <v>27</v>
      </c>
      <c r="K2605" t="s">
        <v>27</v>
      </c>
      <c r="L2605">
        <v>2</v>
      </c>
      <c r="M2605" t="s">
        <v>28</v>
      </c>
      <c r="N2605" t="s">
        <v>64</v>
      </c>
      <c r="O2605" t="s">
        <v>22</v>
      </c>
    </row>
    <row r="2606" spans="1:15" x14ac:dyDescent="0.35">
      <c r="A2606" t="s">
        <v>2667</v>
      </c>
      <c r="B2606" t="str">
        <f t="shared" si="41"/>
        <v>Sandwich</v>
      </c>
      <c r="C2606" t="s">
        <v>47</v>
      </c>
      <c r="D2606">
        <v>3</v>
      </c>
      <c r="E2606">
        <v>4</v>
      </c>
      <c r="F2606">
        <v>12</v>
      </c>
      <c r="G2606" t="s">
        <v>25</v>
      </c>
      <c r="H2606" t="s">
        <v>17</v>
      </c>
      <c r="I2606" s="1">
        <v>45119</v>
      </c>
      <c r="J2606" t="s">
        <v>32</v>
      </c>
      <c r="K2606" t="s">
        <v>33</v>
      </c>
      <c r="L2606">
        <v>3</v>
      </c>
      <c r="M2606" t="s">
        <v>20</v>
      </c>
      <c r="N2606" t="s">
        <v>34</v>
      </c>
      <c r="O2606" t="s">
        <v>22</v>
      </c>
    </row>
    <row r="2607" spans="1:15" x14ac:dyDescent="0.35">
      <c r="A2607" t="s">
        <v>2668</v>
      </c>
      <c r="B2607" t="str">
        <f t="shared" si="41"/>
        <v>Smoothie</v>
      </c>
      <c r="C2607" t="s">
        <v>58</v>
      </c>
      <c r="D2607">
        <v>4</v>
      </c>
      <c r="E2607">
        <v>4</v>
      </c>
      <c r="F2607">
        <v>16</v>
      </c>
      <c r="G2607" t="s">
        <v>36</v>
      </c>
      <c r="H2607" t="s">
        <v>17</v>
      </c>
      <c r="I2607" s="1">
        <v>45288</v>
      </c>
      <c r="J2607" t="s">
        <v>66</v>
      </c>
      <c r="K2607" t="s">
        <v>67</v>
      </c>
      <c r="L2607">
        <v>4</v>
      </c>
      <c r="M2607" t="s">
        <v>45</v>
      </c>
      <c r="N2607" t="s">
        <v>64</v>
      </c>
      <c r="O2607" t="s">
        <v>22</v>
      </c>
    </row>
    <row r="2608" spans="1:15" x14ac:dyDescent="0.35">
      <c r="A2608" t="s">
        <v>2669</v>
      </c>
      <c r="B2608" t="str">
        <f t="shared" si="41"/>
        <v>Juice</v>
      </c>
      <c r="C2608" t="s">
        <v>50</v>
      </c>
      <c r="D2608">
        <v>2</v>
      </c>
      <c r="E2608">
        <v>3</v>
      </c>
      <c r="F2608">
        <v>6</v>
      </c>
      <c r="G2608" t="s">
        <v>25</v>
      </c>
      <c r="H2608" t="s">
        <v>17</v>
      </c>
      <c r="I2608" s="1">
        <v>45197</v>
      </c>
      <c r="J2608" t="s">
        <v>18</v>
      </c>
      <c r="K2608" t="s">
        <v>19</v>
      </c>
      <c r="L2608">
        <v>3</v>
      </c>
      <c r="M2608" t="s">
        <v>20</v>
      </c>
      <c r="N2608" t="s">
        <v>64</v>
      </c>
      <c r="O2608" t="s">
        <v>22</v>
      </c>
    </row>
    <row r="2609" spans="1:15" x14ac:dyDescent="0.35">
      <c r="A2609" t="s">
        <v>2670</v>
      </c>
      <c r="B2609" t="str">
        <f t="shared" si="41"/>
        <v>Juice</v>
      </c>
      <c r="C2609" t="s">
        <v>50</v>
      </c>
      <c r="D2609">
        <v>5</v>
      </c>
      <c r="E2609">
        <v>3</v>
      </c>
      <c r="F2609">
        <v>15</v>
      </c>
      <c r="G2609" t="s">
        <v>16</v>
      </c>
      <c r="H2609" t="s">
        <v>26</v>
      </c>
      <c r="I2609" s="1">
        <v>45079</v>
      </c>
      <c r="J2609" t="s">
        <v>37</v>
      </c>
      <c r="K2609" t="s">
        <v>38</v>
      </c>
      <c r="L2609">
        <v>2</v>
      </c>
      <c r="M2609" t="s">
        <v>28</v>
      </c>
      <c r="N2609" t="s">
        <v>21</v>
      </c>
      <c r="O2609" t="s">
        <v>22</v>
      </c>
    </row>
    <row r="2610" spans="1:15" x14ac:dyDescent="0.35">
      <c r="A2610" t="s">
        <v>2671</v>
      </c>
      <c r="B2610" t="str">
        <f t="shared" si="41"/>
        <v>Cake</v>
      </c>
      <c r="C2610" t="s">
        <v>24</v>
      </c>
      <c r="D2610">
        <v>4</v>
      </c>
      <c r="E2610">
        <v>3</v>
      </c>
      <c r="F2610">
        <v>12</v>
      </c>
      <c r="G2610" t="s">
        <v>36</v>
      </c>
      <c r="H2610" t="s">
        <v>26</v>
      </c>
      <c r="I2610" s="1">
        <v>45230</v>
      </c>
      <c r="J2610" t="s">
        <v>74</v>
      </c>
      <c r="K2610" t="s">
        <v>75</v>
      </c>
      <c r="L2610">
        <v>4</v>
      </c>
      <c r="M2610" t="s">
        <v>45</v>
      </c>
      <c r="N2610" t="s">
        <v>29</v>
      </c>
      <c r="O2610" t="s">
        <v>22</v>
      </c>
    </row>
    <row r="2611" spans="1:15" x14ac:dyDescent="0.35">
      <c r="A2611" t="s">
        <v>2672</v>
      </c>
      <c r="B2611" t="str">
        <f t="shared" si="41"/>
        <v>Cookie</v>
      </c>
      <c r="C2611" t="s">
        <v>31</v>
      </c>
      <c r="D2611">
        <v>5</v>
      </c>
      <c r="E2611">
        <v>1</v>
      </c>
      <c r="F2611">
        <v>5</v>
      </c>
      <c r="G2611" t="s">
        <v>16</v>
      </c>
      <c r="H2611" t="s">
        <v>26</v>
      </c>
      <c r="I2611" s="1">
        <v>45116</v>
      </c>
      <c r="J2611" t="s">
        <v>32</v>
      </c>
      <c r="K2611" t="s">
        <v>33</v>
      </c>
      <c r="L2611">
        <v>3</v>
      </c>
      <c r="M2611" t="s">
        <v>20</v>
      </c>
      <c r="N2611" t="s">
        <v>39</v>
      </c>
      <c r="O2611" t="s">
        <v>40</v>
      </c>
    </row>
    <row r="2612" spans="1:15" x14ac:dyDescent="0.35">
      <c r="A2612" t="s">
        <v>2673</v>
      </c>
      <c r="B2612" t="str">
        <f t="shared" si="41"/>
        <v>Tea</v>
      </c>
      <c r="C2612" t="s">
        <v>84</v>
      </c>
      <c r="D2612">
        <v>3</v>
      </c>
      <c r="E2612">
        <v>1.5</v>
      </c>
      <c r="F2612">
        <v>4.5</v>
      </c>
      <c r="G2612" t="s">
        <v>16</v>
      </c>
      <c r="H2612" t="s">
        <v>17</v>
      </c>
      <c r="I2612" s="1">
        <v>45047</v>
      </c>
      <c r="J2612" t="s">
        <v>27</v>
      </c>
      <c r="K2612" t="s">
        <v>27</v>
      </c>
      <c r="L2612">
        <v>2</v>
      </c>
      <c r="M2612" t="s">
        <v>28</v>
      </c>
      <c r="N2612" t="s">
        <v>72</v>
      </c>
      <c r="O2612" t="s">
        <v>22</v>
      </c>
    </row>
    <row r="2613" spans="1:15" x14ac:dyDescent="0.35">
      <c r="A2613" t="s">
        <v>2674</v>
      </c>
      <c r="B2613" t="str">
        <f t="shared" si="41"/>
        <v>Coffee</v>
      </c>
      <c r="C2613" t="s">
        <v>15</v>
      </c>
      <c r="D2613">
        <v>2</v>
      </c>
      <c r="E2613">
        <v>2</v>
      </c>
      <c r="F2613">
        <v>4</v>
      </c>
      <c r="G2613" t="s">
        <v>16</v>
      </c>
      <c r="H2613" t="s">
        <v>17</v>
      </c>
      <c r="I2613" s="1">
        <v>45239</v>
      </c>
      <c r="J2613" t="s">
        <v>43</v>
      </c>
      <c r="K2613" t="s">
        <v>44</v>
      </c>
      <c r="L2613">
        <v>4</v>
      </c>
      <c r="M2613" t="s">
        <v>45</v>
      </c>
      <c r="N2613" t="s">
        <v>64</v>
      </c>
      <c r="O2613" t="s">
        <v>22</v>
      </c>
    </row>
    <row r="2614" spans="1:15" x14ac:dyDescent="0.35">
      <c r="A2614" t="s">
        <v>2675</v>
      </c>
      <c r="B2614" t="str">
        <f t="shared" si="41"/>
        <v>Juice</v>
      </c>
      <c r="C2614" t="s">
        <v>50</v>
      </c>
      <c r="D2614">
        <v>3</v>
      </c>
      <c r="E2614">
        <v>3</v>
      </c>
      <c r="F2614">
        <v>9</v>
      </c>
      <c r="G2614" t="s">
        <v>16</v>
      </c>
      <c r="H2614" t="s">
        <v>17</v>
      </c>
      <c r="I2614" s="1">
        <v>45189</v>
      </c>
      <c r="J2614" t="s">
        <v>18</v>
      </c>
      <c r="K2614" t="s">
        <v>19</v>
      </c>
      <c r="L2614">
        <v>3</v>
      </c>
      <c r="M2614" t="s">
        <v>20</v>
      </c>
      <c r="N2614" t="s">
        <v>34</v>
      </c>
      <c r="O2614" t="s">
        <v>22</v>
      </c>
    </row>
    <row r="2615" spans="1:15" x14ac:dyDescent="0.35">
      <c r="A2615" t="s">
        <v>2676</v>
      </c>
      <c r="B2615" t="str">
        <f t="shared" si="41"/>
        <v>Tea</v>
      </c>
      <c r="C2615" t="s">
        <v>84</v>
      </c>
      <c r="D2615">
        <v>2</v>
      </c>
      <c r="E2615">
        <v>1.5</v>
      </c>
      <c r="F2615">
        <v>3</v>
      </c>
      <c r="G2615" t="s">
        <v>36</v>
      </c>
      <c r="H2615" t="s">
        <v>26</v>
      </c>
      <c r="I2615" s="1">
        <v>44963</v>
      </c>
      <c r="J2615" t="s">
        <v>51</v>
      </c>
      <c r="K2615" t="s">
        <v>52</v>
      </c>
      <c r="L2615">
        <v>1</v>
      </c>
      <c r="M2615" t="s">
        <v>53</v>
      </c>
      <c r="N2615" t="s">
        <v>72</v>
      </c>
      <c r="O2615" t="s">
        <v>22</v>
      </c>
    </row>
    <row r="2616" spans="1:15" x14ac:dyDescent="0.35">
      <c r="A2616" t="s">
        <v>2677</v>
      </c>
      <c r="B2616" t="str">
        <f t="shared" si="41"/>
        <v>Cookie</v>
      </c>
      <c r="C2616" t="s">
        <v>31</v>
      </c>
      <c r="D2616">
        <v>4</v>
      </c>
      <c r="E2616">
        <v>1</v>
      </c>
      <c r="F2616">
        <v>4</v>
      </c>
      <c r="G2616" t="s">
        <v>16</v>
      </c>
      <c r="H2616" t="s">
        <v>17</v>
      </c>
      <c r="I2616" s="1">
        <v>44955</v>
      </c>
      <c r="J2616" t="s">
        <v>55</v>
      </c>
      <c r="K2616" t="s">
        <v>56</v>
      </c>
      <c r="L2616">
        <v>1</v>
      </c>
      <c r="M2616" t="s">
        <v>53</v>
      </c>
      <c r="N2616" t="s">
        <v>39</v>
      </c>
      <c r="O2616" t="s">
        <v>40</v>
      </c>
    </row>
    <row r="2617" spans="1:15" x14ac:dyDescent="0.35">
      <c r="A2617" t="s">
        <v>2678</v>
      </c>
      <c r="B2617" t="str">
        <f t="shared" si="41"/>
        <v>Sandwich</v>
      </c>
      <c r="C2617" t="s">
        <v>47</v>
      </c>
      <c r="D2617">
        <v>1</v>
      </c>
      <c r="E2617">
        <v>4</v>
      </c>
      <c r="F2617">
        <v>4</v>
      </c>
      <c r="G2617" t="s">
        <v>25</v>
      </c>
      <c r="H2617" t="s">
        <v>17</v>
      </c>
      <c r="I2617" s="1">
        <v>45181</v>
      </c>
      <c r="J2617" t="s">
        <v>18</v>
      </c>
      <c r="K2617" t="s">
        <v>19</v>
      </c>
      <c r="L2617">
        <v>3</v>
      </c>
      <c r="M2617" t="s">
        <v>20</v>
      </c>
      <c r="N2617" t="s">
        <v>29</v>
      </c>
      <c r="O2617" t="s">
        <v>22</v>
      </c>
    </row>
    <row r="2618" spans="1:15" x14ac:dyDescent="0.35">
      <c r="A2618" t="s">
        <v>2679</v>
      </c>
      <c r="B2618" t="str">
        <f t="shared" si="41"/>
        <v>Salad</v>
      </c>
      <c r="C2618" t="s">
        <v>42</v>
      </c>
      <c r="D2618">
        <v>1</v>
      </c>
      <c r="E2618">
        <v>5</v>
      </c>
      <c r="F2618">
        <v>5</v>
      </c>
      <c r="G2618" t="s">
        <v>16</v>
      </c>
      <c r="H2618" t="s">
        <v>17</v>
      </c>
      <c r="I2618" s="1">
        <v>45047</v>
      </c>
      <c r="J2618" t="s">
        <v>27</v>
      </c>
      <c r="K2618" t="s">
        <v>27</v>
      </c>
      <c r="L2618">
        <v>2</v>
      </c>
      <c r="M2618" t="s">
        <v>28</v>
      </c>
      <c r="N2618" t="s">
        <v>72</v>
      </c>
      <c r="O2618" t="s">
        <v>22</v>
      </c>
    </row>
    <row r="2619" spans="1:15" x14ac:dyDescent="0.35">
      <c r="A2619" t="s">
        <v>2680</v>
      </c>
      <c r="B2619" t="str">
        <f t="shared" si="41"/>
        <v>Salad</v>
      </c>
      <c r="C2619" t="s">
        <v>42</v>
      </c>
      <c r="D2619">
        <v>4</v>
      </c>
      <c r="E2619">
        <v>5</v>
      </c>
      <c r="F2619">
        <v>20</v>
      </c>
      <c r="G2619" t="s">
        <v>36</v>
      </c>
      <c r="H2619" t="s">
        <v>26</v>
      </c>
      <c r="I2619" s="1">
        <v>45182</v>
      </c>
      <c r="J2619" t="s">
        <v>18</v>
      </c>
      <c r="K2619" t="s">
        <v>19</v>
      </c>
      <c r="L2619">
        <v>3</v>
      </c>
      <c r="M2619" t="s">
        <v>20</v>
      </c>
      <c r="N2619" t="s">
        <v>34</v>
      </c>
      <c r="O2619" t="s">
        <v>22</v>
      </c>
    </row>
    <row r="2620" spans="1:15" x14ac:dyDescent="0.35">
      <c r="A2620" t="s">
        <v>2681</v>
      </c>
      <c r="B2620" t="str">
        <f t="shared" si="41"/>
        <v>Cake</v>
      </c>
      <c r="C2620" t="s">
        <v>24</v>
      </c>
      <c r="D2620">
        <v>5</v>
      </c>
      <c r="E2620">
        <v>3</v>
      </c>
      <c r="F2620">
        <v>15</v>
      </c>
      <c r="G2620" t="s">
        <v>16</v>
      </c>
      <c r="H2620" t="s">
        <v>17</v>
      </c>
      <c r="I2620" s="1">
        <v>45148</v>
      </c>
      <c r="J2620" t="s">
        <v>93</v>
      </c>
      <c r="K2620" t="s">
        <v>94</v>
      </c>
      <c r="L2620">
        <v>3</v>
      </c>
      <c r="M2620" t="s">
        <v>20</v>
      </c>
      <c r="N2620" t="s">
        <v>64</v>
      </c>
      <c r="O2620" t="s">
        <v>22</v>
      </c>
    </row>
    <row r="2621" spans="1:15" x14ac:dyDescent="0.35">
      <c r="A2621" t="s">
        <v>2682</v>
      </c>
      <c r="B2621" t="str">
        <f t="shared" si="41"/>
        <v>Sandwich</v>
      </c>
      <c r="C2621" t="s">
        <v>47</v>
      </c>
      <c r="D2621">
        <v>3</v>
      </c>
      <c r="E2621">
        <v>4</v>
      </c>
      <c r="F2621">
        <v>12</v>
      </c>
      <c r="G2621" t="s">
        <v>36</v>
      </c>
      <c r="H2621" t="s">
        <v>26</v>
      </c>
      <c r="I2621" s="1">
        <v>44999</v>
      </c>
      <c r="J2621" t="s">
        <v>62</v>
      </c>
      <c r="K2621" t="s">
        <v>63</v>
      </c>
      <c r="L2621">
        <v>1</v>
      </c>
      <c r="M2621" t="s">
        <v>53</v>
      </c>
      <c r="N2621" t="s">
        <v>29</v>
      </c>
      <c r="O2621" t="s">
        <v>22</v>
      </c>
    </row>
    <row r="2622" spans="1:15" x14ac:dyDescent="0.35">
      <c r="A2622" t="s">
        <v>2683</v>
      </c>
      <c r="B2622" t="str">
        <f t="shared" si="41"/>
        <v>Coffee</v>
      </c>
      <c r="C2622" t="s">
        <v>15</v>
      </c>
      <c r="D2622">
        <v>1</v>
      </c>
      <c r="E2622">
        <v>2</v>
      </c>
      <c r="F2622">
        <v>2</v>
      </c>
      <c r="G2622" t="s">
        <v>16</v>
      </c>
      <c r="H2622" t="s">
        <v>17</v>
      </c>
      <c r="I2622" s="1">
        <v>45031</v>
      </c>
      <c r="J2622" t="s">
        <v>59</v>
      </c>
      <c r="K2622" t="s">
        <v>60</v>
      </c>
      <c r="L2622">
        <v>2</v>
      </c>
      <c r="M2622" t="s">
        <v>28</v>
      </c>
      <c r="N2622" t="s">
        <v>69</v>
      </c>
      <c r="O2622" t="s">
        <v>40</v>
      </c>
    </row>
    <row r="2623" spans="1:15" x14ac:dyDescent="0.35">
      <c r="A2623" t="s">
        <v>2684</v>
      </c>
      <c r="B2623" t="str">
        <f t="shared" si="41"/>
        <v>Juice</v>
      </c>
      <c r="C2623" t="s">
        <v>50</v>
      </c>
      <c r="D2623">
        <v>2</v>
      </c>
      <c r="E2623">
        <v>3</v>
      </c>
      <c r="F2623">
        <v>6</v>
      </c>
      <c r="G2623" t="s">
        <v>25</v>
      </c>
      <c r="H2623" t="s">
        <v>26</v>
      </c>
      <c r="I2623" s="1">
        <v>44934</v>
      </c>
      <c r="J2623" t="s">
        <v>55</v>
      </c>
      <c r="K2623" t="s">
        <v>56</v>
      </c>
      <c r="L2623">
        <v>1</v>
      </c>
      <c r="M2623" t="s">
        <v>53</v>
      </c>
      <c r="N2623" t="s">
        <v>39</v>
      </c>
      <c r="O2623" t="s">
        <v>40</v>
      </c>
    </row>
    <row r="2624" spans="1:15" x14ac:dyDescent="0.35">
      <c r="A2624" t="s">
        <v>2685</v>
      </c>
      <c r="B2624" t="str">
        <f t="shared" si="41"/>
        <v>Juice</v>
      </c>
      <c r="C2624" t="s">
        <v>50</v>
      </c>
      <c r="D2624">
        <v>4</v>
      </c>
      <c r="E2624">
        <v>3</v>
      </c>
      <c r="F2624">
        <v>12</v>
      </c>
      <c r="G2624" t="s">
        <v>25</v>
      </c>
      <c r="H2624" t="s">
        <v>17</v>
      </c>
      <c r="I2624" s="1">
        <v>45131</v>
      </c>
      <c r="J2624" t="s">
        <v>32</v>
      </c>
      <c r="K2624" t="s">
        <v>33</v>
      </c>
      <c r="L2624">
        <v>3</v>
      </c>
      <c r="M2624" t="s">
        <v>20</v>
      </c>
      <c r="N2624" t="s">
        <v>72</v>
      </c>
      <c r="O2624" t="s">
        <v>22</v>
      </c>
    </row>
    <row r="2625" spans="1:15" x14ac:dyDescent="0.35">
      <c r="A2625" t="s">
        <v>2686</v>
      </c>
      <c r="B2625" t="str">
        <f t="shared" si="41"/>
        <v>Sandwich</v>
      </c>
      <c r="C2625" t="s">
        <v>47</v>
      </c>
      <c r="D2625">
        <v>4</v>
      </c>
      <c r="E2625">
        <v>4</v>
      </c>
      <c r="F2625">
        <v>16</v>
      </c>
      <c r="G2625" t="s">
        <v>16</v>
      </c>
      <c r="H2625" t="s">
        <v>17</v>
      </c>
      <c r="I2625" s="1">
        <v>44953</v>
      </c>
      <c r="J2625" t="s">
        <v>55</v>
      </c>
      <c r="K2625" t="s">
        <v>56</v>
      </c>
      <c r="L2625">
        <v>1</v>
      </c>
      <c r="M2625" t="s">
        <v>53</v>
      </c>
      <c r="N2625" t="s">
        <v>21</v>
      </c>
      <c r="O2625" t="s">
        <v>22</v>
      </c>
    </row>
    <row r="2626" spans="1:15" x14ac:dyDescent="0.35">
      <c r="A2626" t="s">
        <v>2687</v>
      </c>
      <c r="B2626" t="str">
        <f t="shared" ref="B2626:B2689" si="42">TRIM(CLEAN(C2626))</f>
        <v>Cake</v>
      </c>
      <c r="C2626" t="s">
        <v>24</v>
      </c>
      <c r="D2626">
        <v>2</v>
      </c>
      <c r="E2626">
        <v>3</v>
      </c>
      <c r="F2626">
        <v>6</v>
      </c>
      <c r="G2626" t="s">
        <v>16</v>
      </c>
      <c r="H2626" t="s">
        <v>17</v>
      </c>
      <c r="I2626" s="1">
        <v>45286</v>
      </c>
      <c r="J2626" t="s">
        <v>66</v>
      </c>
      <c r="K2626" t="s">
        <v>67</v>
      </c>
      <c r="L2626">
        <v>4</v>
      </c>
      <c r="M2626" t="s">
        <v>45</v>
      </c>
      <c r="N2626" t="s">
        <v>29</v>
      </c>
      <c r="O2626" t="s">
        <v>22</v>
      </c>
    </row>
    <row r="2627" spans="1:15" x14ac:dyDescent="0.35">
      <c r="A2627" t="s">
        <v>2688</v>
      </c>
      <c r="B2627" t="str">
        <f t="shared" si="42"/>
        <v>Sandwich</v>
      </c>
      <c r="C2627" t="s">
        <v>47</v>
      </c>
      <c r="D2627">
        <v>2</v>
      </c>
      <c r="E2627">
        <v>4</v>
      </c>
      <c r="F2627">
        <v>8</v>
      </c>
      <c r="G2627" t="s">
        <v>16</v>
      </c>
      <c r="H2627" t="s">
        <v>26</v>
      </c>
      <c r="I2627" s="1">
        <v>45042</v>
      </c>
      <c r="J2627" t="s">
        <v>59</v>
      </c>
      <c r="K2627" t="s">
        <v>60</v>
      </c>
      <c r="L2627">
        <v>2</v>
      </c>
      <c r="M2627" t="s">
        <v>28</v>
      </c>
      <c r="N2627" t="s">
        <v>34</v>
      </c>
      <c r="O2627" t="s">
        <v>22</v>
      </c>
    </row>
    <row r="2628" spans="1:15" x14ac:dyDescent="0.35">
      <c r="A2628" t="s">
        <v>2689</v>
      </c>
      <c r="B2628" t="str">
        <f t="shared" si="42"/>
        <v>Sandwich</v>
      </c>
      <c r="C2628" t="s">
        <v>47</v>
      </c>
      <c r="D2628">
        <v>1</v>
      </c>
      <c r="E2628">
        <v>4</v>
      </c>
      <c r="F2628">
        <v>4</v>
      </c>
      <c r="G2628" t="s">
        <v>36</v>
      </c>
      <c r="H2628" t="s">
        <v>17</v>
      </c>
      <c r="I2628" s="1">
        <v>44944</v>
      </c>
      <c r="J2628" t="s">
        <v>55</v>
      </c>
      <c r="K2628" t="s">
        <v>56</v>
      </c>
      <c r="L2628">
        <v>1</v>
      </c>
      <c r="M2628" t="s">
        <v>53</v>
      </c>
      <c r="N2628" t="s">
        <v>34</v>
      </c>
      <c r="O2628" t="s">
        <v>22</v>
      </c>
    </row>
    <row r="2629" spans="1:15" x14ac:dyDescent="0.35">
      <c r="A2629" t="s">
        <v>2690</v>
      </c>
      <c r="B2629" t="str">
        <f t="shared" si="42"/>
        <v>Cookie</v>
      </c>
      <c r="C2629" t="s">
        <v>31</v>
      </c>
      <c r="D2629">
        <v>2</v>
      </c>
      <c r="E2629">
        <v>1</v>
      </c>
      <c r="F2629">
        <v>2</v>
      </c>
      <c r="G2629" t="s">
        <v>16</v>
      </c>
      <c r="H2629" t="s">
        <v>26</v>
      </c>
      <c r="I2629" s="1">
        <v>44974</v>
      </c>
      <c r="J2629" t="s">
        <v>51</v>
      </c>
      <c r="K2629" t="s">
        <v>52</v>
      </c>
      <c r="L2629">
        <v>1</v>
      </c>
      <c r="M2629" t="s">
        <v>53</v>
      </c>
      <c r="N2629" t="s">
        <v>21</v>
      </c>
      <c r="O2629" t="s">
        <v>22</v>
      </c>
    </row>
    <row r="2630" spans="1:15" x14ac:dyDescent="0.35">
      <c r="A2630" t="s">
        <v>2691</v>
      </c>
      <c r="B2630" t="str">
        <f t="shared" si="42"/>
        <v>Juice</v>
      </c>
      <c r="C2630" t="s">
        <v>50</v>
      </c>
      <c r="D2630">
        <v>5</v>
      </c>
      <c r="E2630">
        <v>3</v>
      </c>
      <c r="F2630">
        <v>15</v>
      </c>
      <c r="G2630" t="s">
        <v>36</v>
      </c>
      <c r="H2630" t="s">
        <v>17</v>
      </c>
      <c r="I2630" s="1">
        <v>45276</v>
      </c>
      <c r="J2630" t="s">
        <v>66</v>
      </c>
      <c r="K2630" t="s">
        <v>67</v>
      </c>
      <c r="L2630">
        <v>4</v>
      </c>
      <c r="M2630" t="s">
        <v>45</v>
      </c>
      <c r="N2630" t="s">
        <v>69</v>
      </c>
      <c r="O2630" t="s">
        <v>40</v>
      </c>
    </row>
    <row r="2631" spans="1:15" x14ac:dyDescent="0.35">
      <c r="A2631" t="s">
        <v>2692</v>
      </c>
      <c r="B2631" t="str">
        <f t="shared" si="42"/>
        <v>Tea</v>
      </c>
      <c r="C2631" t="s">
        <v>84</v>
      </c>
      <c r="D2631">
        <v>3</v>
      </c>
      <c r="E2631">
        <v>1.5</v>
      </c>
      <c r="F2631">
        <v>4.5</v>
      </c>
      <c r="G2631" t="s">
        <v>25</v>
      </c>
      <c r="H2631" t="s">
        <v>17</v>
      </c>
      <c r="I2631" s="1">
        <v>45030</v>
      </c>
      <c r="J2631" t="s">
        <v>59</v>
      </c>
      <c r="K2631" t="s">
        <v>60</v>
      </c>
      <c r="L2631">
        <v>2</v>
      </c>
      <c r="M2631" t="s">
        <v>28</v>
      </c>
      <c r="N2631" t="s">
        <v>21</v>
      </c>
      <c r="O2631" t="s">
        <v>22</v>
      </c>
    </row>
    <row r="2632" spans="1:15" x14ac:dyDescent="0.35">
      <c r="A2632" t="s">
        <v>2693</v>
      </c>
      <c r="B2632" t="str">
        <f t="shared" si="42"/>
        <v>Juice</v>
      </c>
      <c r="C2632" t="s">
        <v>50</v>
      </c>
      <c r="D2632">
        <v>2</v>
      </c>
      <c r="E2632">
        <v>3</v>
      </c>
      <c r="F2632">
        <v>6</v>
      </c>
      <c r="G2632" t="s">
        <v>16</v>
      </c>
      <c r="H2632" t="s">
        <v>17</v>
      </c>
      <c r="I2632" s="1">
        <v>44959</v>
      </c>
      <c r="J2632" t="s">
        <v>51</v>
      </c>
      <c r="K2632" t="s">
        <v>52</v>
      </c>
      <c r="L2632">
        <v>1</v>
      </c>
      <c r="M2632" t="s">
        <v>53</v>
      </c>
      <c r="N2632" t="s">
        <v>64</v>
      </c>
      <c r="O2632" t="s">
        <v>22</v>
      </c>
    </row>
    <row r="2633" spans="1:15" x14ac:dyDescent="0.35">
      <c r="A2633" t="s">
        <v>2694</v>
      </c>
      <c r="B2633" t="str">
        <f t="shared" si="42"/>
        <v>Tea</v>
      </c>
      <c r="C2633" t="s">
        <v>84</v>
      </c>
      <c r="D2633">
        <v>5</v>
      </c>
      <c r="E2633">
        <v>1.5</v>
      </c>
      <c r="F2633">
        <v>7.5</v>
      </c>
      <c r="G2633" t="s">
        <v>25</v>
      </c>
      <c r="H2633" t="s">
        <v>26</v>
      </c>
      <c r="I2633" s="1">
        <v>45141</v>
      </c>
      <c r="J2633" t="s">
        <v>93</v>
      </c>
      <c r="K2633" t="s">
        <v>94</v>
      </c>
      <c r="L2633">
        <v>3</v>
      </c>
      <c r="M2633" t="s">
        <v>20</v>
      </c>
      <c r="N2633" t="s">
        <v>64</v>
      </c>
      <c r="O2633" t="s">
        <v>22</v>
      </c>
    </row>
    <row r="2634" spans="1:15" x14ac:dyDescent="0.35">
      <c r="A2634" t="s">
        <v>2695</v>
      </c>
      <c r="B2634" t="str">
        <f t="shared" si="42"/>
        <v>Juice</v>
      </c>
      <c r="C2634" t="s">
        <v>50</v>
      </c>
      <c r="D2634">
        <v>4</v>
      </c>
      <c r="E2634">
        <v>3</v>
      </c>
      <c r="F2634">
        <v>12</v>
      </c>
      <c r="G2634" t="s">
        <v>25</v>
      </c>
      <c r="H2634" t="s">
        <v>17</v>
      </c>
      <c r="I2634" s="1">
        <v>45033</v>
      </c>
      <c r="J2634" t="s">
        <v>59</v>
      </c>
      <c r="K2634" t="s">
        <v>60</v>
      </c>
      <c r="L2634">
        <v>2</v>
      </c>
      <c r="M2634" t="s">
        <v>28</v>
      </c>
      <c r="N2634" t="s">
        <v>72</v>
      </c>
      <c r="O2634" t="s">
        <v>22</v>
      </c>
    </row>
    <row r="2635" spans="1:15" x14ac:dyDescent="0.35">
      <c r="A2635" t="s">
        <v>2696</v>
      </c>
      <c r="B2635" t="str">
        <f t="shared" si="42"/>
        <v>Tea</v>
      </c>
      <c r="C2635" t="s">
        <v>84</v>
      </c>
      <c r="D2635">
        <v>5</v>
      </c>
      <c r="E2635">
        <v>1.5</v>
      </c>
      <c r="F2635">
        <v>7.5</v>
      </c>
      <c r="G2635" t="s">
        <v>36</v>
      </c>
      <c r="H2635" t="s">
        <v>17</v>
      </c>
      <c r="I2635" s="1">
        <v>44989</v>
      </c>
      <c r="J2635" t="s">
        <v>62</v>
      </c>
      <c r="K2635" t="s">
        <v>63</v>
      </c>
      <c r="L2635">
        <v>1</v>
      </c>
      <c r="M2635" t="s">
        <v>53</v>
      </c>
      <c r="N2635" t="s">
        <v>69</v>
      </c>
      <c r="O2635" t="s">
        <v>40</v>
      </c>
    </row>
    <row r="2636" spans="1:15" x14ac:dyDescent="0.35">
      <c r="A2636" t="s">
        <v>2697</v>
      </c>
      <c r="B2636" t="str">
        <f t="shared" si="42"/>
        <v>Sandwich</v>
      </c>
      <c r="C2636" t="s">
        <v>47</v>
      </c>
      <c r="D2636">
        <v>4</v>
      </c>
      <c r="E2636">
        <v>4</v>
      </c>
      <c r="F2636">
        <v>16</v>
      </c>
      <c r="G2636" t="s">
        <v>16</v>
      </c>
      <c r="H2636" t="s">
        <v>26</v>
      </c>
      <c r="I2636" s="1">
        <v>44947</v>
      </c>
      <c r="J2636" t="s">
        <v>55</v>
      </c>
      <c r="K2636" t="s">
        <v>56</v>
      </c>
      <c r="L2636">
        <v>1</v>
      </c>
      <c r="M2636" t="s">
        <v>53</v>
      </c>
      <c r="N2636" t="s">
        <v>69</v>
      </c>
      <c r="O2636" t="s">
        <v>40</v>
      </c>
    </row>
    <row r="2637" spans="1:15" x14ac:dyDescent="0.35">
      <c r="A2637" t="s">
        <v>2698</v>
      </c>
      <c r="B2637" t="str">
        <f t="shared" si="42"/>
        <v>Tea</v>
      </c>
      <c r="C2637" t="s">
        <v>84</v>
      </c>
      <c r="D2637">
        <v>2</v>
      </c>
      <c r="E2637">
        <v>1.5</v>
      </c>
      <c r="F2637">
        <v>3</v>
      </c>
      <c r="G2637" t="s">
        <v>36</v>
      </c>
      <c r="H2637" t="s">
        <v>17</v>
      </c>
      <c r="I2637" s="1">
        <v>45077</v>
      </c>
      <c r="J2637" t="s">
        <v>27</v>
      </c>
      <c r="K2637" t="s">
        <v>27</v>
      </c>
      <c r="L2637">
        <v>2</v>
      </c>
      <c r="M2637" t="s">
        <v>28</v>
      </c>
      <c r="N2637" t="s">
        <v>34</v>
      </c>
      <c r="O2637" t="s">
        <v>22</v>
      </c>
    </row>
    <row r="2638" spans="1:15" x14ac:dyDescent="0.35">
      <c r="A2638" t="s">
        <v>2699</v>
      </c>
      <c r="B2638" t="str">
        <f t="shared" si="42"/>
        <v>Sandwich</v>
      </c>
      <c r="C2638" t="s">
        <v>47</v>
      </c>
      <c r="D2638">
        <v>1</v>
      </c>
      <c r="E2638">
        <v>4</v>
      </c>
      <c r="F2638">
        <v>4</v>
      </c>
      <c r="G2638" t="s">
        <v>36</v>
      </c>
      <c r="H2638" t="s">
        <v>17</v>
      </c>
      <c r="I2638" s="1">
        <v>45112</v>
      </c>
      <c r="J2638" t="s">
        <v>32</v>
      </c>
      <c r="K2638" t="s">
        <v>33</v>
      </c>
      <c r="L2638">
        <v>3</v>
      </c>
      <c r="M2638" t="s">
        <v>20</v>
      </c>
      <c r="N2638" t="s">
        <v>34</v>
      </c>
      <c r="O2638" t="s">
        <v>22</v>
      </c>
    </row>
    <row r="2639" spans="1:15" x14ac:dyDescent="0.35">
      <c r="A2639" t="s">
        <v>2700</v>
      </c>
      <c r="B2639" t="str">
        <f t="shared" si="42"/>
        <v>Salad</v>
      </c>
      <c r="C2639" t="s">
        <v>42</v>
      </c>
      <c r="D2639">
        <v>2</v>
      </c>
      <c r="E2639">
        <v>5</v>
      </c>
      <c r="F2639">
        <v>10</v>
      </c>
      <c r="G2639" t="s">
        <v>36</v>
      </c>
      <c r="H2639" t="s">
        <v>17</v>
      </c>
      <c r="I2639" s="1">
        <v>45143</v>
      </c>
      <c r="J2639" t="s">
        <v>93</v>
      </c>
      <c r="K2639" t="s">
        <v>94</v>
      </c>
      <c r="L2639">
        <v>3</v>
      </c>
      <c r="M2639" t="s">
        <v>20</v>
      </c>
      <c r="N2639" t="s">
        <v>69</v>
      </c>
      <c r="O2639" t="s">
        <v>40</v>
      </c>
    </row>
    <row r="2640" spans="1:15" x14ac:dyDescent="0.35">
      <c r="A2640" t="s">
        <v>2701</v>
      </c>
      <c r="B2640" t="str">
        <f t="shared" si="42"/>
        <v>Cookie</v>
      </c>
      <c r="C2640" t="s">
        <v>31</v>
      </c>
      <c r="D2640">
        <v>2</v>
      </c>
      <c r="E2640">
        <v>1</v>
      </c>
      <c r="F2640">
        <v>2</v>
      </c>
      <c r="G2640" t="s">
        <v>25</v>
      </c>
      <c r="H2640" t="s">
        <v>17</v>
      </c>
      <c r="I2640" s="1">
        <v>44933</v>
      </c>
      <c r="J2640" t="s">
        <v>55</v>
      </c>
      <c r="K2640" t="s">
        <v>56</v>
      </c>
      <c r="L2640">
        <v>1</v>
      </c>
      <c r="M2640" t="s">
        <v>53</v>
      </c>
      <c r="N2640" t="s">
        <v>69</v>
      </c>
      <c r="O2640" t="s">
        <v>40</v>
      </c>
    </row>
    <row r="2641" spans="1:15" x14ac:dyDescent="0.35">
      <c r="A2641" t="s">
        <v>2702</v>
      </c>
      <c r="B2641" t="str">
        <f t="shared" si="42"/>
        <v>Cake</v>
      </c>
      <c r="C2641" t="s">
        <v>24</v>
      </c>
      <c r="D2641">
        <v>5</v>
      </c>
      <c r="E2641">
        <v>3</v>
      </c>
      <c r="F2641">
        <v>15</v>
      </c>
      <c r="G2641" t="s">
        <v>25</v>
      </c>
      <c r="H2641" t="s">
        <v>17</v>
      </c>
      <c r="I2641" s="1">
        <v>45229</v>
      </c>
      <c r="J2641" t="s">
        <v>74</v>
      </c>
      <c r="K2641" t="s">
        <v>75</v>
      </c>
      <c r="L2641">
        <v>4</v>
      </c>
      <c r="M2641" t="s">
        <v>45</v>
      </c>
      <c r="N2641" t="s">
        <v>72</v>
      </c>
      <c r="O2641" t="s">
        <v>22</v>
      </c>
    </row>
    <row r="2642" spans="1:15" x14ac:dyDescent="0.35">
      <c r="A2642" t="s">
        <v>2703</v>
      </c>
      <c r="B2642" t="str">
        <f t="shared" si="42"/>
        <v>Tea</v>
      </c>
      <c r="C2642" t="s">
        <v>84</v>
      </c>
      <c r="D2642">
        <v>4</v>
      </c>
      <c r="E2642">
        <v>1.5</v>
      </c>
      <c r="F2642">
        <v>6</v>
      </c>
      <c r="G2642" t="s">
        <v>25</v>
      </c>
      <c r="H2642" t="s">
        <v>17</v>
      </c>
      <c r="I2642" s="1">
        <v>44986</v>
      </c>
      <c r="J2642" t="s">
        <v>62</v>
      </c>
      <c r="K2642" t="s">
        <v>63</v>
      </c>
      <c r="L2642">
        <v>1</v>
      </c>
      <c r="M2642" t="s">
        <v>53</v>
      </c>
      <c r="N2642" t="s">
        <v>34</v>
      </c>
      <c r="O2642" t="s">
        <v>22</v>
      </c>
    </row>
    <row r="2643" spans="1:15" x14ac:dyDescent="0.35">
      <c r="A2643" t="s">
        <v>2704</v>
      </c>
      <c r="B2643" t="str">
        <f t="shared" si="42"/>
        <v>Juice</v>
      </c>
      <c r="C2643" t="s">
        <v>50</v>
      </c>
      <c r="D2643">
        <v>1</v>
      </c>
      <c r="E2643">
        <v>3</v>
      </c>
      <c r="F2643">
        <v>3</v>
      </c>
      <c r="G2643" t="s">
        <v>16</v>
      </c>
      <c r="H2643" t="s">
        <v>26</v>
      </c>
      <c r="I2643" s="1">
        <v>45215</v>
      </c>
      <c r="J2643" t="s">
        <v>74</v>
      </c>
      <c r="K2643" t="s">
        <v>75</v>
      </c>
      <c r="L2643">
        <v>4</v>
      </c>
      <c r="M2643" t="s">
        <v>45</v>
      </c>
      <c r="N2643" t="s">
        <v>72</v>
      </c>
      <c r="O2643" t="s">
        <v>22</v>
      </c>
    </row>
    <row r="2644" spans="1:15" x14ac:dyDescent="0.35">
      <c r="A2644" t="s">
        <v>2705</v>
      </c>
      <c r="B2644" t="str">
        <f t="shared" si="42"/>
        <v>Cookie</v>
      </c>
      <c r="C2644" t="s">
        <v>31</v>
      </c>
      <c r="D2644">
        <v>4</v>
      </c>
      <c r="E2644">
        <v>1</v>
      </c>
      <c r="F2644">
        <v>4</v>
      </c>
      <c r="G2644" t="s">
        <v>25</v>
      </c>
      <c r="H2644" t="s">
        <v>17</v>
      </c>
      <c r="I2644" s="1">
        <v>45190</v>
      </c>
      <c r="J2644" t="s">
        <v>18</v>
      </c>
      <c r="K2644" t="s">
        <v>19</v>
      </c>
      <c r="L2644">
        <v>3</v>
      </c>
      <c r="M2644" t="s">
        <v>20</v>
      </c>
      <c r="N2644" t="s">
        <v>64</v>
      </c>
      <c r="O2644" t="s">
        <v>22</v>
      </c>
    </row>
    <row r="2645" spans="1:15" x14ac:dyDescent="0.35">
      <c r="A2645" t="s">
        <v>2706</v>
      </c>
      <c r="B2645" t="str">
        <f t="shared" si="42"/>
        <v>Coffee</v>
      </c>
      <c r="C2645" t="s">
        <v>15</v>
      </c>
      <c r="D2645">
        <v>5</v>
      </c>
      <c r="E2645">
        <v>2</v>
      </c>
      <c r="F2645">
        <v>10</v>
      </c>
      <c r="G2645" t="s">
        <v>16</v>
      </c>
      <c r="H2645" t="s">
        <v>26</v>
      </c>
      <c r="I2645" s="1">
        <v>45221</v>
      </c>
      <c r="J2645" t="s">
        <v>74</v>
      </c>
      <c r="K2645" t="s">
        <v>75</v>
      </c>
      <c r="L2645">
        <v>4</v>
      </c>
      <c r="M2645" t="s">
        <v>45</v>
      </c>
      <c r="N2645" t="s">
        <v>39</v>
      </c>
      <c r="O2645" t="s">
        <v>40</v>
      </c>
    </row>
    <row r="2646" spans="1:15" x14ac:dyDescent="0.35">
      <c r="A2646" t="s">
        <v>2707</v>
      </c>
      <c r="B2646" t="str">
        <f t="shared" si="42"/>
        <v>Salad</v>
      </c>
      <c r="C2646" t="s">
        <v>42</v>
      </c>
      <c r="D2646">
        <v>1</v>
      </c>
      <c r="E2646">
        <v>5</v>
      </c>
      <c r="F2646">
        <v>5</v>
      </c>
      <c r="G2646" t="s">
        <v>36</v>
      </c>
      <c r="H2646" t="s">
        <v>17</v>
      </c>
      <c r="I2646" s="1">
        <v>45063</v>
      </c>
      <c r="J2646" t="s">
        <v>27</v>
      </c>
      <c r="K2646" t="s">
        <v>27</v>
      </c>
      <c r="L2646">
        <v>2</v>
      </c>
      <c r="M2646" t="s">
        <v>28</v>
      </c>
      <c r="N2646" t="s">
        <v>34</v>
      </c>
      <c r="O2646" t="s">
        <v>22</v>
      </c>
    </row>
    <row r="2647" spans="1:15" x14ac:dyDescent="0.35">
      <c r="A2647" t="s">
        <v>2708</v>
      </c>
      <c r="B2647" t="str">
        <f t="shared" si="42"/>
        <v>Smoothie</v>
      </c>
      <c r="C2647" t="s">
        <v>58</v>
      </c>
      <c r="D2647">
        <v>2</v>
      </c>
      <c r="E2647">
        <v>4</v>
      </c>
      <c r="F2647">
        <v>8</v>
      </c>
      <c r="G2647" t="s">
        <v>16</v>
      </c>
      <c r="H2647" t="s">
        <v>26</v>
      </c>
      <c r="I2647" s="1">
        <v>45012</v>
      </c>
      <c r="J2647" t="s">
        <v>62</v>
      </c>
      <c r="K2647" t="s">
        <v>63</v>
      </c>
      <c r="L2647">
        <v>1</v>
      </c>
      <c r="M2647" t="s">
        <v>53</v>
      </c>
      <c r="N2647" t="s">
        <v>72</v>
      </c>
      <c r="O2647" t="s">
        <v>22</v>
      </c>
    </row>
    <row r="2648" spans="1:15" x14ac:dyDescent="0.35">
      <c r="A2648" t="s">
        <v>2709</v>
      </c>
      <c r="B2648" t="str">
        <f t="shared" si="42"/>
        <v>Salad</v>
      </c>
      <c r="C2648" t="s">
        <v>42</v>
      </c>
      <c r="D2648">
        <v>1</v>
      </c>
      <c r="E2648">
        <v>5</v>
      </c>
      <c r="F2648">
        <v>5</v>
      </c>
      <c r="G2648" t="s">
        <v>36</v>
      </c>
      <c r="H2648" t="s">
        <v>26</v>
      </c>
      <c r="I2648" s="1">
        <v>44981</v>
      </c>
      <c r="J2648" t="s">
        <v>51</v>
      </c>
      <c r="K2648" t="s">
        <v>52</v>
      </c>
      <c r="L2648">
        <v>1</v>
      </c>
      <c r="M2648" t="s">
        <v>53</v>
      </c>
      <c r="N2648" t="s">
        <v>21</v>
      </c>
      <c r="O2648" t="s">
        <v>22</v>
      </c>
    </row>
    <row r="2649" spans="1:15" x14ac:dyDescent="0.35">
      <c r="A2649" t="s">
        <v>2710</v>
      </c>
      <c r="B2649" t="str">
        <f t="shared" si="42"/>
        <v>Smoothie</v>
      </c>
      <c r="C2649" t="s">
        <v>58</v>
      </c>
      <c r="D2649">
        <v>1</v>
      </c>
      <c r="E2649">
        <v>4</v>
      </c>
      <c r="F2649">
        <v>4</v>
      </c>
      <c r="G2649" t="s">
        <v>36</v>
      </c>
      <c r="H2649" t="s">
        <v>17</v>
      </c>
      <c r="I2649" s="1">
        <v>45168</v>
      </c>
      <c r="J2649" t="s">
        <v>93</v>
      </c>
      <c r="K2649" t="s">
        <v>94</v>
      </c>
      <c r="L2649">
        <v>3</v>
      </c>
      <c r="M2649" t="s">
        <v>20</v>
      </c>
      <c r="N2649" t="s">
        <v>34</v>
      </c>
      <c r="O2649" t="s">
        <v>22</v>
      </c>
    </row>
    <row r="2650" spans="1:15" x14ac:dyDescent="0.35">
      <c r="A2650" t="s">
        <v>2711</v>
      </c>
      <c r="B2650" t="str">
        <f t="shared" si="42"/>
        <v>Juice</v>
      </c>
      <c r="C2650" t="s">
        <v>50</v>
      </c>
      <c r="D2650">
        <v>5</v>
      </c>
      <c r="E2650">
        <v>3</v>
      </c>
      <c r="F2650">
        <v>15</v>
      </c>
      <c r="G2650" t="s">
        <v>16</v>
      </c>
      <c r="H2650" t="s">
        <v>26</v>
      </c>
      <c r="I2650" s="1">
        <v>45252</v>
      </c>
      <c r="J2650" t="s">
        <v>43</v>
      </c>
      <c r="K2650" t="s">
        <v>44</v>
      </c>
      <c r="L2650">
        <v>4</v>
      </c>
      <c r="M2650" t="s">
        <v>45</v>
      </c>
      <c r="N2650" t="s">
        <v>34</v>
      </c>
      <c r="O2650" t="s">
        <v>22</v>
      </c>
    </row>
    <row r="2651" spans="1:15" x14ac:dyDescent="0.35">
      <c r="A2651" t="s">
        <v>2712</v>
      </c>
      <c r="B2651" t="str">
        <f t="shared" si="42"/>
        <v>Juice</v>
      </c>
      <c r="C2651" t="s">
        <v>50</v>
      </c>
      <c r="D2651">
        <v>2</v>
      </c>
      <c r="E2651">
        <v>3</v>
      </c>
      <c r="F2651">
        <v>6</v>
      </c>
      <c r="G2651" t="s">
        <v>25</v>
      </c>
      <c r="H2651" t="s">
        <v>17</v>
      </c>
      <c r="I2651" s="1">
        <v>45232</v>
      </c>
      <c r="J2651" t="s">
        <v>43</v>
      </c>
      <c r="K2651" t="s">
        <v>44</v>
      </c>
      <c r="L2651">
        <v>4</v>
      </c>
      <c r="M2651" t="s">
        <v>45</v>
      </c>
      <c r="N2651" t="s">
        <v>64</v>
      </c>
      <c r="O2651" t="s">
        <v>22</v>
      </c>
    </row>
    <row r="2652" spans="1:15" x14ac:dyDescent="0.35">
      <c r="A2652" t="s">
        <v>2713</v>
      </c>
      <c r="B2652" t="str">
        <f t="shared" si="42"/>
        <v>Juice</v>
      </c>
      <c r="C2652" t="s">
        <v>50</v>
      </c>
      <c r="D2652">
        <v>2</v>
      </c>
      <c r="E2652">
        <v>3</v>
      </c>
      <c r="F2652">
        <v>6</v>
      </c>
      <c r="G2652" t="s">
        <v>36</v>
      </c>
      <c r="H2652" t="s">
        <v>26</v>
      </c>
      <c r="I2652" s="1">
        <v>45269</v>
      </c>
      <c r="J2652" t="s">
        <v>66</v>
      </c>
      <c r="K2652" t="s">
        <v>67</v>
      </c>
      <c r="L2652">
        <v>4</v>
      </c>
      <c r="M2652" t="s">
        <v>45</v>
      </c>
      <c r="N2652" t="s">
        <v>69</v>
      </c>
      <c r="O2652" t="s">
        <v>40</v>
      </c>
    </row>
    <row r="2653" spans="1:15" x14ac:dyDescent="0.35">
      <c r="A2653" t="s">
        <v>2714</v>
      </c>
      <c r="B2653" t="str">
        <f t="shared" si="42"/>
        <v>Sandwich</v>
      </c>
      <c r="C2653" t="s">
        <v>47</v>
      </c>
      <c r="D2653">
        <v>1</v>
      </c>
      <c r="E2653">
        <v>4</v>
      </c>
      <c r="F2653">
        <v>4</v>
      </c>
      <c r="G2653" t="s">
        <v>25</v>
      </c>
      <c r="H2653" t="s">
        <v>17</v>
      </c>
      <c r="I2653" s="1">
        <v>45028</v>
      </c>
      <c r="J2653" t="s">
        <v>59</v>
      </c>
      <c r="K2653" t="s">
        <v>60</v>
      </c>
      <c r="L2653">
        <v>2</v>
      </c>
      <c r="M2653" t="s">
        <v>28</v>
      </c>
      <c r="N2653" t="s">
        <v>34</v>
      </c>
      <c r="O2653" t="s">
        <v>22</v>
      </c>
    </row>
    <row r="2654" spans="1:15" x14ac:dyDescent="0.35">
      <c r="A2654" t="s">
        <v>2715</v>
      </c>
      <c r="B2654" t="str">
        <f t="shared" si="42"/>
        <v>Sandwich</v>
      </c>
      <c r="C2654" t="s">
        <v>47</v>
      </c>
      <c r="D2654">
        <v>4</v>
      </c>
      <c r="E2654">
        <v>4</v>
      </c>
      <c r="F2654">
        <v>16</v>
      </c>
      <c r="G2654" t="s">
        <v>25</v>
      </c>
      <c r="H2654" t="s">
        <v>17</v>
      </c>
      <c r="I2654" s="1">
        <v>44928</v>
      </c>
      <c r="J2654" t="s">
        <v>55</v>
      </c>
      <c r="K2654" t="s">
        <v>56</v>
      </c>
      <c r="L2654">
        <v>1</v>
      </c>
      <c r="M2654" t="s">
        <v>53</v>
      </c>
      <c r="N2654" t="s">
        <v>72</v>
      </c>
      <c r="O2654" t="s">
        <v>22</v>
      </c>
    </row>
    <row r="2655" spans="1:15" x14ac:dyDescent="0.35">
      <c r="A2655" t="s">
        <v>2716</v>
      </c>
      <c r="B2655" t="str">
        <f t="shared" si="42"/>
        <v>Smoothie</v>
      </c>
      <c r="C2655" t="s">
        <v>58</v>
      </c>
      <c r="D2655">
        <v>2</v>
      </c>
      <c r="E2655">
        <v>4</v>
      </c>
      <c r="F2655">
        <v>8</v>
      </c>
      <c r="G2655" t="s">
        <v>36</v>
      </c>
      <c r="H2655" t="s">
        <v>17</v>
      </c>
      <c r="I2655" s="1">
        <v>44948</v>
      </c>
      <c r="J2655" t="s">
        <v>55</v>
      </c>
      <c r="K2655" t="s">
        <v>56</v>
      </c>
      <c r="L2655">
        <v>1</v>
      </c>
      <c r="M2655" t="s">
        <v>53</v>
      </c>
      <c r="N2655" t="s">
        <v>39</v>
      </c>
      <c r="O2655" t="s">
        <v>40</v>
      </c>
    </row>
    <row r="2656" spans="1:15" x14ac:dyDescent="0.35">
      <c r="A2656" t="s">
        <v>2717</v>
      </c>
      <c r="B2656" t="str">
        <f t="shared" si="42"/>
        <v>Salad</v>
      </c>
      <c r="C2656" t="s">
        <v>42</v>
      </c>
      <c r="D2656">
        <v>4</v>
      </c>
      <c r="E2656">
        <v>5</v>
      </c>
      <c r="F2656">
        <v>20</v>
      </c>
      <c r="G2656" t="s">
        <v>16</v>
      </c>
      <c r="H2656" t="s">
        <v>17</v>
      </c>
      <c r="I2656" s="1">
        <v>45164</v>
      </c>
      <c r="J2656" t="s">
        <v>93</v>
      </c>
      <c r="K2656" t="s">
        <v>94</v>
      </c>
      <c r="L2656">
        <v>3</v>
      </c>
      <c r="M2656" t="s">
        <v>20</v>
      </c>
      <c r="N2656" t="s">
        <v>69</v>
      </c>
      <c r="O2656" t="s">
        <v>40</v>
      </c>
    </row>
    <row r="2657" spans="1:15" x14ac:dyDescent="0.35">
      <c r="A2657" t="s">
        <v>2718</v>
      </c>
      <c r="B2657" t="str">
        <f t="shared" si="42"/>
        <v>Juice</v>
      </c>
      <c r="C2657" t="s">
        <v>50</v>
      </c>
      <c r="D2657">
        <v>2</v>
      </c>
      <c r="E2657">
        <v>3</v>
      </c>
      <c r="F2657">
        <v>6</v>
      </c>
      <c r="G2657" t="s">
        <v>36</v>
      </c>
      <c r="H2657" t="s">
        <v>26</v>
      </c>
      <c r="I2657" s="1">
        <v>45070</v>
      </c>
      <c r="J2657" t="s">
        <v>27</v>
      </c>
      <c r="K2657" t="s">
        <v>27</v>
      </c>
      <c r="L2657">
        <v>2</v>
      </c>
      <c r="M2657" t="s">
        <v>28</v>
      </c>
      <c r="N2657" t="s">
        <v>34</v>
      </c>
      <c r="O2657" t="s">
        <v>22</v>
      </c>
    </row>
    <row r="2658" spans="1:15" x14ac:dyDescent="0.35">
      <c r="A2658" t="s">
        <v>2719</v>
      </c>
      <c r="B2658" t="str">
        <f t="shared" si="42"/>
        <v>Coffee</v>
      </c>
      <c r="C2658" t="s">
        <v>15</v>
      </c>
      <c r="D2658">
        <v>4</v>
      </c>
      <c r="E2658">
        <v>2</v>
      </c>
      <c r="F2658">
        <v>8</v>
      </c>
      <c r="G2658" t="s">
        <v>25</v>
      </c>
      <c r="H2658" t="s">
        <v>26</v>
      </c>
      <c r="I2658" s="1">
        <v>45112</v>
      </c>
      <c r="J2658" t="s">
        <v>32</v>
      </c>
      <c r="K2658" t="s">
        <v>33</v>
      </c>
      <c r="L2658">
        <v>3</v>
      </c>
      <c r="M2658" t="s">
        <v>20</v>
      </c>
      <c r="N2658" t="s">
        <v>34</v>
      </c>
      <c r="O2658" t="s">
        <v>22</v>
      </c>
    </row>
    <row r="2659" spans="1:15" x14ac:dyDescent="0.35">
      <c r="A2659" t="s">
        <v>2720</v>
      </c>
      <c r="B2659" t="str">
        <f t="shared" si="42"/>
        <v>Sandwich</v>
      </c>
      <c r="C2659" t="s">
        <v>47</v>
      </c>
      <c r="D2659">
        <v>1</v>
      </c>
      <c r="E2659">
        <v>4</v>
      </c>
      <c r="F2659">
        <v>4</v>
      </c>
      <c r="G2659" t="s">
        <v>36</v>
      </c>
      <c r="H2659" t="s">
        <v>26</v>
      </c>
      <c r="I2659" s="1">
        <v>45032</v>
      </c>
      <c r="J2659" t="s">
        <v>59</v>
      </c>
      <c r="K2659" t="s">
        <v>60</v>
      </c>
      <c r="L2659">
        <v>2</v>
      </c>
      <c r="M2659" t="s">
        <v>28</v>
      </c>
      <c r="N2659" t="s">
        <v>39</v>
      </c>
      <c r="O2659" t="s">
        <v>40</v>
      </c>
    </row>
    <row r="2660" spans="1:15" x14ac:dyDescent="0.35">
      <c r="A2660" t="s">
        <v>2721</v>
      </c>
      <c r="B2660" t="str">
        <f t="shared" si="42"/>
        <v>Cake</v>
      </c>
      <c r="C2660" t="s">
        <v>24</v>
      </c>
      <c r="D2660">
        <v>1</v>
      </c>
      <c r="E2660">
        <v>3</v>
      </c>
      <c r="F2660">
        <v>3</v>
      </c>
      <c r="G2660" t="s">
        <v>36</v>
      </c>
      <c r="H2660" t="s">
        <v>26</v>
      </c>
      <c r="I2660" s="1">
        <v>45205</v>
      </c>
      <c r="J2660" t="s">
        <v>74</v>
      </c>
      <c r="K2660" t="s">
        <v>75</v>
      </c>
      <c r="L2660">
        <v>4</v>
      </c>
      <c r="M2660" t="s">
        <v>45</v>
      </c>
      <c r="N2660" t="s">
        <v>21</v>
      </c>
      <c r="O2660" t="s">
        <v>22</v>
      </c>
    </row>
    <row r="2661" spans="1:15" x14ac:dyDescent="0.35">
      <c r="A2661" t="s">
        <v>2722</v>
      </c>
      <c r="B2661" t="str">
        <f t="shared" si="42"/>
        <v>Coffee</v>
      </c>
      <c r="C2661" t="s">
        <v>15</v>
      </c>
      <c r="D2661">
        <v>1</v>
      </c>
      <c r="E2661">
        <v>2</v>
      </c>
      <c r="F2661">
        <v>2</v>
      </c>
      <c r="G2661" t="s">
        <v>25</v>
      </c>
      <c r="H2661" t="s">
        <v>17</v>
      </c>
      <c r="I2661" s="1">
        <v>44995</v>
      </c>
      <c r="J2661" t="s">
        <v>62</v>
      </c>
      <c r="K2661" t="s">
        <v>63</v>
      </c>
      <c r="L2661">
        <v>1</v>
      </c>
      <c r="M2661" t="s">
        <v>53</v>
      </c>
      <c r="N2661" t="s">
        <v>21</v>
      </c>
      <c r="O2661" t="s">
        <v>22</v>
      </c>
    </row>
    <row r="2662" spans="1:15" x14ac:dyDescent="0.35">
      <c r="A2662" t="s">
        <v>2723</v>
      </c>
      <c r="B2662" t="str">
        <f t="shared" si="42"/>
        <v>Coffee</v>
      </c>
      <c r="C2662" t="s">
        <v>15</v>
      </c>
      <c r="D2662">
        <v>3</v>
      </c>
      <c r="E2662">
        <v>2</v>
      </c>
      <c r="F2662">
        <v>6</v>
      </c>
      <c r="G2662" t="s">
        <v>25</v>
      </c>
      <c r="H2662" t="s">
        <v>26</v>
      </c>
      <c r="I2662" s="1">
        <v>45224</v>
      </c>
      <c r="J2662" t="s">
        <v>74</v>
      </c>
      <c r="K2662" t="s">
        <v>75</v>
      </c>
      <c r="L2662">
        <v>4</v>
      </c>
      <c r="M2662" t="s">
        <v>45</v>
      </c>
      <c r="N2662" t="s">
        <v>34</v>
      </c>
      <c r="O2662" t="s">
        <v>22</v>
      </c>
    </row>
    <row r="2663" spans="1:15" x14ac:dyDescent="0.35">
      <c r="A2663" t="s">
        <v>2724</v>
      </c>
      <c r="B2663" t="str">
        <f t="shared" si="42"/>
        <v>Juice</v>
      </c>
      <c r="C2663" t="s">
        <v>50</v>
      </c>
      <c r="D2663">
        <v>4</v>
      </c>
      <c r="E2663">
        <v>3</v>
      </c>
      <c r="F2663">
        <v>12</v>
      </c>
      <c r="G2663" t="s">
        <v>36</v>
      </c>
      <c r="H2663" t="s">
        <v>17</v>
      </c>
      <c r="I2663" s="1">
        <v>45068</v>
      </c>
      <c r="J2663" t="s">
        <v>27</v>
      </c>
      <c r="K2663" t="s">
        <v>27</v>
      </c>
      <c r="L2663">
        <v>2</v>
      </c>
      <c r="M2663" t="s">
        <v>28</v>
      </c>
      <c r="N2663" t="s">
        <v>72</v>
      </c>
      <c r="O2663" t="s">
        <v>22</v>
      </c>
    </row>
    <row r="2664" spans="1:15" x14ac:dyDescent="0.35">
      <c r="A2664" t="s">
        <v>2725</v>
      </c>
      <c r="B2664" t="str">
        <f t="shared" si="42"/>
        <v>Salad</v>
      </c>
      <c r="C2664" t="s">
        <v>42</v>
      </c>
      <c r="D2664">
        <v>2</v>
      </c>
      <c r="E2664">
        <v>5</v>
      </c>
      <c r="F2664">
        <v>10</v>
      </c>
      <c r="G2664" t="s">
        <v>25</v>
      </c>
      <c r="H2664" t="s">
        <v>17</v>
      </c>
      <c r="I2664" s="1">
        <v>44992</v>
      </c>
      <c r="J2664" t="s">
        <v>62</v>
      </c>
      <c r="K2664" t="s">
        <v>63</v>
      </c>
      <c r="L2664">
        <v>1</v>
      </c>
      <c r="M2664" t="s">
        <v>53</v>
      </c>
      <c r="N2664" t="s">
        <v>29</v>
      </c>
      <c r="O2664" t="s">
        <v>22</v>
      </c>
    </row>
    <row r="2665" spans="1:15" x14ac:dyDescent="0.35">
      <c r="A2665" t="s">
        <v>2726</v>
      </c>
      <c r="B2665" t="str">
        <f t="shared" si="42"/>
        <v>Cake</v>
      </c>
      <c r="C2665" t="s">
        <v>24</v>
      </c>
      <c r="D2665">
        <v>5</v>
      </c>
      <c r="E2665">
        <v>3</v>
      </c>
      <c r="F2665">
        <v>15</v>
      </c>
      <c r="G2665" t="s">
        <v>16</v>
      </c>
      <c r="H2665" t="s">
        <v>17</v>
      </c>
      <c r="I2665" s="1">
        <v>45096</v>
      </c>
      <c r="J2665" t="s">
        <v>37</v>
      </c>
      <c r="K2665" t="s">
        <v>38</v>
      </c>
      <c r="L2665">
        <v>2</v>
      </c>
      <c r="M2665" t="s">
        <v>28</v>
      </c>
      <c r="N2665" t="s">
        <v>72</v>
      </c>
      <c r="O2665" t="s">
        <v>22</v>
      </c>
    </row>
    <row r="2666" spans="1:15" x14ac:dyDescent="0.35">
      <c r="A2666" t="s">
        <v>2727</v>
      </c>
      <c r="B2666" t="str">
        <f t="shared" si="42"/>
        <v>Cookie</v>
      </c>
      <c r="C2666" t="s">
        <v>31</v>
      </c>
      <c r="D2666">
        <v>2</v>
      </c>
      <c r="E2666">
        <v>1</v>
      </c>
      <c r="F2666">
        <v>2</v>
      </c>
      <c r="G2666" t="s">
        <v>16</v>
      </c>
      <c r="H2666" t="s">
        <v>17</v>
      </c>
      <c r="I2666" s="1">
        <v>45276</v>
      </c>
      <c r="J2666" t="s">
        <v>66</v>
      </c>
      <c r="K2666" t="s">
        <v>67</v>
      </c>
      <c r="L2666">
        <v>4</v>
      </c>
      <c r="M2666" t="s">
        <v>45</v>
      </c>
      <c r="N2666" t="s">
        <v>69</v>
      </c>
      <c r="O2666" t="s">
        <v>40</v>
      </c>
    </row>
    <row r="2667" spans="1:15" x14ac:dyDescent="0.35">
      <c r="A2667" t="s">
        <v>2728</v>
      </c>
      <c r="B2667" t="str">
        <f t="shared" si="42"/>
        <v>Cookie</v>
      </c>
      <c r="C2667" t="s">
        <v>31</v>
      </c>
      <c r="D2667">
        <v>1</v>
      </c>
      <c r="E2667">
        <v>1</v>
      </c>
      <c r="F2667">
        <v>1</v>
      </c>
      <c r="G2667" t="s">
        <v>36</v>
      </c>
      <c r="H2667" t="s">
        <v>17</v>
      </c>
      <c r="I2667" s="1">
        <v>44989</v>
      </c>
      <c r="J2667" t="s">
        <v>62</v>
      </c>
      <c r="K2667" t="s">
        <v>63</v>
      </c>
      <c r="L2667">
        <v>1</v>
      </c>
      <c r="M2667" t="s">
        <v>53</v>
      </c>
      <c r="N2667" t="s">
        <v>69</v>
      </c>
      <c r="O2667" t="s">
        <v>40</v>
      </c>
    </row>
    <row r="2668" spans="1:15" x14ac:dyDescent="0.35">
      <c r="A2668" t="s">
        <v>2729</v>
      </c>
      <c r="B2668" t="str">
        <f t="shared" si="42"/>
        <v>Coffee</v>
      </c>
      <c r="C2668" t="s">
        <v>15</v>
      </c>
      <c r="D2668">
        <v>2</v>
      </c>
      <c r="E2668">
        <v>2</v>
      </c>
      <c r="F2668">
        <v>4</v>
      </c>
      <c r="G2668" t="s">
        <v>25</v>
      </c>
      <c r="H2668" t="s">
        <v>17</v>
      </c>
      <c r="I2668" s="1">
        <v>45145</v>
      </c>
      <c r="J2668" t="s">
        <v>93</v>
      </c>
      <c r="K2668" t="s">
        <v>94</v>
      </c>
      <c r="L2668">
        <v>3</v>
      </c>
      <c r="M2668" t="s">
        <v>20</v>
      </c>
      <c r="N2668" t="s">
        <v>72</v>
      </c>
      <c r="O2668" t="s">
        <v>22</v>
      </c>
    </row>
    <row r="2669" spans="1:15" x14ac:dyDescent="0.35">
      <c r="A2669" t="s">
        <v>2730</v>
      </c>
      <c r="B2669" t="str">
        <f t="shared" si="42"/>
        <v>Juice</v>
      </c>
      <c r="C2669" t="s">
        <v>50</v>
      </c>
      <c r="D2669">
        <v>5</v>
      </c>
      <c r="E2669">
        <v>3</v>
      </c>
      <c r="F2669">
        <v>15</v>
      </c>
      <c r="G2669" t="s">
        <v>25</v>
      </c>
      <c r="H2669" t="s">
        <v>26</v>
      </c>
      <c r="I2669" s="1">
        <v>45016</v>
      </c>
      <c r="J2669" t="s">
        <v>62</v>
      </c>
      <c r="K2669" t="s">
        <v>63</v>
      </c>
      <c r="L2669">
        <v>1</v>
      </c>
      <c r="M2669" t="s">
        <v>53</v>
      </c>
      <c r="N2669" t="s">
        <v>21</v>
      </c>
      <c r="O2669" t="s">
        <v>22</v>
      </c>
    </row>
    <row r="2670" spans="1:15" x14ac:dyDescent="0.35">
      <c r="A2670" t="s">
        <v>2731</v>
      </c>
      <c r="B2670" t="str">
        <f t="shared" si="42"/>
        <v>Sandwich</v>
      </c>
      <c r="C2670" t="s">
        <v>47</v>
      </c>
      <c r="D2670">
        <v>3</v>
      </c>
      <c r="E2670">
        <v>4</v>
      </c>
      <c r="F2670">
        <v>12</v>
      </c>
      <c r="G2670" t="s">
        <v>16</v>
      </c>
      <c r="H2670" t="s">
        <v>17</v>
      </c>
      <c r="I2670" s="1">
        <v>44936</v>
      </c>
      <c r="J2670" t="s">
        <v>55</v>
      </c>
      <c r="K2670" t="s">
        <v>56</v>
      </c>
      <c r="L2670">
        <v>1</v>
      </c>
      <c r="M2670" t="s">
        <v>53</v>
      </c>
      <c r="N2670" t="s">
        <v>29</v>
      </c>
      <c r="O2670" t="s">
        <v>22</v>
      </c>
    </row>
    <row r="2671" spans="1:15" x14ac:dyDescent="0.35">
      <c r="A2671" t="s">
        <v>2732</v>
      </c>
      <c r="B2671" t="str">
        <f t="shared" si="42"/>
        <v>Cake</v>
      </c>
      <c r="C2671" t="s">
        <v>24</v>
      </c>
      <c r="D2671">
        <v>3</v>
      </c>
      <c r="E2671">
        <v>3</v>
      </c>
      <c r="F2671">
        <v>9</v>
      </c>
      <c r="G2671" t="s">
        <v>36</v>
      </c>
      <c r="H2671" t="s">
        <v>17</v>
      </c>
      <c r="I2671" s="1">
        <v>44945</v>
      </c>
      <c r="J2671" t="s">
        <v>55</v>
      </c>
      <c r="K2671" t="s">
        <v>56</v>
      </c>
      <c r="L2671">
        <v>1</v>
      </c>
      <c r="M2671" t="s">
        <v>53</v>
      </c>
      <c r="N2671" t="s">
        <v>64</v>
      </c>
      <c r="O2671" t="s">
        <v>22</v>
      </c>
    </row>
    <row r="2672" spans="1:15" x14ac:dyDescent="0.35">
      <c r="A2672" t="s">
        <v>2733</v>
      </c>
      <c r="B2672" t="str">
        <f t="shared" si="42"/>
        <v>Cookie</v>
      </c>
      <c r="C2672" t="s">
        <v>31</v>
      </c>
      <c r="D2672">
        <v>1</v>
      </c>
      <c r="E2672">
        <v>1</v>
      </c>
      <c r="F2672">
        <v>1</v>
      </c>
      <c r="G2672" t="s">
        <v>16</v>
      </c>
      <c r="H2672" t="s">
        <v>26</v>
      </c>
      <c r="I2672" s="1">
        <v>45186</v>
      </c>
      <c r="J2672" t="s">
        <v>18</v>
      </c>
      <c r="K2672" t="s">
        <v>19</v>
      </c>
      <c r="L2672">
        <v>3</v>
      </c>
      <c r="M2672" t="s">
        <v>20</v>
      </c>
      <c r="N2672" t="s">
        <v>39</v>
      </c>
      <c r="O2672" t="s">
        <v>40</v>
      </c>
    </row>
    <row r="2673" spans="1:15" x14ac:dyDescent="0.35">
      <c r="A2673" t="s">
        <v>2734</v>
      </c>
      <c r="B2673" t="str">
        <f t="shared" si="42"/>
        <v>Cookie</v>
      </c>
      <c r="C2673" t="s">
        <v>31</v>
      </c>
      <c r="D2673">
        <v>2</v>
      </c>
      <c r="E2673">
        <v>1</v>
      </c>
      <c r="F2673">
        <v>2</v>
      </c>
      <c r="G2673" t="s">
        <v>16</v>
      </c>
      <c r="H2673" t="s">
        <v>26</v>
      </c>
      <c r="I2673" s="1">
        <v>45138</v>
      </c>
      <c r="J2673" t="s">
        <v>32</v>
      </c>
      <c r="K2673" t="s">
        <v>33</v>
      </c>
      <c r="L2673">
        <v>3</v>
      </c>
      <c r="M2673" t="s">
        <v>20</v>
      </c>
      <c r="N2673" t="s">
        <v>72</v>
      </c>
      <c r="O2673" t="s">
        <v>22</v>
      </c>
    </row>
    <row r="2674" spans="1:15" x14ac:dyDescent="0.35">
      <c r="A2674" t="s">
        <v>2735</v>
      </c>
      <c r="B2674" t="str">
        <f t="shared" si="42"/>
        <v>Juice</v>
      </c>
      <c r="C2674" t="s">
        <v>50</v>
      </c>
      <c r="D2674">
        <v>3</v>
      </c>
      <c r="E2674">
        <v>3</v>
      </c>
      <c r="F2674">
        <v>9</v>
      </c>
      <c r="G2674" t="s">
        <v>36</v>
      </c>
      <c r="H2674" t="s">
        <v>17</v>
      </c>
      <c r="I2674" s="1">
        <v>45123</v>
      </c>
      <c r="J2674" t="s">
        <v>32</v>
      </c>
      <c r="K2674" t="s">
        <v>33</v>
      </c>
      <c r="L2674">
        <v>3</v>
      </c>
      <c r="M2674" t="s">
        <v>20</v>
      </c>
      <c r="N2674" t="s">
        <v>39</v>
      </c>
      <c r="O2674" t="s">
        <v>40</v>
      </c>
    </row>
    <row r="2675" spans="1:15" x14ac:dyDescent="0.35">
      <c r="A2675" t="s">
        <v>2736</v>
      </c>
      <c r="B2675" t="str">
        <f t="shared" si="42"/>
        <v>Sandwich</v>
      </c>
      <c r="C2675" t="s">
        <v>47</v>
      </c>
      <c r="D2675">
        <v>3</v>
      </c>
      <c r="E2675">
        <v>4</v>
      </c>
      <c r="F2675">
        <v>12</v>
      </c>
      <c r="G2675" t="s">
        <v>36</v>
      </c>
      <c r="H2675" t="s">
        <v>17</v>
      </c>
      <c r="I2675" s="1">
        <v>45167</v>
      </c>
      <c r="J2675" t="s">
        <v>93</v>
      </c>
      <c r="K2675" t="s">
        <v>94</v>
      </c>
      <c r="L2675">
        <v>3</v>
      </c>
      <c r="M2675" t="s">
        <v>20</v>
      </c>
      <c r="N2675" t="s">
        <v>29</v>
      </c>
      <c r="O2675" t="s">
        <v>22</v>
      </c>
    </row>
    <row r="2676" spans="1:15" x14ac:dyDescent="0.35">
      <c r="A2676" t="s">
        <v>2737</v>
      </c>
      <c r="B2676" t="str">
        <f t="shared" si="42"/>
        <v>Juice</v>
      </c>
      <c r="C2676" t="s">
        <v>50</v>
      </c>
      <c r="D2676">
        <v>3</v>
      </c>
      <c r="E2676">
        <v>3</v>
      </c>
      <c r="F2676">
        <v>9</v>
      </c>
      <c r="G2676" t="s">
        <v>16</v>
      </c>
      <c r="H2676" t="s">
        <v>26</v>
      </c>
      <c r="I2676" s="1">
        <v>45289</v>
      </c>
      <c r="J2676" t="s">
        <v>66</v>
      </c>
      <c r="K2676" t="s">
        <v>67</v>
      </c>
      <c r="L2676">
        <v>4</v>
      </c>
      <c r="M2676" t="s">
        <v>45</v>
      </c>
      <c r="N2676" t="s">
        <v>21</v>
      </c>
      <c r="O2676" t="s">
        <v>22</v>
      </c>
    </row>
    <row r="2677" spans="1:15" x14ac:dyDescent="0.35">
      <c r="A2677" t="s">
        <v>2738</v>
      </c>
      <c r="B2677" t="str">
        <f t="shared" si="42"/>
        <v>Sandwich</v>
      </c>
      <c r="C2677" t="s">
        <v>47</v>
      </c>
      <c r="D2677">
        <v>4</v>
      </c>
      <c r="E2677">
        <v>4</v>
      </c>
      <c r="F2677">
        <v>16</v>
      </c>
      <c r="G2677" t="s">
        <v>25</v>
      </c>
      <c r="H2677" t="s">
        <v>17</v>
      </c>
      <c r="I2677" s="1">
        <v>45237</v>
      </c>
      <c r="J2677" t="s">
        <v>43</v>
      </c>
      <c r="K2677" t="s">
        <v>44</v>
      </c>
      <c r="L2677">
        <v>4</v>
      </c>
      <c r="M2677" t="s">
        <v>45</v>
      </c>
      <c r="N2677" t="s">
        <v>29</v>
      </c>
      <c r="O2677" t="s">
        <v>22</v>
      </c>
    </row>
    <row r="2678" spans="1:15" x14ac:dyDescent="0.35">
      <c r="A2678" t="s">
        <v>2739</v>
      </c>
      <c r="B2678" t="str">
        <f t="shared" si="42"/>
        <v>Smoothie</v>
      </c>
      <c r="C2678" t="s">
        <v>58</v>
      </c>
      <c r="D2678">
        <v>4</v>
      </c>
      <c r="E2678">
        <v>4</v>
      </c>
      <c r="F2678">
        <v>16</v>
      </c>
      <c r="G2678" t="s">
        <v>25</v>
      </c>
      <c r="H2678" t="s">
        <v>17</v>
      </c>
      <c r="I2678" s="1">
        <v>45050</v>
      </c>
      <c r="J2678" t="s">
        <v>27</v>
      </c>
      <c r="K2678" t="s">
        <v>27</v>
      </c>
      <c r="L2678">
        <v>2</v>
      </c>
      <c r="M2678" t="s">
        <v>28</v>
      </c>
      <c r="N2678" t="s">
        <v>64</v>
      </c>
      <c r="O2678" t="s">
        <v>22</v>
      </c>
    </row>
    <row r="2679" spans="1:15" x14ac:dyDescent="0.35">
      <c r="A2679" t="s">
        <v>2740</v>
      </c>
      <c r="B2679" t="str">
        <f t="shared" si="42"/>
        <v>Juice</v>
      </c>
      <c r="C2679" t="s">
        <v>50</v>
      </c>
      <c r="D2679">
        <v>2</v>
      </c>
      <c r="E2679">
        <v>3</v>
      </c>
      <c r="F2679">
        <v>6</v>
      </c>
      <c r="G2679" t="s">
        <v>36</v>
      </c>
      <c r="H2679" t="s">
        <v>17</v>
      </c>
      <c r="I2679" s="1">
        <v>45053</v>
      </c>
      <c r="J2679" t="s">
        <v>27</v>
      </c>
      <c r="K2679" t="s">
        <v>27</v>
      </c>
      <c r="L2679">
        <v>2</v>
      </c>
      <c r="M2679" t="s">
        <v>28</v>
      </c>
      <c r="N2679" t="s">
        <v>39</v>
      </c>
      <c r="O2679" t="s">
        <v>40</v>
      </c>
    </row>
    <row r="2680" spans="1:15" x14ac:dyDescent="0.35">
      <c r="A2680" t="s">
        <v>2741</v>
      </c>
      <c r="B2680" t="str">
        <f t="shared" si="42"/>
        <v>Sandwich</v>
      </c>
      <c r="C2680" t="s">
        <v>47</v>
      </c>
      <c r="D2680">
        <v>5</v>
      </c>
      <c r="E2680">
        <v>4</v>
      </c>
      <c r="F2680">
        <v>20</v>
      </c>
      <c r="G2680" t="s">
        <v>25</v>
      </c>
      <c r="H2680" t="s">
        <v>26</v>
      </c>
      <c r="I2680" s="1">
        <v>45013</v>
      </c>
      <c r="J2680" t="s">
        <v>62</v>
      </c>
      <c r="K2680" t="s">
        <v>63</v>
      </c>
      <c r="L2680">
        <v>1</v>
      </c>
      <c r="M2680" t="s">
        <v>53</v>
      </c>
      <c r="N2680" t="s">
        <v>29</v>
      </c>
      <c r="O2680" t="s">
        <v>22</v>
      </c>
    </row>
    <row r="2681" spans="1:15" x14ac:dyDescent="0.35">
      <c r="A2681" t="s">
        <v>2742</v>
      </c>
      <c r="B2681" t="str">
        <f t="shared" si="42"/>
        <v>Smoothie</v>
      </c>
      <c r="C2681" t="s">
        <v>58</v>
      </c>
      <c r="D2681">
        <v>5</v>
      </c>
      <c r="E2681">
        <v>4</v>
      </c>
      <c r="F2681">
        <v>20</v>
      </c>
      <c r="G2681" t="s">
        <v>36</v>
      </c>
      <c r="H2681" t="s">
        <v>26</v>
      </c>
      <c r="I2681" s="1">
        <v>45025</v>
      </c>
      <c r="J2681" t="s">
        <v>59</v>
      </c>
      <c r="K2681" t="s">
        <v>60</v>
      </c>
      <c r="L2681">
        <v>2</v>
      </c>
      <c r="M2681" t="s">
        <v>28</v>
      </c>
      <c r="N2681" t="s">
        <v>39</v>
      </c>
      <c r="O2681" t="s">
        <v>40</v>
      </c>
    </row>
    <row r="2682" spans="1:15" x14ac:dyDescent="0.35">
      <c r="A2682" t="s">
        <v>2743</v>
      </c>
      <c r="B2682" t="str">
        <f t="shared" si="42"/>
        <v>Tea</v>
      </c>
      <c r="C2682" t="s">
        <v>84</v>
      </c>
      <c r="D2682">
        <v>3</v>
      </c>
      <c r="E2682">
        <v>1.5</v>
      </c>
      <c r="F2682">
        <v>4.5</v>
      </c>
      <c r="G2682" t="s">
        <v>16</v>
      </c>
      <c r="H2682" t="s">
        <v>26</v>
      </c>
      <c r="I2682" s="1">
        <v>45145</v>
      </c>
      <c r="J2682" t="s">
        <v>93</v>
      </c>
      <c r="K2682" t="s">
        <v>94</v>
      </c>
      <c r="L2682">
        <v>3</v>
      </c>
      <c r="M2682" t="s">
        <v>20</v>
      </c>
      <c r="N2682" t="s">
        <v>72</v>
      </c>
      <c r="O2682" t="s">
        <v>22</v>
      </c>
    </row>
    <row r="2683" spans="1:15" x14ac:dyDescent="0.35">
      <c r="A2683" t="s">
        <v>2744</v>
      </c>
      <c r="B2683" t="str">
        <f t="shared" si="42"/>
        <v>Coffee</v>
      </c>
      <c r="C2683" t="s">
        <v>15</v>
      </c>
      <c r="D2683">
        <v>5</v>
      </c>
      <c r="E2683">
        <v>2</v>
      </c>
      <c r="F2683">
        <v>10</v>
      </c>
      <c r="G2683" t="s">
        <v>25</v>
      </c>
      <c r="H2683" t="s">
        <v>26</v>
      </c>
      <c r="I2683" s="1">
        <v>45145</v>
      </c>
      <c r="J2683" t="s">
        <v>93</v>
      </c>
      <c r="K2683" t="s">
        <v>94</v>
      </c>
      <c r="L2683">
        <v>3</v>
      </c>
      <c r="M2683" t="s">
        <v>20</v>
      </c>
      <c r="N2683" t="s">
        <v>72</v>
      </c>
      <c r="O2683" t="s">
        <v>22</v>
      </c>
    </row>
    <row r="2684" spans="1:15" x14ac:dyDescent="0.35">
      <c r="A2684" t="s">
        <v>2745</v>
      </c>
      <c r="B2684" t="str">
        <f t="shared" si="42"/>
        <v>Salad</v>
      </c>
      <c r="C2684" t="s">
        <v>42</v>
      </c>
      <c r="D2684">
        <v>3</v>
      </c>
      <c r="E2684">
        <v>5</v>
      </c>
      <c r="F2684">
        <v>15</v>
      </c>
      <c r="G2684" t="s">
        <v>16</v>
      </c>
      <c r="H2684" t="s">
        <v>26</v>
      </c>
      <c r="I2684" s="1">
        <v>45129</v>
      </c>
      <c r="J2684" t="s">
        <v>32</v>
      </c>
      <c r="K2684" t="s">
        <v>33</v>
      </c>
      <c r="L2684">
        <v>3</v>
      </c>
      <c r="M2684" t="s">
        <v>20</v>
      </c>
      <c r="N2684" t="s">
        <v>69</v>
      </c>
      <c r="O2684" t="s">
        <v>40</v>
      </c>
    </row>
    <row r="2685" spans="1:15" x14ac:dyDescent="0.35">
      <c r="A2685" t="s">
        <v>2746</v>
      </c>
      <c r="B2685" t="str">
        <f t="shared" si="42"/>
        <v>Juice</v>
      </c>
      <c r="C2685" t="s">
        <v>50</v>
      </c>
      <c r="D2685">
        <v>2</v>
      </c>
      <c r="E2685">
        <v>3</v>
      </c>
      <c r="F2685">
        <v>6</v>
      </c>
      <c r="G2685" t="s">
        <v>16</v>
      </c>
      <c r="H2685" t="s">
        <v>26</v>
      </c>
      <c r="I2685" s="1">
        <v>45259</v>
      </c>
      <c r="J2685" t="s">
        <v>43</v>
      </c>
      <c r="K2685" t="s">
        <v>44</v>
      </c>
      <c r="L2685">
        <v>4</v>
      </c>
      <c r="M2685" t="s">
        <v>45</v>
      </c>
      <c r="N2685" t="s">
        <v>34</v>
      </c>
      <c r="O2685" t="s">
        <v>22</v>
      </c>
    </row>
    <row r="2686" spans="1:15" x14ac:dyDescent="0.35">
      <c r="A2686" t="s">
        <v>2747</v>
      </c>
      <c r="B2686" t="str">
        <f t="shared" si="42"/>
        <v>Salad</v>
      </c>
      <c r="C2686" t="s">
        <v>42</v>
      </c>
      <c r="D2686">
        <v>5</v>
      </c>
      <c r="E2686">
        <v>5</v>
      </c>
      <c r="F2686">
        <v>25</v>
      </c>
      <c r="G2686" t="s">
        <v>25</v>
      </c>
      <c r="H2686" t="s">
        <v>26</v>
      </c>
      <c r="I2686" s="1">
        <v>45257</v>
      </c>
      <c r="J2686" t="s">
        <v>43</v>
      </c>
      <c r="K2686" t="s">
        <v>44</v>
      </c>
      <c r="L2686">
        <v>4</v>
      </c>
      <c r="M2686" t="s">
        <v>45</v>
      </c>
      <c r="N2686" t="s">
        <v>72</v>
      </c>
      <c r="O2686" t="s">
        <v>22</v>
      </c>
    </row>
    <row r="2687" spans="1:15" x14ac:dyDescent="0.35">
      <c r="A2687" t="s">
        <v>2748</v>
      </c>
      <c r="B2687" t="str">
        <f t="shared" si="42"/>
        <v>Cookie</v>
      </c>
      <c r="C2687" t="s">
        <v>31</v>
      </c>
      <c r="D2687">
        <v>4</v>
      </c>
      <c r="E2687">
        <v>1</v>
      </c>
      <c r="F2687">
        <v>4</v>
      </c>
      <c r="G2687" t="s">
        <v>25</v>
      </c>
      <c r="H2687" t="s">
        <v>17</v>
      </c>
      <c r="I2687" s="1">
        <v>44998</v>
      </c>
      <c r="J2687" t="s">
        <v>62</v>
      </c>
      <c r="K2687" t="s">
        <v>63</v>
      </c>
      <c r="L2687">
        <v>1</v>
      </c>
      <c r="M2687" t="s">
        <v>53</v>
      </c>
      <c r="N2687" t="s">
        <v>72</v>
      </c>
      <c r="O2687" t="s">
        <v>22</v>
      </c>
    </row>
    <row r="2688" spans="1:15" x14ac:dyDescent="0.35">
      <c r="A2688" t="s">
        <v>2749</v>
      </c>
      <c r="B2688" t="str">
        <f t="shared" si="42"/>
        <v>Salad</v>
      </c>
      <c r="C2688" t="s">
        <v>42</v>
      </c>
      <c r="D2688">
        <v>1</v>
      </c>
      <c r="E2688">
        <v>5</v>
      </c>
      <c r="F2688">
        <v>5</v>
      </c>
      <c r="G2688" t="s">
        <v>16</v>
      </c>
      <c r="H2688" t="s">
        <v>17</v>
      </c>
      <c r="I2688" s="1">
        <v>45131</v>
      </c>
      <c r="J2688" t="s">
        <v>32</v>
      </c>
      <c r="K2688" t="s">
        <v>33</v>
      </c>
      <c r="L2688">
        <v>3</v>
      </c>
      <c r="M2688" t="s">
        <v>20</v>
      </c>
      <c r="N2688" t="s">
        <v>72</v>
      </c>
      <c r="O2688" t="s">
        <v>22</v>
      </c>
    </row>
    <row r="2689" spans="1:15" x14ac:dyDescent="0.35">
      <c r="A2689" t="s">
        <v>2750</v>
      </c>
      <c r="B2689" t="str">
        <f t="shared" si="42"/>
        <v>Tea</v>
      </c>
      <c r="C2689" t="s">
        <v>84</v>
      </c>
      <c r="D2689">
        <v>4</v>
      </c>
      <c r="E2689">
        <v>1.5</v>
      </c>
      <c r="F2689">
        <v>6</v>
      </c>
      <c r="G2689" t="s">
        <v>25</v>
      </c>
      <c r="H2689" t="s">
        <v>17</v>
      </c>
      <c r="I2689" s="1">
        <v>45160</v>
      </c>
      <c r="J2689" t="s">
        <v>93</v>
      </c>
      <c r="K2689" t="s">
        <v>94</v>
      </c>
      <c r="L2689">
        <v>3</v>
      </c>
      <c r="M2689" t="s">
        <v>20</v>
      </c>
      <c r="N2689" t="s">
        <v>29</v>
      </c>
      <c r="O2689" t="s">
        <v>22</v>
      </c>
    </row>
    <row r="2690" spans="1:15" x14ac:dyDescent="0.35">
      <c r="A2690" t="s">
        <v>2751</v>
      </c>
      <c r="B2690" t="str">
        <f t="shared" ref="B2690:B2753" si="43">TRIM(CLEAN(C2690))</f>
        <v>Salad</v>
      </c>
      <c r="C2690" t="s">
        <v>42</v>
      </c>
      <c r="D2690">
        <v>4</v>
      </c>
      <c r="E2690">
        <v>5</v>
      </c>
      <c r="F2690">
        <v>20</v>
      </c>
      <c r="G2690" t="s">
        <v>36</v>
      </c>
      <c r="H2690" t="s">
        <v>26</v>
      </c>
      <c r="I2690" s="1">
        <v>45015</v>
      </c>
      <c r="J2690" t="s">
        <v>62</v>
      </c>
      <c r="K2690" t="s">
        <v>63</v>
      </c>
      <c r="L2690">
        <v>1</v>
      </c>
      <c r="M2690" t="s">
        <v>53</v>
      </c>
      <c r="N2690" t="s">
        <v>64</v>
      </c>
      <c r="O2690" t="s">
        <v>22</v>
      </c>
    </row>
    <row r="2691" spans="1:15" x14ac:dyDescent="0.35">
      <c r="A2691" t="s">
        <v>2752</v>
      </c>
      <c r="B2691" t="str">
        <f t="shared" si="43"/>
        <v>Cookie</v>
      </c>
      <c r="C2691" t="s">
        <v>31</v>
      </c>
      <c r="D2691">
        <v>5</v>
      </c>
      <c r="E2691">
        <v>1</v>
      </c>
      <c r="F2691">
        <v>5</v>
      </c>
      <c r="G2691" t="s">
        <v>25</v>
      </c>
      <c r="H2691" t="s">
        <v>26</v>
      </c>
      <c r="I2691" s="1">
        <v>45019</v>
      </c>
      <c r="J2691" t="s">
        <v>59</v>
      </c>
      <c r="K2691" t="s">
        <v>60</v>
      </c>
      <c r="L2691">
        <v>2</v>
      </c>
      <c r="M2691" t="s">
        <v>28</v>
      </c>
      <c r="N2691" t="s">
        <v>72</v>
      </c>
      <c r="O2691" t="s">
        <v>22</v>
      </c>
    </row>
    <row r="2692" spans="1:15" x14ac:dyDescent="0.35">
      <c r="A2692" t="s">
        <v>2753</v>
      </c>
      <c r="B2692" t="str">
        <f t="shared" si="43"/>
        <v>Cake</v>
      </c>
      <c r="C2692" t="s">
        <v>24</v>
      </c>
      <c r="D2692">
        <v>3</v>
      </c>
      <c r="E2692">
        <v>3</v>
      </c>
      <c r="F2692">
        <v>9</v>
      </c>
      <c r="G2692" t="s">
        <v>25</v>
      </c>
      <c r="H2692" t="s">
        <v>26</v>
      </c>
      <c r="I2692" s="1">
        <v>45152</v>
      </c>
      <c r="J2692" t="s">
        <v>93</v>
      </c>
      <c r="K2692" t="s">
        <v>94</v>
      </c>
      <c r="L2692">
        <v>3</v>
      </c>
      <c r="M2692" t="s">
        <v>20</v>
      </c>
      <c r="N2692" t="s">
        <v>72</v>
      </c>
      <c r="O2692" t="s">
        <v>22</v>
      </c>
    </row>
    <row r="2693" spans="1:15" x14ac:dyDescent="0.35">
      <c r="A2693" t="s">
        <v>2754</v>
      </c>
      <c r="B2693" t="str">
        <f t="shared" si="43"/>
        <v>Smoothie</v>
      </c>
      <c r="C2693" t="s">
        <v>58</v>
      </c>
      <c r="D2693">
        <v>4</v>
      </c>
      <c r="E2693">
        <v>4</v>
      </c>
      <c r="F2693">
        <v>16</v>
      </c>
      <c r="G2693" t="s">
        <v>36</v>
      </c>
      <c r="H2693" t="s">
        <v>26</v>
      </c>
      <c r="I2693" s="1">
        <v>45099</v>
      </c>
      <c r="J2693" t="s">
        <v>37</v>
      </c>
      <c r="K2693" t="s">
        <v>38</v>
      </c>
      <c r="L2693">
        <v>2</v>
      </c>
      <c r="M2693" t="s">
        <v>28</v>
      </c>
      <c r="N2693" t="s">
        <v>64</v>
      </c>
      <c r="O2693" t="s">
        <v>22</v>
      </c>
    </row>
    <row r="2694" spans="1:15" x14ac:dyDescent="0.35">
      <c r="A2694" t="s">
        <v>2755</v>
      </c>
      <c r="B2694" t="str">
        <f t="shared" si="43"/>
        <v>Cookie</v>
      </c>
      <c r="C2694" t="s">
        <v>31</v>
      </c>
      <c r="D2694">
        <v>1</v>
      </c>
      <c r="E2694">
        <v>1</v>
      </c>
      <c r="F2694">
        <v>1</v>
      </c>
      <c r="G2694" t="s">
        <v>16</v>
      </c>
      <c r="H2694" t="s">
        <v>26</v>
      </c>
      <c r="I2694" s="1">
        <v>45204</v>
      </c>
      <c r="J2694" t="s">
        <v>74</v>
      </c>
      <c r="K2694" t="s">
        <v>75</v>
      </c>
      <c r="L2694">
        <v>4</v>
      </c>
      <c r="M2694" t="s">
        <v>45</v>
      </c>
      <c r="N2694" t="s">
        <v>64</v>
      </c>
      <c r="O2694" t="s">
        <v>22</v>
      </c>
    </row>
    <row r="2695" spans="1:15" x14ac:dyDescent="0.35">
      <c r="A2695" t="s">
        <v>2756</v>
      </c>
      <c r="B2695" t="str">
        <f t="shared" si="43"/>
        <v>Tea</v>
      </c>
      <c r="C2695" t="s">
        <v>84</v>
      </c>
      <c r="D2695">
        <v>2</v>
      </c>
      <c r="E2695">
        <v>1.5</v>
      </c>
      <c r="F2695">
        <v>3</v>
      </c>
      <c r="G2695" t="s">
        <v>16</v>
      </c>
      <c r="H2695" t="s">
        <v>17</v>
      </c>
      <c r="I2695" s="1">
        <v>44931</v>
      </c>
      <c r="J2695" t="s">
        <v>55</v>
      </c>
      <c r="K2695" t="s">
        <v>56</v>
      </c>
      <c r="L2695">
        <v>1</v>
      </c>
      <c r="M2695" t="s">
        <v>53</v>
      </c>
      <c r="N2695" t="s">
        <v>64</v>
      </c>
      <c r="O2695" t="s">
        <v>22</v>
      </c>
    </row>
    <row r="2696" spans="1:15" x14ac:dyDescent="0.35">
      <c r="A2696" t="s">
        <v>2757</v>
      </c>
      <c r="B2696" t="str">
        <f t="shared" si="43"/>
        <v>Juice</v>
      </c>
      <c r="C2696" t="s">
        <v>50</v>
      </c>
      <c r="D2696">
        <v>3</v>
      </c>
      <c r="E2696">
        <v>3</v>
      </c>
      <c r="F2696">
        <v>9</v>
      </c>
      <c r="G2696" t="s">
        <v>25</v>
      </c>
      <c r="H2696" t="s">
        <v>17</v>
      </c>
      <c r="I2696" s="1">
        <v>45101</v>
      </c>
      <c r="J2696" t="s">
        <v>37</v>
      </c>
      <c r="K2696" t="s">
        <v>38</v>
      </c>
      <c r="L2696">
        <v>2</v>
      </c>
      <c r="M2696" t="s">
        <v>28</v>
      </c>
      <c r="N2696" t="s">
        <v>69</v>
      </c>
      <c r="O2696" t="s">
        <v>40</v>
      </c>
    </row>
    <row r="2697" spans="1:15" x14ac:dyDescent="0.35">
      <c r="A2697" t="s">
        <v>2758</v>
      </c>
      <c r="B2697" t="str">
        <f t="shared" si="43"/>
        <v>Cake</v>
      </c>
      <c r="C2697" t="s">
        <v>24</v>
      </c>
      <c r="D2697">
        <v>4</v>
      </c>
      <c r="E2697">
        <v>3</v>
      </c>
      <c r="F2697">
        <v>12</v>
      </c>
      <c r="G2697" t="s">
        <v>16</v>
      </c>
      <c r="H2697" t="s">
        <v>17</v>
      </c>
      <c r="I2697" s="1">
        <v>45216</v>
      </c>
      <c r="J2697" t="s">
        <v>74</v>
      </c>
      <c r="K2697" t="s">
        <v>75</v>
      </c>
      <c r="L2697">
        <v>4</v>
      </c>
      <c r="M2697" t="s">
        <v>45</v>
      </c>
      <c r="N2697" t="s">
        <v>29</v>
      </c>
      <c r="O2697" t="s">
        <v>22</v>
      </c>
    </row>
    <row r="2698" spans="1:15" x14ac:dyDescent="0.35">
      <c r="A2698" t="s">
        <v>2759</v>
      </c>
      <c r="B2698" t="str">
        <f t="shared" si="43"/>
        <v>Tea</v>
      </c>
      <c r="C2698" t="s">
        <v>84</v>
      </c>
      <c r="D2698">
        <v>5</v>
      </c>
      <c r="E2698">
        <v>1.5</v>
      </c>
      <c r="F2698">
        <v>7.5</v>
      </c>
      <c r="G2698" t="s">
        <v>16</v>
      </c>
      <c r="H2698" t="s">
        <v>26</v>
      </c>
      <c r="I2698" s="1">
        <v>45128</v>
      </c>
      <c r="J2698" t="s">
        <v>32</v>
      </c>
      <c r="K2698" t="s">
        <v>33</v>
      </c>
      <c r="L2698">
        <v>3</v>
      </c>
      <c r="M2698" t="s">
        <v>20</v>
      </c>
      <c r="N2698" t="s">
        <v>21</v>
      </c>
      <c r="O2698" t="s">
        <v>22</v>
      </c>
    </row>
    <row r="2699" spans="1:15" x14ac:dyDescent="0.35">
      <c r="A2699" t="s">
        <v>2760</v>
      </c>
      <c r="B2699" t="str">
        <f t="shared" si="43"/>
        <v>Coffee</v>
      </c>
      <c r="C2699" t="s">
        <v>15</v>
      </c>
      <c r="D2699">
        <v>2</v>
      </c>
      <c r="E2699">
        <v>2</v>
      </c>
      <c r="F2699">
        <v>4</v>
      </c>
      <c r="G2699" t="s">
        <v>36</v>
      </c>
      <c r="H2699" t="s">
        <v>26</v>
      </c>
      <c r="I2699" s="1">
        <v>45079</v>
      </c>
      <c r="J2699" t="s">
        <v>37</v>
      </c>
      <c r="K2699" t="s">
        <v>38</v>
      </c>
      <c r="L2699">
        <v>2</v>
      </c>
      <c r="M2699" t="s">
        <v>28</v>
      </c>
      <c r="N2699" t="s">
        <v>21</v>
      </c>
      <c r="O2699" t="s">
        <v>22</v>
      </c>
    </row>
    <row r="2700" spans="1:15" x14ac:dyDescent="0.35">
      <c r="A2700" t="s">
        <v>2761</v>
      </c>
      <c r="B2700" t="str">
        <f t="shared" si="43"/>
        <v>Cake</v>
      </c>
      <c r="C2700" t="s">
        <v>24</v>
      </c>
      <c r="D2700">
        <v>5</v>
      </c>
      <c r="E2700">
        <v>3</v>
      </c>
      <c r="F2700">
        <v>15</v>
      </c>
      <c r="G2700" t="s">
        <v>36</v>
      </c>
      <c r="H2700" t="s">
        <v>17</v>
      </c>
      <c r="I2700" s="1">
        <v>45109</v>
      </c>
      <c r="J2700" t="s">
        <v>32</v>
      </c>
      <c r="K2700" t="s">
        <v>33</v>
      </c>
      <c r="L2700">
        <v>3</v>
      </c>
      <c r="M2700" t="s">
        <v>20</v>
      </c>
      <c r="N2700" t="s">
        <v>39</v>
      </c>
      <c r="O2700" t="s">
        <v>40</v>
      </c>
    </row>
    <row r="2701" spans="1:15" x14ac:dyDescent="0.35">
      <c r="A2701" t="s">
        <v>2762</v>
      </c>
      <c r="B2701" t="str">
        <f t="shared" si="43"/>
        <v>Coffee</v>
      </c>
      <c r="C2701" t="s">
        <v>15</v>
      </c>
      <c r="D2701">
        <v>5</v>
      </c>
      <c r="E2701">
        <v>2</v>
      </c>
      <c r="F2701">
        <v>10</v>
      </c>
      <c r="G2701" t="s">
        <v>36</v>
      </c>
      <c r="H2701" t="s">
        <v>17</v>
      </c>
      <c r="I2701" s="1">
        <v>45051</v>
      </c>
      <c r="J2701" t="s">
        <v>27</v>
      </c>
      <c r="K2701" t="s">
        <v>27</v>
      </c>
      <c r="L2701">
        <v>2</v>
      </c>
      <c r="M2701" t="s">
        <v>28</v>
      </c>
      <c r="N2701" t="s">
        <v>21</v>
      </c>
      <c r="O2701" t="s">
        <v>22</v>
      </c>
    </row>
    <row r="2702" spans="1:15" x14ac:dyDescent="0.35">
      <c r="A2702" t="s">
        <v>2763</v>
      </c>
      <c r="B2702" t="str">
        <f t="shared" si="43"/>
        <v>Tea</v>
      </c>
      <c r="C2702" t="s">
        <v>84</v>
      </c>
      <c r="D2702">
        <v>5</v>
      </c>
      <c r="E2702">
        <v>1.5</v>
      </c>
      <c r="F2702">
        <v>7.5</v>
      </c>
      <c r="G2702" t="s">
        <v>16</v>
      </c>
      <c r="H2702" t="s">
        <v>26</v>
      </c>
      <c r="I2702" s="1">
        <v>45175</v>
      </c>
      <c r="J2702" t="s">
        <v>18</v>
      </c>
      <c r="K2702" t="s">
        <v>19</v>
      </c>
      <c r="L2702">
        <v>3</v>
      </c>
      <c r="M2702" t="s">
        <v>20</v>
      </c>
      <c r="N2702" t="s">
        <v>34</v>
      </c>
      <c r="O2702" t="s">
        <v>22</v>
      </c>
    </row>
    <row r="2703" spans="1:15" x14ac:dyDescent="0.35">
      <c r="A2703" t="s">
        <v>2764</v>
      </c>
      <c r="B2703" t="str">
        <f t="shared" si="43"/>
        <v>Sandwich</v>
      </c>
      <c r="C2703" t="s">
        <v>47</v>
      </c>
      <c r="D2703">
        <v>2</v>
      </c>
      <c r="E2703">
        <v>4</v>
      </c>
      <c r="F2703">
        <v>8</v>
      </c>
      <c r="G2703" t="s">
        <v>36</v>
      </c>
      <c r="H2703" t="s">
        <v>17</v>
      </c>
      <c r="I2703" s="1">
        <v>45049</v>
      </c>
      <c r="J2703" t="s">
        <v>27</v>
      </c>
      <c r="K2703" t="s">
        <v>27</v>
      </c>
      <c r="L2703">
        <v>2</v>
      </c>
      <c r="M2703" t="s">
        <v>28</v>
      </c>
      <c r="N2703" t="s">
        <v>34</v>
      </c>
      <c r="O2703" t="s">
        <v>22</v>
      </c>
    </row>
    <row r="2704" spans="1:15" x14ac:dyDescent="0.35">
      <c r="A2704" t="s">
        <v>2765</v>
      </c>
      <c r="B2704" t="str">
        <f t="shared" si="43"/>
        <v>Cake</v>
      </c>
      <c r="C2704" t="s">
        <v>24</v>
      </c>
      <c r="D2704">
        <v>1</v>
      </c>
      <c r="E2704">
        <v>3</v>
      </c>
      <c r="F2704">
        <v>3</v>
      </c>
      <c r="G2704" t="s">
        <v>16</v>
      </c>
      <c r="H2704" t="s">
        <v>17</v>
      </c>
      <c r="I2704" s="1">
        <v>45098</v>
      </c>
      <c r="J2704" t="s">
        <v>37</v>
      </c>
      <c r="K2704" t="s">
        <v>38</v>
      </c>
      <c r="L2704">
        <v>2</v>
      </c>
      <c r="M2704" t="s">
        <v>28</v>
      </c>
      <c r="N2704" t="s">
        <v>34</v>
      </c>
      <c r="O2704" t="s">
        <v>22</v>
      </c>
    </row>
    <row r="2705" spans="1:15" x14ac:dyDescent="0.35">
      <c r="A2705" t="s">
        <v>2766</v>
      </c>
      <c r="B2705" t="str">
        <f t="shared" si="43"/>
        <v>Cookie</v>
      </c>
      <c r="C2705" t="s">
        <v>31</v>
      </c>
      <c r="D2705">
        <v>4</v>
      </c>
      <c r="E2705">
        <v>1</v>
      </c>
      <c r="F2705">
        <v>4</v>
      </c>
      <c r="G2705" t="s">
        <v>25</v>
      </c>
      <c r="H2705" t="s">
        <v>17</v>
      </c>
      <c r="I2705" s="1">
        <v>45013</v>
      </c>
      <c r="J2705" t="s">
        <v>62</v>
      </c>
      <c r="K2705" t="s">
        <v>63</v>
      </c>
      <c r="L2705">
        <v>1</v>
      </c>
      <c r="M2705" t="s">
        <v>53</v>
      </c>
      <c r="N2705" t="s">
        <v>29</v>
      </c>
      <c r="O2705" t="s">
        <v>22</v>
      </c>
    </row>
    <row r="2706" spans="1:15" x14ac:dyDescent="0.35">
      <c r="A2706" t="s">
        <v>2767</v>
      </c>
      <c r="B2706" t="str">
        <f t="shared" si="43"/>
        <v>Juice</v>
      </c>
      <c r="C2706" t="s">
        <v>50</v>
      </c>
      <c r="D2706">
        <v>3</v>
      </c>
      <c r="E2706">
        <v>3</v>
      </c>
      <c r="F2706">
        <v>9</v>
      </c>
      <c r="G2706" t="s">
        <v>36</v>
      </c>
      <c r="H2706" t="s">
        <v>17</v>
      </c>
      <c r="I2706" s="1">
        <v>45202</v>
      </c>
      <c r="J2706" t="s">
        <v>74</v>
      </c>
      <c r="K2706" t="s">
        <v>75</v>
      </c>
      <c r="L2706">
        <v>4</v>
      </c>
      <c r="M2706" t="s">
        <v>45</v>
      </c>
      <c r="N2706" t="s">
        <v>29</v>
      </c>
      <c r="O2706" t="s">
        <v>22</v>
      </c>
    </row>
    <row r="2707" spans="1:15" x14ac:dyDescent="0.35">
      <c r="A2707" t="s">
        <v>2768</v>
      </c>
      <c r="B2707" t="str">
        <f t="shared" si="43"/>
        <v>Coffee</v>
      </c>
      <c r="C2707" t="s">
        <v>15</v>
      </c>
      <c r="D2707">
        <v>5</v>
      </c>
      <c r="E2707">
        <v>2</v>
      </c>
      <c r="F2707">
        <v>10</v>
      </c>
      <c r="G2707" t="s">
        <v>25</v>
      </c>
      <c r="H2707" t="s">
        <v>17</v>
      </c>
      <c r="I2707" s="1">
        <v>45078</v>
      </c>
      <c r="J2707" t="s">
        <v>37</v>
      </c>
      <c r="K2707" t="s">
        <v>38</v>
      </c>
      <c r="L2707">
        <v>2</v>
      </c>
      <c r="M2707" t="s">
        <v>28</v>
      </c>
      <c r="N2707" t="s">
        <v>64</v>
      </c>
      <c r="O2707" t="s">
        <v>22</v>
      </c>
    </row>
    <row r="2708" spans="1:15" x14ac:dyDescent="0.35">
      <c r="A2708" t="s">
        <v>2769</v>
      </c>
      <c r="B2708" t="str">
        <f t="shared" si="43"/>
        <v>Salad</v>
      </c>
      <c r="C2708" t="s">
        <v>42</v>
      </c>
      <c r="D2708">
        <v>5</v>
      </c>
      <c r="E2708">
        <v>5</v>
      </c>
      <c r="F2708">
        <v>25</v>
      </c>
      <c r="G2708" t="s">
        <v>16</v>
      </c>
      <c r="H2708" t="s">
        <v>26</v>
      </c>
      <c r="I2708" s="1">
        <v>45144</v>
      </c>
      <c r="J2708" t="s">
        <v>93</v>
      </c>
      <c r="K2708" t="s">
        <v>94</v>
      </c>
      <c r="L2708">
        <v>3</v>
      </c>
      <c r="M2708" t="s">
        <v>20</v>
      </c>
      <c r="N2708" t="s">
        <v>39</v>
      </c>
      <c r="O2708" t="s">
        <v>40</v>
      </c>
    </row>
    <row r="2709" spans="1:15" x14ac:dyDescent="0.35">
      <c r="A2709" t="s">
        <v>2770</v>
      </c>
      <c r="B2709" t="str">
        <f t="shared" si="43"/>
        <v>Salad</v>
      </c>
      <c r="C2709" t="s">
        <v>42</v>
      </c>
      <c r="D2709">
        <v>3</v>
      </c>
      <c r="E2709">
        <v>5</v>
      </c>
      <c r="F2709">
        <v>15</v>
      </c>
      <c r="G2709" t="s">
        <v>25</v>
      </c>
      <c r="H2709" t="s">
        <v>26</v>
      </c>
      <c r="I2709" s="1">
        <v>45077</v>
      </c>
      <c r="J2709" t="s">
        <v>27</v>
      </c>
      <c r="K2709" t="s">
        <v>27</v>
      </c>
      <c r="L2709">
        <v>2</v>
      </c>
      <c r="M2709" t="s">
        <v>28</v>
      </c>
      <c r="N2709" t="s">
        <v>34</v>
      </c>
      <c r="O2709" t="s">
        <v>22</v>
      </c>
    </row>
    <row r="2710" spans="1:15" x14ac:dyDescent="0.35">
      <c r="A2710" t="s">
        <v>2771</v>
      </c>
      <c r="B2710" t="str">
        <f t="shared" si="43"/>
        <v>Smoothie</v>
      </c>
      <c r="C2710" t="s">
        <v>58</v>
      </c>
      <c r="D2710">
        <v>2</v>
      </c>
      <c r="E2710">
        <v>4</v>
      </c>
      <c r="F2710">
        <v>8</v>
      </c>
      <c r="G2710" t="s">
        <v>36</v>
      </c>
      <c r="H2710" t="s">
        <v>17</v>
      </c>
      <c r="I2710" s="1">
        <v>45011</v>
      </c>
      <c r="J2710" t="s">
        <v>62</v>
      </c>
      <c r="K2710" t="s">
        <v>63</v>
      </c>
      <c r="L2710">
        <v>1</v>
      </c>
      <c r="M2710" t="s">
        <v>53</v>
      </c>
      <c r="N2710" t="s">
        <v>39</v>
      </c>
      <c r="O2710" t="s">
        <v>40</v>
      </c>
    </row>
    <row r="2711" spans="1:15" x14ac:dyDescent="0.35">
      <c r="A2711" t="s">
        <v>2772</v>
      </c>
      <c r="B2711" t="str">
        <f t="shared" si="43"/>
        <v>Cake</v>
      </c>
      <c r="C2711" t="s">
        <v>24</v>
      </c>
      <c r="D2711">
        <v>4</v>
      </c>
      <c r="E2711">
        <v>3</v>
      </c>
      <c r="F2711">
        <v>12</v>
      </c>
      <c r="G2711" t="s">
        <v>16</v>
      </c>
      <c r="H2711" t="s">
        <v>17</v>
      </c>
      <c r="I2711" s="1">
        <v>44951</v>
      </c>
      <c r="J2711" t="s">
        <v>55</v>
      </c>
      <c r="K2711" t="s">
        <v>56</v>
      </c>
      <c r="L2711">
        <v>1</v>
      </c>
      <c r="M2711" t="s">
        <v>53</v>
      </c>
      <c r="N2711" t="s">
        <v>34</v>
      </c>
      <c r="O2711" t="s">
        <v>22</v>
      </c>
    </row>
    <row r="2712" spans="1:15" x14ac:dyDescent="0.35">
      <c r="A2712" t="s">
        <v>2773</v>
      </c>
      <c r="B2712" t="str">
        <f t="shared" si="43"/>
        <v>Tea</v>
      </c>
      <c r="C2712" t="s">
        <v>84</v>
      </c>
      <c r="D2712">
        <v>2</v>
      </c>
      <c r="E2712">
        <v>1.5</v>
      </c>
      <c r="F2712">
        <v>3</v>
      </c>
      <c r="G2712" t="s">
        <v>36</v>
      </c>
      <c r="H2712" t="s">
        <v>26</v>
      </c>
      <c r="I2712" s="1">
        <v>45215</v>
      </c>
      <c r="J2712" t="s">
        <v>74</v>
      </c>
      <c r="K2712" t="s">
        <v>75</v>
      </c>
      <c r="L2712">
        <v>4</v>
      </c>
      <c r="M2712" t="s">
        <v>45</v>
      </c>
      <c r="N2712" t="s">
        <v>72</v>
      </c>
      <c r="O2712" t="s">
        <v>22</v>
      </c>
    </row>
    <row r="2713" spans="1:15" x14ac:dyDescent="0.35">
      <c r="A2713" t="s">
        <v>2774</v>
      </c>
      <c r="B2713" t="str">
        <f t="shared" si="43"/>
        <v>Smoothie</v>
      </c>
      <c r="C2713" t="s">
        <v>58</v>
      </c>
      <c r="D2713">
        <v>3</v>
      </c>
      <c r="E2713">
        <v>4</v>
      </c>
      <c r="F2713">
        <v>12</v>
      </c>
      <c r="G2713" t="s">
        <v>36</v>
      </c>
      <c r="H2713" t="s">
        <v>26</v>
      </c>
      <c r="I2713" s="1">
        <v>45063</v>
      </c>
      <c r="J2713" t="s">
        <v>27</v>
      </c>
      <c r="K2713" t="s">
        <v>27</v>
      </c>
      <c r="L2713">
        <v>2</v>
      </c>
      <c r="M2713" t="s">
        <v>28</v>
      </c>
      <c r="N2713" t="s">
        <v>34</v>
      </c>
      <c r="O2713" t="s">
        <v>22</v>
      </c>
    </row>
    <row r="2714" spans="1:15" x14ac:dyDescent="0.35">
      <c r="A2714" t="s">
        <v>2775</v>
      </c>
      <c r="B2714" t="str">
        <f t="shared" si="43"/>
        <v>Tea</v>
      </c>
      <c r="C2714" t="s">
        <v>84</v>
      </c>
      <c r="D2714">
        <v>3</v>
      </c>
      <c r="E2714">
        <v>1.5</v>
      </c>
      <c r="F2714">
        <v>4.5</v>
      </c>
      <c r="G2714" t="s">
        <v>36</v>
      </c>
      <c r="H2714" t="s">
        <v>17</v>
      </c>
      <c r="I2714" s="1">
        <v>45113</v>
      </c>
      <c r="J2714" t="s">
        <v>32</v>
      </c>
      <c r="K2714" t="s">
        <v>33</v>
      </c>
      <c r="L2714">
        <v>3</v>
      </c>
      <c r="M2714" t="s">
        <v>20</v>
      </c>
      <c r="N2714" t="s">
        <v>64</v>
      </c>
      <c r="O2714" t="s">
        <v>22</v>
      </c>
    </row>
    <row r="2715" spans="1:15" x14ac:dyDescent="0.35">
      <c r="A2715" t="s">
        <v>2776</v>
      </c>
      <c r="B2715" t="str">
        <f t="shared" si="43"/>
        <v>Smoothie</v>
      </c>
      <c r="C2715" t="s">
        <v>58</v>
      </c>
      <c r="D2715">
        <v>1</v>
      </c>
      <c r="E2715">
        <v>4</v>
      </c>
      <c r="F2715">
        <v>4</v>
      </c>
      <c r="G2715" t="s">
        <v>16</v>
      </c>
      <c r="H2715" t="s">
        <v>17</v>
      </c>
      <c r="I2715" s="1">
        <v>45174</v>
      </c>
      <c r="J2715" t="s">
        <v>18</v>
      </c>
      <c r="K2715" t="s">
        <v>19</v>
      </c>
      <c r="L2715">
        <v>3</v>
      </c>
      <c r="M2715" t="s">
        <v>20</v>
      </c>
      <c r="N2715" t="s">
        <v>29</v>
      </c>
      <c r="O2715" t="s">
        <v>22</v>
      </c>
    </row>
    <row r="2716" spans="1:15" x14ac:dyDescent="0.35">
      <c r="A2716" t="s">
        <v>2777</v>
      </c>
      <c r="B2716" t="str">
        <f t="shared" si="43"/>
        <v>Cake</v>
      </c>
      <c r="C2716" t="s">
        <v>24</v>
      </c>
      <c r="D2716">
        <v>3</v>
      </c>
      <c r="E2716">
        <v>3</v>
      </c>
      <c r="F2716">
        <v>9</v>
      </c>
      <c r="G2716" t="s">
        <v>36</v>
      </c>
      <c r="H2716" t="s">
        <v>26</v>
      </c>
      <c r="I2716" s="1">
        <v>45131</v>
      </c>
      <c r="J2716" t="s">
        <v>32</v>
      </c>
      <c r="K2716" t="s">
        <v>33</v>
      </c>
      <c r="L2716">
        <v>3</v>
      </c>
      <c r="M2716" t="s">
        <v>20</v>
      </c>
      <c r="N2716" t="s">
        <v>72</v>
      </c>
      <c r="O2716" t="s">
        <v>22</v>
      </c>
    </row>
    <row r="2717" spans="1:15" x14ac:dyDescent="0.35">
      <c r="A2717" t="s">
        <v>2778</v>
      </c>
      <c r="B2717" t="str">
        <f t="shared" si="43"/>
        <v>Smoothie</v>
      </c>
      <c r="C2717" t="s">
        <v>58</v>
      </c>
      <c r="D2717">
        <v>5</v>
      </c>
      <c r="E2717">
        <v>4</v>
      </c>
      <c r="F2717">
        <v>20</v>
      </c>
      <c r="G2717" t="s">
        <v>16</v>
      </c>
      <c r="H2717" t="s">
        <v>17</v>
      </c>
      <c r="I2717" s="1">
        <v>45054</v>
      </c>
      <c r="J2717" t="s">
        <v>27</v>
      </c>
      <c r="K2717" t="s">
        <v>27</v>
      </c>
      <c r="L2717">
        <v>2</v>
      </c>
      <c r="M2717" t="s">
        <v>28</v>
      </c>
      <c r="N2717" t="s">
        <v>72</v>
      </c>
      <c r="O2717" t="s">
        <v>22</v>
      </c>
    </row>
    <row r="2718" spans="1:15" x14ac:dyDescent="0.35">
      <c r="A2718" t="s">
        <v>2779</v>
      </c>
      <c r="B2718" t="str">
        <f t="shared" si="43"/>
        <v>Juice</v>
      </c>
      <c r="C2718" t="s">
        <v>50</v>
      </c>
      <c r="D2718">
        <v>5</v>
      </c>
      <c r="E2718">
        <v>3</v>
      </c>
      <c r="F2718">
        <v>15</v>
      </c>
      <c r="G2718" t="s">
        <v>25</v>
      </c>
      <c r="H2718" t="s">
        <v>26</v>
      </c>
      <c r="I2718" s="1">
        <v>45046</v>
      </c>
      <c r="J2718" t="s">
        <v>59</v>
      </c>
      <c r="K2718" t="s">
        <v>60</v>
      </c>
      <c r="L2718">
        <v>2</v>
      </c>
      <c r="M2718" t="s">
        <v>28</v>
      </c>
      <c r="N2718" t="s">
        <v>39</v>
      </c>
      <c r="O2718" t="s">
        <v>40</v>
      </c>
    </row>
    <row r="2719" spans="1:15" x14ac:dyDescent="0.35">
      <c r="A2719" t="s">
        <v>2780</v>
      </c>
      <c r="B2719" t="str">
        <f t="shared" si="43"/>
        <v>Coffee</v>
      </c>
      <c r="C2719" t="s">
        <v>15</v>
      </c>
      <c r="D2719">
        <v>4</v>
      </c>
      <c r="E2719">
        <v>2</v>
      </c>
      <c r="F2719">
        <v>8</v>
      </c>
      <c r="G2719" t="s">
        <v>25</v>
      </c>
      <c r="H2719" t="s">
        <v>17</v>
      </c>
      <c r="I2719" s="1">
        <v>45214</v>
      </c>
      <c r="J2719" t="s">
        <v>74</v>
      </c>
      <c r="K2719" t="s">
        <v>75</v>
      </c>
      <c r="L2719">
        <v>4</v>
      </c>
      <c r="M2719" t="s">
        <v>45</v>
      </c>
      <c r="N2719" t="s">
        <v>39</v>
      </c>
      <c r="O2719" t="s">
        <v>40</v>
      </c>
    </row>
    <row r="2720" spans="1:15" x14ac:dyDescent="0.35">
      <c r="A2720" t="s">
        <v>2781</v>
      </c>
      <c r="B2720" t="str">
        <f t="shared" si="43"/>
        <v>Cookie</v>
      </c>
      <c r="C2720" t="s">
        <v>31</v>
      </c>
      <c r="D2720">
        <v>4</v>
      </c>
      <c r="E2720">
        <v>1</v>
      </c>
      <c r="F2720">
        <v>4</v>
      </c>
      <c r="G2720" t="s">
        <v>25</v>
      </c>
      <c r="H2720" t="s">
        <v>17</v>
      </c>
      <c r="I2720" s="1">
        <v>45215</v>
      </c>
      <c r="J2720" t="s">
        <v>74</v>
      </c>
      <c r="K2720" t="s">
        <v>75</v>
      </c>
      <c r="L2720">
        <v>4</v>
      </c>
      <c r="M2720" t="s">
        <v>45</v>
      </c>
      <c r="N2720" t="s">
        <v>72</v>
      </c>
      <c r="O2720" t="s">
        <v>22</v>
      </c>
    </row>
    <row r="2721" spans="1:15" x14ac:dyDescent="0.35">
      <c r="A2721" t="s">
        <v>2782</v>
      </c>
      <c r="B2721" t="str">
        <f t="shared" si="43"/>
        <v>Smoothie</v>
      </c>
      <c r="C2721" t="s">
        <v>58</v>
      </c>
      <c r="D2721">
        <v>4</v>
      </c>
      <c r="E2721">
        <v>4</v>
      </c>
      <c r="F2721">
        <v>16</v>
      </c>
      <c r="G2721" t="s">
        <v>36</v>
      </c>
      <c r="H2721" t="s">
        <v>26</v>
      </c>
      <c r="I2721" s="1">
        <v>45174</v>
      </c>
      <c r="J2721" t="s">
        <v>18</v>
      </c>
      <c r="K2721" t="s">
        <v>19</v>
      </c>
      <c r="L2721">
        <v>3</v>
      </c>
      <c r="M2721" t="s">
        <v>20</v>
      </c>
      <c r="N2721" t="s">
        <v>29</v>
      </c>
      <c r="O2721" t="s">
        <v>22</v>
      </c>
    </row>
    <row r="2722" spans="1:15" x14ac:dyDescent="0.35">
      <c r="A2722" t="s">
        <v>2783</v>
      </c>
      <c r="B2722" t="str">
        <f t="shared" si="43"/>
        <v>Juice</v>
      </c>
      <c r="C2722" t="s">
        <v>50</v>
      </c>
      <c r="D2722">
        <v>3</v>
      </c>
      <c r="E2722">
        <v>3</v>
      </c>
      <c r="F2722">
        <v>9</v>
      </c>
      <c r="G2722" t="s">
        <v>16</v>
      </c>
      <c r="H2722" t="s">
        <v>17</v>
      </c>
      <c r="I2722" s="1">
        <v>45025</v>
      </c>
      <c r="J2722" t="s">
        <v>59</v>
      </c>
      <c r="K2722" t="s">
        <v>60</v>
      </c>
      <c r="L2722">
        <v>2</v>
      </c>
      <c r="M2722" t="s">
        <v>28</v>
      </c>
      <c r="N2722" t="s">
        <v>39</v>
      </c>
      <c r="O2722" t="s">
        <v>40</v>
      </c>
    </row>
    <row r="2723" spans="1:15" x14ac:dyDescent="0.35">
      <c r="A2723" t="s">
        <v>2784</v>
      </c>
      <c r="B2723" t="str">
        <f t="shared" si="43"/>
        <v>Smoothie</v>
      </c>
      <c r="C2723" t="s">
        <v>58</v>
      </c>
      <c r="D2723">
        <v>2</v>
      </c>
      <c r="E2723">
        <v>4</v>
      </c>
      <c r="F2723">
        <v>8</v>
      </c>
      <c r="G2723" t="s">
        <v>36</v>
      </c>
      <c r="H2723" t="s">
        <v>17</v>
      </c>
      <c r="I2723" s="1">
        <v>45034</v>
      </c>
      <c r="J2723" t="s">
        <v>59</v>
      </c>
      <c r="K2723" t="s">
        <v>60</v>
      </c>
      <c r="L2723">
        <v>2</v>
      </c>
      <c r="M2723" t="s">
        <v>28</v>
      </c>
      <c r="N2723" t="s">
        <v>29</v>
      </c>
      <c r="O2723" t="s">
        <v>22</v>
      </c>
    </row>
    <row r="2724" spans="1:15" x14ac:dyDescent="0.35">
      <c r="A2724" t="s">
        <v>2785</v>
      </c>
      <c r="B2724" t="str">
        <f t="shared" si="43"/>
        <v>Cookie</v>
      </c>
      <c r="C2724" t="s">
        <v>31</v>
      </c>
      <c r="D2724">
        <v>4</v>
      </c>
      <c r="E2724">
        <v>1</v>
      </c>
      <c r="F2724">
        <v>4</v>
      </c>
      <c r="G2724" t="s">
        <v>25</v>
      </c>
      <c r="H2724" t="s">
        <v>26</v>
      </c>
      <c r="I2724" s="1">
        <v>45058</v>
      </c>
      <c r="J2724" t="s">
        <v>27</v>
      </c>
      <c r="K2724" t="s">
        <v>27</v>
      </c>
      <c r="L2724">
        <v>2</v>
      </c>
      <c r="M2724" t="s">
        <v>28</v>
      </c>
      <c r="N2724" t="s">
        <v>21</v>
      </c>
      <c r="O2724" t="s">
        <v>22</v>
      </c>
    </row>
    <row r="2725" spans="1:15" x14ac:dyDescent="0.35">
      <c r="A2725" t="s">
        <v>2786</v>
      </c>
      <c r="B2725" t="str">
        <f t="shared" si="43"/>
        <v>Coffee</v>
      </c>
      <c r="C2725" t="s">
        <v>15</v>
      </c>
      <c r="D2725">
        <v>2</v>
      </c>
      <c r="E2725">
        <v>2</v>
      </c>
      <c r="F2725">
        <v>4</v>
      </c>
      <c r="G2725" t="s">
        <v>36</v>
      </c>
      <c r="H2725" t="s">
        <v>26</v>
      </c>
      <c r="I2725" s="1">
        <v>45127</v>
      </c>
      <c r="J2725" t="s">
        <v>32</v>
      </c>
      <c r="K2725" t="s">
        <v>33</v>
      </c>
      <c r="L2725">
        <v>3</v>
      </c>
      <c r="M2725" t="s">
        <v>20</v>
      </c>
      <c r="N2725" t="s">
        <v>64</v>
      </c>
      <c r="O2725" t="s">
        <v>22</v>
      </c>
    </row>
    <row r="2726" spans="1:15" x14ac:dyDescent="0.35">
      <c r="A2726" t="s">
        <v>2787</v>
      </c>
      <c r="B2726" t="str">
        <f t="shared" si="43"/>
        <v>Cake</v>
      </c>
      <c r="C2726" t="s">
        <v>24</v>
      </c>
      <c r="D2726">
        <v>2</v>
      </c>
      <c r="E2726">
        <v>3</v>
      </c>
      <c r="F2726">
        <v>6</v>
      </c>
      <c r="G2726" t="s">
        <v>25</v>
      </c>
      <c r="H2726" t="s">
        <v>26</v>
      </c>
      <c r="I2726" s="1">
        <v>44958</v>
      </c>
      <c r="J2726" t="s">
        <v>51</v>
      </c>
      <c r="K2726" t="s">
        <v>52</v>
      </c>
      <c r="L2726">
        <v>1</v>
      </c>
      <c r="M2726" t="s">
        <v>53</v>
      </c>
      <c r="N2726" t="s">
        <v>34</v>
      </c>
      <c r="O2726" t="s">
        <v>22</v>
      </c>
    </row>
    <row r="2727" spans="1:15" x14ac:dyDescent="0.35">
      <c r="A2727" t="s">
        <v>2788</v>
      </c>
      <c r="B2727" t="str">
        <f t="shared" si="43"/>
        <v>Cake</v>
      </c>
      <c r="C2727" t="s">
        <v>24</v>
      </c>
      <c r="D2727">
        <v>1</v>
      </c>
      <c r="E2727">
        <v>3</v>
      </c>
      <c r="F2727">
        <v>3</v>
      </c>
      <c r="G2727" t="s">
        <v>36</v>
      </c>
      <c r="H2727" t="s">
        <v>17</v>
      </c>
      <c r="I2727" s="1">
        <v>45027</v>
      </c>
      <c r="J2727" t="s">
        <v>59</v>
      </c>
      <c r="K2727" t="s">
        <v>60</v>
      </c>
      <c r="L2727">
        <v>2</v>
      </c>
      <c r="M2727" t="s">
        <v>28</v>
      </c>
      <c r="N2727" t="s">
        <v>29</v>
      </c>
      <c r="O2727" t="s">
        <v>22</v>
      </c>
    </row>
    <row r="2728" spans="1:15" x14ac:dyDescent="0.35">
      <c r="A2728" t="s">
        <v>2789</v>
      </c>
      <c r="B2728" t="str">
        <f t="shared" si="43"/>
        <v>Tea</v>
      </c>
      <c r="C2728" t="s">
        <v>84</v>
      </c>
      <c r="D2728">
        <v>5</v>
      </c>
      <c r="E2728">
        <v>1.5</v>
      </c>
      <c r="F2728">
        <v>7.5</v>
      </c>
      <c r="G2728" t="s">
        <v>36</v>
      </c>
      <c r="H2728" t="s">
        <v>17</v>
      </c>
      <c r="I2728" s="1">
        <v>45163</v>
      </c>
      <c r="J2728" t="s">
        <v>93</v>
      </c>
      <c r="K2728" t="s">
        <v>94</v>
      </c>
      <c r="L2728">
        <v>3</v>
      </c>
      <c r="M2728" t="s">
        <v>20</v>
      </c>
      <c r="N2728" t="s">
        <v>21</v>
      </c>
      <c r="O2728" t="s">
        <v>22</v>
      </c>
    </row>
    <row r="2729" spans="1:15" x14ac:dyDescent="0.35">
      <c r="A2729" t="s">
        <v>2790</v>
      </c>
      <c r="B2729" t="str">
        <f t="shared" si="43"/>
        <v>Juice</v>
      </c>
      <c r="C2729" t="s">
        <v>50</v>
      </c>
      <c r="D2729">
        <v>2</v>
      </c>
      <c r="E2729">
        <v>3</v>
      </c>
      <c r="F2729">
        <v>6</v>
      </c>
      <c r="G2729" t="s">
        <v>36</v>
      </c>
      <c r="H2729" t="s">
        <v>26</v>
      </c>
      <c r="I2729" s="1">
        <v>45215</v>
      </c>
      <c r="J2729" t="s">
        <v>74</v>
      </c>
      <c r="K2729" t="s">
        <v>75</v>
      </c>
      <c r="L2729">
        <v>4</v>
      </c>
      <c r="M2729" t="s">
        <v>45</v>
      </c>
      <c r="N2729" t="s">
        <v>72</v>
      </c>
      <c r="O2729" t="s">
        <v>22</v>
      </c>
    </row>
    <row r="2730" spans="1:15" x14ac:dyDescent="0.35">
      <c r="A2730" t="s">
        <v>2791</v>
      </c>
      <c r="B2730" t="str">
        <f t="shared" si="43"/>
        <v>Salad</v>
      </c>
      <c r="C2730" t="s">
        <v>42</v>
      </c>
      <c r="D2730">
        <v>5</v>
      </c>
      <c r="E2730">
        <v>5</v>
      </c>
      <c r="F2730">
        <v>25</v>
      </c>
      <c r="G2730" t="s">
        <v>25</v>
      </c>
      <c r="H2730" t="s">
        <v>17</v>
      </c>
      <c r="I2730" s="1">
        <v>44955</v>
      </c>
      <c r="J2730" t="s">
        <v>55</v>
      </c>
      <c r="K2730" t="s">
        <v>56</v>
      </c>
      <c r="L2730">
        <v>1</v>
      </c>
      <c r="M2730" t="s">
        <v>53</v>
      </c>
      <c r="N2730" t="s">
        <v>39</v>
      </c>
      <c r="O2730" t="s">
        <v>40</v>
      </c>
    </row>
    <row r="2731" spans="1:15" x14ac:dyDescent="0.35">
      <c r="A2731" t="s">
        <v>2792</v>
      </c>
      <c r="B2731" t="str">
        <f t="shared" si="43"/>
        <v>Juice</v>
      </c>
      <c r="C2731" t="s">
        <v>50</v>
      </c>
      <c r="D2731">
        <v>4</v>
      </c>
      <c r="E2731">
        <v>3</v>
      </c>
      <c r="F2731">
        <v>12</v>
      </c>
      <c r="G2731" t="s">
        <v>36</v>
      </c>
      <c r="H2731" t="s">
        <v>26</v>
      </c>
      <c r="I2731" s="1">
        <v>44951</v>
      </c>
      <c r="J2731" t="s">
        <v>55</v>
      </c>
      <c r="K2731" t="s">
        <v>56</v>
      </c>
      <c r="L2731">
        <v>1</v>
      </c>
      <c r="M2731" t="s">
        <v>53</v>
      </c>
      <c r="N2731" t="s">
        <v>34</v>
      </c>
      <c r="O2731" t="s">
        <v>22</v>
      </c>
    </row>
    <row r="2732" spans="1:15" x14ac:dyDescent="0.35">
      <c r="A2732" t="s">
        <v>2793</v>
      </c>
      <c r="B2732" t="str">
        <f t="shared" si="43"/>
        <v>Cake</v>
      </c>
      <c r="C2732" t="s">
        <v>24</v>
      </c>
      <c r="D2732">
        <v>1</v>
      </c>
      <c r="E2732">
        <v>3</v>
      </c>
      <c r="F2732">
        <v>3</v>
      </c>
      <c r="G2732" t="s">
        <v>16</v>
      </c>
      <c r="H2732" t="s">
        <v>26</v>
      </c>
      <c r="I2732" s="1">
        <v>45070</v>
      </c>
      <c r="J2732" t="s">
        <v>27</v>
      </c>
      <c r="K2732" t="s">
        <v>27</v>
      </c>
      <c r="L2732">
        <v>2</v>
      </c>
      <c r="M2732" t="s">
        <v>28</v>
      </c>
      <c r="N2732" t="s">
        <v>34</v>
      </c>
      <c r="O2732" t="s">
        <v>22</v>
      </c>
    </row>
    <row r="2733" spans="1:15" x14ac:dyDescent="0.35">
      <c r="A2733" t="s">
        <v>2794</v>
      </c>
      <c r="B2733" t="str">
        <f t="shared" si="43"/>
        <v>Tea</v>
      </c>
      <c r="C2733" t="s">
        <v>84</v>
      </c>
      <c r="D2733">
        <v>3</v>
      </c>
      <c r="E2733">
        <v>1.5</v>
      </c>
      <c r="F2733">
        <v>4.5</v>
      </c>
      <c r="G2733" t="s">
        <v>16</v>
      </c>
      <c r="H2733" t="s">
        <v>17</v>
      </c>
      <c r="I2733" s="1">
        <v>45017</v>
      </c>
      <c r="J2733" t="s">
        <v>59</v>
      </c>
      <c r="K2733" t="s">
        <v>60</v>
      </c>
      <c r="L2733">
        <v>2</v>
      </c>
      <c r="M2733" t="s">
        <v>28</v>
      </c>
      <c r="N2733" t="s">
        <v>69</v>
      </c>
      <c r="O2733" t="s">
        <v>40</v>
      </c>
    </row>
    <row r="2734" spans="1:15" x14ac:dyDescent="0.35">
      <c r="A2734" t="s">
        <v>2795</v>
      </c>
      <c r="B2734" t="str">
        <f t="shared" si="43"/>
        <v>Salad</v>
      </c>
      <c r="C2734" t="s">
        <v>42</v>
      </c>
      <c r="D2734">
        <v>4</v>
      </c>
      <c r="E2734">
        <v>5</v>
      </c>
      <c r="F2734">
        <v>20</v>
      </c>
      <c r="G2734" t="s">
        <v>36</v>
      </c>
      <c r="H2734" t="s">
        <v>26</v>
      </c>
      <c r="I2734" s="1">
        <v>45131</v>
      </c>
      <c r="J2734" t="s">
        <v>32</v>
      </c>
      <c r="K2734" t="s">
        <v>33</v>
      </c>
      <c r="L2734">
        <v>3</v>
      </c>
      <c r="M2734" t="s">
        <v>20</v>
      </c>
      <c r="N2734" t="s">
        <v>72</v>
      </c>
      <c r="O2734" t="s">
        <v>22</v>
      </c>
    </row>
    <row r="2735" spans="1:15" x14ac:dyDescent="0.35">
      <c r="A2735" t="s">
        <v>2796</v>
      </c>
      <c r="B2735" t="str">
        <f t="shared" si="43"/>
        <v>Smoothie</v>
      </c>
      <c r="C2735" t="s">
        <v>58</v>
      </c>
      <c r="D2735">
        <v>4</v>
      </c>
      <c r="E2735">
        <v>4</v>
      </c>
      <c r="F2735">
        <v>16</v>
      </c>
      <c r="G2735" t="s">
        <v>25</v>
      </c>
      <c r="H2735" t="s">
        <v>17</v>
      </c>
      <c r="I2735" s="1">
        <v>45074</v>
      </c>
      <c r="J2735" t="s">
        <v>27</v>
      </c>
      <c r="K2735" t="s">
        <v>27</v>
      </c>
      <c r="L2735">
        <v>2</v>
      </c>
      <c r="M2735" t="s">
        <v>28</v>
      </c>
      <c r="N2735" t="s">
        <v>39</v>
      </c>
      <c r="O2735" t="s">
        <v>40</v>
      </c>
    </row>
    <row r="2736" spans="1:15" x14ac:dyDescent="0.35">
      <c r="A2736" t="s">
        <v>2797</v>
      </c>
      <c r="B2736" t="str">
        <f t="shared" si="43"/>
        <v>Sandwich</v>
      </c>
      <c r="C2736" t="s">
        <v>47</v>
      </c>
      <c r="D2736">
        <v>4</v>
      </c>
      <c r="E2736">
        <v>4</v>
      </c>
      <c r="F2736">
        <v>16</v>
      </c>
      <c r="G2736" t="s">
        <v>36</v>
      </c>
      <c r="H2736" t="s">
        <v>26</v>
      </c>
      <c r="I2736" s="1">
        <v>44997</v>
      </c>
      <c r="J2736" t="s">
        <v>62</v>
      </c>
      <c r="K2736" t="s">
        <v>63</v>
      </c>
      <c r="L2736">
        <v>1</v>
      </c>
      <c r="M2736" t="s">
        <v>53</v>
      </c>
      <c r="N2736" t="s">
        <v>39</v>
      </c>
      <c r="O2736" t="s">
        <v>40</v>
      </c>
    </row>
    <row r="2737" spans="1:15" x14ac:dyDescent="0.35">
      <c r="A2737" t="s">
        <v>2798</v>
      </c>
      <c r="B2737" t="str">
        <f t="shared" si="43"/>
        <v>Coffee</v>
      </c>
      <c r="C2737" t="s">
        <v>15</v>
      </c>
      <c r="D2737">
        <v>4</v>
      </c>
      <c r="E2737">
        <v>2</v>
      </c>
      <c r="F2737">
        <v>8</v>
      </c>
      <c r="G2737" t="s">
        <v>36</v>
      </c>
      <c r="H2737" t="s">
        <v>26</v>
      </c>
      <c r="I2737" s="1">
        <v>45275</v>
      </c>
      <c r="J2737" t="s">
        <v>66</v>
      </c>
      <c r="K2737" t="s">
        <v>67</v>
      </c>
      <c r="L2737">
        <v>4</v>
      </c>
      <c r="M2737" t="s">
        <v>45</v>
      </c>
      <c r="N2737" t="s">
        <v>21</v>
      </c>
      <c r="O2737" t="s">
        <v>22</v>
      </c>
    </row>
    <row r="2738" spans="1:15" x14ac:dyDescent="0.35">
      <c r="A2738" t="s">
        <v>2799</v>
      </c>
      <c r="B2738" t="str">
        <f t="shared" si="43"/>
        <v>Juice</v>
      </c>
      <c r="C2738" t="s">
        <v>50</v>
      </c>
      <c r="D2738">
        <v>2</v>
      </c>
      <c r="E2738">
        <v>3</v>
      </c>
      <c r="F2738">
        <v>6</v>
      </c>
      <c r="G2738" t="s">
        <v>36</v>
      </c>
      <c r="H2738" t="s">
        <v>17</v>
      </c>
      <c r="I2738" s="1">
        <v>45242</v>
      </c>
      <c r="J2738" t="s">
        <v>43</v>
      </c>
      <c r="K2738" t="s">
        <v>44</v>
      </c>
      <c r="L2738">
        <v>4</v>
      </c>
      <c r="M2738" t="s">
        <v>45</v>
      </c>
      <c r="N2738" t="s">
        <v>39</v>
      </c>
      <c r="O2738" t="s">
        <v>40</v>
      </c>
    </row>
    <row r="2739" spans="1:15" x14ac:dyDescent="0.35">
      <c r="A2739" t="s">
        <v>2800</v>
      </c>
      <c r="B2739" t="str">
        <f t="shared" si="43"/>
        <v>Tea</v>
      </c>
      <c r="C2739" t="s">
        <v>84</v>
      </c>
      <c r="D2739">
        <v>4</v>
      </c>
      <c r="E2739">
        <v>1.5</v>
      </c>
      <c r="F2739">
        <v>6</v>
      </c>
      <c r="G2739" t="s">
        <v>16</v>
      </c>
      <c r="H2739" t="s">
        <v>26</v>
      </c>
      <c r="I2739" s="1">
        <v>44964</v>
      </c>
      <c r="J2739" t="s">
        <v>51</v>
      </c>
      <c r="K2739" t="s">
        <v>52</v>
      </c>
      <c r="L2739">
        <v>1</v>
      </c>
      <c r="M2739" t="s">
        <v>53</v>
      </c>
      <c r="N2739" t="s">
        <v>29</v>
      </c>
      <c r="O2739" t="s">
        <v>22</v>
      </c>
    </row>
    <row r="2740" spans="1:15" x14ac:dyDescent="0.35">
      <c r="A2740" t="s">
        <v>2801</v>
      </c>
      <c r="B2740" t="str">
        <f t="shared" si="43"/>
        <v>Salad</v>
      </c>
      <c r="C2740" t="s">
        <v>42</v>
      </c>
      <c r="D2740">
        <v>5</v>
      </c>
      <c r="E2740">
        <v>5</v>
      </c>
      <c r="F2740">
        <v>25</v>
      </c>
      <c r="G2740" t="s">
        <v>25</v>
      </c>
      <c r="H2740" t="s">
        <v>26</v>
      </c>
      <c r="I2740" s="1">
        <v>44931</v>
      </c>
      <c r="J2740" t="s">
        <v>55</v>
      </c>
      <c r="K2740" t="s">
        <v>56</v>
      </c>
      <c r="L2740">
        <v>1</v>
      </c>
      <c r="M2740" t="s">
        <v>53</v>
      </c>
      <c r="N2740" t="s">
        <v>64</v>
      </c>
      <c r="O2740" t="s">
        <v>22</v>
      </c>
    </row>
    <row r="2741" spans="1:15" x14ac:dyDescent="0.35">
      <c r="A2741" t="s">
        <v>2802</v>
      </c>
      <c r="B2741" t="str">
        <f t="shared" si="43"/>
        <v>Sandwich</v>
      </c>
      <c r="C2741" t="s">
        <v>47</v>
      </c>
      <c r="D2741">
        <v>5</v>
      </c>
      <c r="E2741">
        <v>4</v>
      </c>
      <c r="F2741">
        <v>20</v>
      </c>
      <c r="G2741" t="s">
        <v>36</v>
      </c>
      <c r="H2741" t="s">
        <v>26</v>
      </c>
      <c r="I2741" s="1">
        <v>45127</v>
      </c>
      <c r="J2741" t="s">
        <v>32</v>
      </c>
      <c r="K2741" t="s">
        <v>33</v>
      </c>
      <c r="L2741">
        <v>3</v>
      </c>
      <c r="M2741" t="s">
        <v>20</v>
      </c>
      <c r="N2741" t="s">
        <v>64</v>
      </c>
      <c r="O2741" t="s">
        <v>22</v>
      </c>
    </row>
    <row r="2742" spans="1:15" x14ac:dyDescent="0.35">
      <c r="A2742" t="s">
        <v>2803</v>
      </c>
      <c r="B2742" t="str">
        <f t="shared" si="43"/>
        <v>Juice</v>
      </c>
      <c r="C2742" t="s">
        <v>50</v>
      </c>
      <c r="D2742">
        <v>2</v>
      </c>
      <c r="E2742">
        <v>3</v>
      </c>
      <c r="F2742">
        <v>6</v>
      </c>
      <c r="G2742" t="s">
        <v>25</v>
      </c>
      <c r="H2742" t="s">
        <v>26</v>
      </c>
      <c r="I2742" s="1">
        <v>45033</v>
      </c>
      <c r="J2742" t="s">
        <v>59</v>
      </c>
      <c r="K2742" t="s">
        <v>60</v>
      </c>
      <c r="L2742">
        <v>2</v>
      </c>
      <c r="M2742" t="s">
        <v>28</v>
      </c>
      <c r="N2742" t="s">
        <v>72</v>
      </c>
      <c r="O2742" t="s">
        <v>22</v>
      </c>
    </row>
    <row r="2743" spans="1:15" x14ac:dyDescent="0.35">
      <c r="A2743" t="s">
        <v>2804</v>
      </c>
      <c r="B2743" t="str">
        <f t="shared" si="43"/>
        <v>Coffee</v>
      </c>
      <c r="C2743" t="s">
        <v>15</v>
      </c>
      <c r="D2743">
        <v>4</v>
      </c>
      <c r="E2743">
        <v>2</v>
      </c>
      <c r="F2743">
        <v>8</v>
      </c>
      <c r="G2743" t="s">
        <v>36</v>
      </c>
      <c r="H2743" t="s">
        <v>26</v>
      </c>
      <c r="I2743" s="1">
        <v>44977</v>
      </c>
      <c r="J2743" t="s">
        <v>51</v>
      </c>
      <c r="K2743" t="s">
        <v>52</v>
      </c>
      <c r="L2743">
        <v>1</v>
      </c>
      <c r="M2743" t="s">
        <v>53</v>
      </c>
      <c r="N2743" t="s">
        <v>72</v>
      </c>
      <c r="O2743" t="s">
        <v>22</v>
      </c>
    </row>
    <row r="2744" spans="1:15" x14ac:dyDescent="0.35">
      <c r="A2744" t="s">
        <v>2805</v>
      </c>
      <c r="B2744" t="str">
        <f t="shared" si="43"/>
        <v>Juice</v>
      </c>
      <c r="C2744" t="s">
        <v>50</v>
      </c>
      <c r="D2744">
        <v>5</v>
      </c>
      <c r="E2744">
        <v>3</v>
      </c>
      <c r="F2744">
        <v>15</v>
      </c>
      <c r="G2744" t="s">
        <v>36</v>
      </c>
      <c r="H2744" t="s">
        <v>17</v>
      </c>
      <c r="I2744" s="1">
        <v>45151</v>
      </c>
      <c r="J2744" t="s">
        <v>93</v>
      </c>
      <c r="K2744" t="s">
        <v>94</v>
      </c>
      <c r="L2744">
        <v>3</v>
      </c>
      <c r="M2744" t="s">
        <v>20</v>
      </c>
      <c r="N2744" t="s">
        <v>39</v>
      </c>
      <c r="O2744" t="s">
        <v>40</v>
      </c>
    </row>
    <row r="2745" spans="1:15" x14ac:dyDescent="0.35">
      <c r="A2745" t="s">
        <v>2806</v>
      </c>
      <c r="B2745" t="str">
        <f t="shared" si="43"/>
        <v>Sandwich</v>
      </c>
      <c r="C2745" t="s">
        <v>47</v>
      </c>
      <c r="D2745">
        <v>3</v>
      </c>
      <c r="E2745">
        <v>4</v>
      </c>
      <c r="F2745">
        <v>12</v>
      </c>
      <c r="G2745" t="s">
        <v>16</v>
      </c>
      <c r="H2745" t="s">
        <v>26</v>
      </c>
      <c r="I2745" s="1">
        <v>45275</v>
      </c>
      <c r="J2745" t="s">
        <v>66</v>
      </c>
      <c r="K2745" t="s">
        <v>67</v>
      </c>
      <c r="L2745">
        <v>4</v>
      </c>
      <c r="M2745" t="s">
        <v>45</v>
      </c>
      <c r="N2745" t="s">
        <v>21</v>
      </c>
      <c r="O2745" t="s">
        <v>22</v>
      </c>
    </row>
    <row r="2746" spans="1:15" x14ac:dyDescent="0.35">
      <c r="A2746" t="s">
        <v>2807</v>
      </c>
      <c r="B2746" t="str">
        <f t="shared" si="43"/>
        <v>Cookie</v>
      </c>
      <c r="C2746" t="s">
        <v>31</v>
      </c>
      <c r="D2746">
        <v>4</v>
      </c>
      <c r="E2746">
        <v>1</v>
      </c>
      <c r="F2746">
        <v>4</v>
      </c>
      <c r="G2746" t="s">
        <v>25</v>
      </c>
      <c r="H2746" t="s">
        <v>26</v>
      </c>
      <c r="I2746" s="1">
        <v>45090</v>
      </c>
      <c r="J2746" t="s">
        <v>37</v>
      </c>
      <c r="K2746" t="s">
        <v>38</v>
      </c>
      <c r="L2746">
        <v>2</v>
      </c>
      <c r="M2746" t="s">
        <v>28</v>
      </c>
      <c r="N2746" t="s">
        <v>29</v>
      </c>
      <c r="O2746" t="s">
        <v>22</v>
      </c>
    </row>
    <row r="2747" spans="1:15" x14ac:dyDescent="0.35">
      <c r="A2747" t="s">
        <v>2808</v>
      </c>
      <c r="B2747" t="str">
        <f t="shared" si="43"/>
        <v>Cookie</v>
      </c>
      <c r="C2747" t="s">
        <v>31</v>
      </c>
      <c r="D2747">
        <v>3</v>
      </c>
      <c r="E2747">
        <v>1</v>
      </c>
      <c r="F2747">
        <v>3</v>
      </c>
      <c r="G2747" t="s">
        <v>36</v>
      </c>
      <c r="H2747" t="s">
        <v>26</v>
      </c>
      <c r="I2747" s="1">
        <v>45235</v>
      </c>
      <c r="J2747" t="s">
        <v>43</v>
      </c>
      <c r="K2747" t="s">
        <v>44</v>
      </c>
      <c r="L2747">
        <v>4</v>
      </c>
      <c r="M2747" t="s">
        <v>45</v>
      </c>
      <c r="N2747" t="s">
        <v>39</v>
      </c>
      <c r="O2747" t="s">
        <v>40</v>
      </c>
    </row>
    <row r="2748" spans="1:15" x14ac:dyDescent="0.35">
      <c r="A2748" t="s">
        <v>2809</v>
      </c>
      <c r="B2748" t="str">
        <f t="shared" si="43"/>
        <v>Juice</v>
      </c>
      <c r="C2748" t="s">
        <v>50</v>
      </c>
      <c r="D2748">
        <v>1</v>
      </c>
      <c r="E2748">
        <v>3</v>
      </c>
      <c r="F2748">
        <v>3</v>
      </c>
      <c r="G2748" t="s">
        <v>36</v>
      </c>
      <c r="H2748" t="s">
        <v>26</v>
      </c>
      <c r="I2748" s="1">
        <v>45054</v>
      </c>
      <c r="J2748" t="s">
        <v>27</v>
      </c>
      <c r="K2748" t="s">
        <v>27</v>
      </c>
      <c r="L2748">
        <v>2</v>
      </c>
      <c r="M2748" t="s">
        <v>28</v>
      </c>
      <c r="N2748" t="s">
        <v>72</v>
      </c>
      <c r="O2748" t="s">
        <v>22</v>
      </c>
    </row>
    <row r="2749" spans="1:15" x14ac:dyDescent="0.35">
      <c r="A2749" t="s">
        <v>2810</v>
      </c>
      <c r="B2749" t="str">
        <f t="shared" si="43"/>
        <v>Sandwich</v>
      </c>
      <c r="C2749" t="s">
        <v>47</v>
      </c>
      <c r="D2749">
        <v>3</v>
      </c>
      <c r="E2749">
        <v>4</v>
      </c>
      <c r="F2749">
        <v>12</v>
      </c>
      <c r="G2749" t="s">
        <v>25</v>
      </c>
      <c r="H2749" t="s">
        <v>17</v>
      </c>
      <c r="I2749" s="1">
        <v>45047</v>
      </c>
      <c r="J2749" t="s">
        <v>27</v>
      </c>
      <c r="K2749" t="s">
        <v>27</v>
      </c>
      <c r="L2749">
        <v>2</v>
      </c>
      <c r="M2749" t="s">
        <v>28</v>
      </c>
      <c r="N2749" t="s">
        <v>72</v>
      </c>
      <c r="O2749" t="s">
        <v>22</v>
      </c>
    </row>
    <row r="2750" spans="1:15" x14ac:dyDescent="0.35">
      <c r="A2750" t="s">
        <v>2811</v>
      </c>
      <c r="B2750" t="str">
        <f t="shared" si="43"/>
        <v>Coffee</v>
      </c>
      <c r="C2750" t="s">
        <v>15</v>
      </c>
      <c r="D2750">
        <v>2</v>
      </c>
      <c r="E2750">
        <v>2</v>
      </c>
      <c r="F2750">
        <v>4</v>
      </c>
      <c r="G2750" t="s">
        <v>36</v>
      </c>
      <c r="H2750" t="s">
        <v>17</v>
      </c>
      <c r="I2750" s="1">
        <v>45128</v>
      </c>
      <c r="J2750" t="s">
        <v>32</v>
      </c>
      <c r="K2750" t="s">
        <v>33</v>
      </c>
      <c r="L2750">
        <v>3</v>
      </c>
      <c r="M2750" t="s">
        <v>20</v>
      </c>
      <c r="N2750" t="s">
        <v>21</v>
      </c>
      <c r="O2750" t="s">
        <v>22</v>
      </c>
    </row>
    <row r="2751" spans="1:15" x14ac:dyDescent="0.35">
      <c r="A2751" t="s">
        <v>2812</v>
      </c>
      <c r="B2751" t="str">
        <f t="shared" si="43"/>
        <v>Coffee</v>
      </c>
      <c r="C2751" t="s">
        <v>15</v>
      </c>
      <c r="D2751">
        <v>4</v>
      </c>
      <c r="E2751">
        <v>2</v>
      </c>
      <c r="F2751">
        <v>8</v>
      </c>
      <c r="G2751" t="s">
        <v>16</v>
      </c>
      <c r="H2751" t="s">
        <v>17</v>
      </c>
      <c r="I2751" s="1">
        <v>45228</v>
      </c>
      <c r="J2751" t="s">
        <v>74</v>
      </c>
      <c r="K2751" t="s">
        <v>75</v>
      </c>
      <c r="L2751">
        <v>4</v>
      </c>
      <c r="M2751" t="s">
        <v>45</v>
      </c>
      <c r="N2751" t="s">
        <v>39</v>
      </c>
      <c r="O2751" t="s">
        <v>40</v>
      </c>
    </row>
    <row r="2752" spans="1:15" x14ac:dyDescent="0.35">
      <c r="A2752" t="s">
        <v>2813</v>
      </c>
      <c r="B2752" t="str">
        <f t="shared" si="43"/>
        <v>Juice</v>
      </c>
      <c r="C2752" t="s">
        <v>50</v>
      </c>
      <c r="D2752">
        <v>4</v>
      </c>
      <c r="E2752">
        <v>3</v>
      </c>
      <c r="F2752">
        <v>12</v>
      </c>
      <c r="G2752" t="s">
        <v>16</v>
      </c>
      <c r="H2752" t="s">
        <v>26</v>
      </c>
      <c r="I2752" s="1">
        <v>45105</v>
      </c>
      <c r="J2752" t="s">
        <v>37</v>
      </c>
      <c r="K2752" t="s">
        <v>38</v>
      </c>
      <c r="L2752">
        <v>2</v>
      </c>
      <c r="M2752" t="s">
        <v>28</v>
      </c>
      <c r="N2752" t="s">
        <v>34</v>
      </c>
      <c r="O2752" t="s">
        <v>22</v>
      </c>
    </row>
    <row r="2753" spans="1:15" x14ac:dyDescent="0.35">
      <c r="A2753" t="s">
        <v>2814</v>
      </c>
      <c r="B2753" t="str">
        <f t="shared" si="43"/>
        <v>Salad</v>
      </c>
      <c r="C2753" t="s">
        <v>42</v>
      </c>
      <c r="D2753">
        <v>1</v>
      </c>
      <c r="E2753">
        <v>5</v>
      </c>
      <c r="F2753">
        <v>5</v>
      </c>
      <c r="G2753" t="s">
        <v>25</v>
      </c>
      <c r="H2753" t="s">
        <v>26</v>
      </c>
      <c r="I2753" s="1">
        <v>45167</v>
      </c>
      <c r="J2753" t="s">
        <v>93</v>
      </c>
      <c r="K2753" t="s">
        <v>94</v>
      </c>
      <c r="L2753">
        <v>3</v>
      </c>
      <c r="M2753" t="s">
        <v>20</v>
      </c>
      <c r="N2753" t="s">
        <v>29</v>
      </c>
      <c r="O2753" t="s">
        <v>22</v>
      </c>
    </row>
    <row r="2754" spans="1:15" x14ac:dyDescent="0.35">
      <c r="A2754" t="s">
        <v>2815</v>
      </c>
      <c r="B2754" t="str">
        <f t="shared" ref="B2754:B2817" si="44">TRIM(CLEAN(C2754))</f>
        <v>Smoothie</v>
      </c>
      <c r="C2754" t="s">
        <v>58</v>
      </c>
      <c r="D2754">
        <v>5</v>
      </c>
      <c r="E2754">
        <v>4</v>
      </c>
      <c r="F2754">
        <v>20</v>
      </c>
      <c r="G2754" t="s">
        <v>36</v>
      </c>
      <c r="H2754" t="s">
        <v>17</v>
      </c>
      <c r="I2754" s="1">
        <v>45005</v>
      </c>
      <c r="J2754" t="s">
        <v>62</v>
      </c>
      <c r="K2754" t="s">
        <v>63</v>
      </c>
      <c r="L2754">
        <v>1</v>
      </c>
      <c r="M2754" t="s">
        <v>53</v>
      </c>
      <c r="N2754" t="s">
        <v>72</v>
      </c>
      <c r="O2754" t="s">
        <v>22</v>
      </c>
    </row>
    <row r="2755" spans="1:15" x14ac:dyDescent="0.35">
      <c r="A2755" t="s">
        <v>2816</v>
      </c>
      <c r="B2755" t="str">
        <f t="shared" si="44"/>
        <v>Juice</v>
      </c>
      <c r="C2755" t="s">
        <v>50</v>
      </c>
      <c r="D2755">
        <v>4</v>
      </c>
      <c r="E2755">
        <v>3</v>
      </c>
      <c r="F2755">
        <v>12</v>
      </c>
      <c r="G2755" t="s">
        <v>36</v>
      </c>
      <c r="H2755" t="s">
        <v>26</v>
      </c>
      <c r="I2755" s="1">
        <v>45194</v>
      </c>
      <c r="J2755" t="s">
        <v>18</v>
      </c>
      <c r="K2755" t="s">
        <v>19</v>
      </c>
      <c r="L2755">
        <v>3</v>
      </c>
      <c r="M2755" t="s">
        <v>20</v>
      </c>
      <c r="N2755" t="s">
        <v>72</v>
      </c>
      <c r="O2755" t="s">
        <v>22</v>
      </c>
    </row>
    <row r="2756" spans="1:15" x14ac:dyDescent="0.35">
      <c r="A2756" t="s">
        <v>2817</v>
      </c>
      <c r="B2756" t="str">
        <f t="shared" si="44"/>
        <v>Salad</v>
      </c>
      <c r="C2756" t="s">
        <v>42</v>
      </c>
      <c r="D2756">
        <v>3</v>
      </c>
      <c r="E2756">
        <v>5</v>
      </c>
      <c r="F2756">
        <v>15</v>
      </c>
      <c r="G2756" t="s">
        <v>36</v>
      </c>
      <c r="H2756" t="s">
        <v>26</v>
      </c>
      <c r="I2756" s="1">
        <v>45218</v>
      </c>
      <c r="J2756" t="s">
        <v>74</v>
      </c>
      <c r="K2756" t="s">
        <v>75</v>
      </c>
      <c r="L2756">
        <v>4</v>
      </c>
      <c r="M2756" t="s">
        <v>45</v>
      </c>
      <c r="N2756" t="s">
        <v>64</v>
      </c>
      <c r="O2756" t="s">
        <v>22</v>
      </c>
    </row>
    <row r="2757" spans="1:15" x14ac:dyDescent="0.35">
      <c r="A2757" t="s">
        <v>2818</v>
      </c>
      <c r="B2757" t="str">
        <f t="shared" si="44"/>
        <v>Salad</v>
      </c>
      <c r="C2757" t="s">
        <v>42</v>
      </c>
      <c r="D2757">
        <v>5</v>
      </c>
      <c r="E2757">
        <v>5</v>
      </c>
      <c r="F2757">
        <v>25</v>
      </c>
      <c r="G2757" t="s">
        <v>16</v>
      </c>
      <c r="H2757" t="s">
        <v>17</v>
      </c>
      <c r="I2757" s="1">
        <v>45004</v>
      </c>
      <c r="J2757" t="s">
        <v>62</v>
      </c>
      <c r="K2757" t="s">
        <v>63</v>
      </c>
      <c r="L2757">
        <v>1</v>
      </c>
      <c r="M2757" t="s">
        <v>53</v>
      </c>
      <c r="N2757" t="s">
        <v>39</v>
      </c>
      <c r="O2757" t="s">
        <v>40</v>
      </c>
    </row>
    <row r="2758" spans="1:15" x14ac:dyDescent="0.35">
      <c r="A2758" t="s">
        <v>2819</v>
      </c>
      <c r="B2758" t="str">
        <f t="shared" si="44"/>
        <v>Sandwich</v>
      </c>
      <c r="C2758" t="s">
        <v>47</v>
      </c>
      <c r="D2758">
        <v>2</v>
      </c>
      <c r="E2758">
        <v>4</v>
      </c>
      <c r="F2758">
        <v>8</v>
      </c>
      <c r="G2758" t="s">
        <v>36</v>
      </c>
      <c r="H2758" t="s">
        <v>26</v>
      </c>
      <c r="I2758" s="1">
        <v>45175</v>
      </c>
      <c r="J2758" t="s">
        <v>18</v>
      </c>
      <c r="K2758" t="s">
        <v>19</v>
      </c>
      <c r="L2758">
        <v>3</v>
      </c>
      <c r="M2758" t="s">
        <v>20</v>
      </c>
      <c r="N2758" t="s">
        <v>34</v>
      </c>
      <c r="O2758" t="s">
        <v>22</v>
      </c>
    </row>
    <row r="2759" spans="1:15" x14ac:dyDescent="0.35">
      <c r="A2759" t="s">
        <v>2820</v>
      </c>
      <c r="B2759" t="str">
        <f t="shared" si="44"/>
        <v>Sandwich</v>
      </c>
      <c r="C2759" t="s">
        <v>47</v>
      </c>
      <c r="D2759">
        <v>1</v>
      </c>
      <c r="E2759">
        <v>4</v>
      </c>
      <c r="F2759">
        <v>4</v>
      </c>
      <c r="G2759" t="s">
        <v>36</v>
      </c>
      <c r="H2759" t="s">
        <v>17</v>
      </c>
      <c r="I2759" s="1">
        <v>45124</v>
      </c>
      <c r="J2759" t="s">
        <v>32</v>
      </c>
      <c r="K2759" t="s">
        <v>33</v>
      </c>
      <c r="L2759">
        <v>3</v>
      </c>
      <c r="M2759" t="s">
        <v>20</v>
      </c>
      <c r="N2759" t="s">
        <v>72</v>
      </c>
      <c r="O2759" t="s">
        <v>22</v>
      </c>
    </row>
    <row r="2760" spans="1:15" x14ac:dyDescent="0.35">
      <c r="A2760" t="s">
        <v>2821</v>
      </c>
      <c r="B2760" t="str">
        <f t="shared" si="44"/>
        <v>Smoothie</v>
      </c>
      <c r="C2760" t="s">
        <v>58</v>
      </c>
      <c r="D2760">
        <v>2</v>
      </c>
      <c r="E2760">
        <v>4</v>
      </c>
      <c r="F2760">
        <v>8</v>
      </c>
      <c r="G2760" t="s">
        <v>16</v>
      </c>
      <c r="H2760" t="s">
        <v>17</v>
      </c>
      <c r="I2760" s="1">
        <v>45114</v>
      </c>
      <c r="J2760" t="s">
        <v>32</v>
      </c>
      <c r="K2760" t="s">
        <v>33</v>
      </c>
      <c r="L2760">
        <v>3</v>
      </c>
      <c r="M2760" t="s">
        <v>20</v>
      </c>
      <c r="N2760" t="s">
        <v>21</v>
      </c>
      <c r="O2760" t="s">
        <v>22</v>
      </c>
    </row>
    <row r="2761" spans="1:15" x14ac:dyDescent="0.35">
      <c r="A2761" t="s">
        <v>2822</v>
      </c>
      <c r="B2761" t="str">
        <f t="shared" si="44"/>
        <v>Sandwich</v>
      </c>
      <c r="C2761" t="s">
        <v>47</v>
      </c>
      <c r="D2761">
        <v>1</v>
      </c>
      <c r="E2761">
        <v>4</v>
      </c>
      <c r="F2761">
        <v>4</v>
      </c>
      <c r="G2761" t="s">
        <v>25</v>
      </c>
      <c r="H2761" t="s">
        <v>26</v>
      </c>
      <c r="I2761" s="1">
        <v>45071</v>
      </c>
      <c r="J2761" t="s">
        <v>27</v>
      </c>
      <c r="K2761" t="s">
        <v>27</v>
      </c>
      <c r="L2761">
        <v>2</v>
      </c>
      <c r="M2761" t="s">
        <v>28</v>
      </c>
      <c r="N2761" t="s">
        <v>64</v>
      </c>
      <c r="O2761" t="s">
        <v>22</v>
      </c>
    </row>
    <row r="2762" spans="1:15" x14ac:dyDescent="0.35">
      <c r="A2762" t="s">
        <v>2823</v>
      </c>
      <c r="B2762" t="str">
        <f t="shared" si="44"/>
        <v>Juice</v>
      </c>
      <c r="C2762" t="s">
        <v>50</v>
      </c>
      <c r="D2762">
        <v>1</v>
      </c>
      <c r="E2762">
        <v>3</v>
      </c>
      <c r="F2762">
        <v>3</v>
      </c>
      <c r="G2762" t="s">
        <v>16</v>
      </c>
      <c r="H2762" t="s">
        <v>26</v>
      </c>
      <c r="I2762" s="1">
        <v>45219</v>
      </c>
      <c r="J2762" t="s">
        <v>74</v>
      </c>
      <c r="K2762" t="s">
        <v>75</v>
      </c>
      <c r="L2762">
        <v>4</v>
      </c>
      <c r="M2762" t="s">
        <v>45</v>
      </c>
      <c r="N2762" t="s">
        <v>21</v>
      </c>
      <c r="O2762" t="s">
        <v>22</v>
      </c>
    </row>
    <row r="2763" spans="1:15" x14ac:dyDescent="0.35">
      <c r="A2763" t="s">
        <v>2824</v>
      </c>
      <c r="B2763" t="str">
        <f t="shared" si="44"/>
        <v>Juice</v>
      </c>
      <c r="C2763" t="s">
        <v>50</v>
      </c>
      <c r="D2763">
        <v>4</v>
      </c>
      <c r="E2763">
        <v>3</v>
      </c>
      <c r="F2763">
        <v>12</v>
      </c>
      <c r="G2763" t="s">
        <v>16</v>
      </c>
      <c r="H2763" t="s">
        <v>17</v>
      </c>
      <c r="I2763" s="1">
        <v>44990</v>
      </c>
      <c r="J2763" t="s">
        <v>62</v>
      </c>
      <c r="K2763" t="s">
        <v>63</v>
      </c>
      <c r="L2763">
        <v>1</v>
      </c>
      <c r="M2763" t="s">
        <v>53</v>
      </c>
      <c r="N2763" t="s">
        <v>39</v>
      </c>
      <c r="O2763" t="s">
        <v>40</v>
      </c>
    </row>
    <row r="2764" spans="1:15" x14ac:dyDescent="0.35">
      <c r="A2764" t="s">
        <v>2825</v>
      </c>
      <c r="B2764" t="str">
        <f t="shared" si="44"/>
        <v>Sandwich</v>
      </c>
      <c r="C2764" t="s">
        <v>47</v>
      </c>
      <c r="D2764">
        <v>5</v>
      </c>
      <c r="E2764">
        <v>4</v>
      </c>
      <c r="F2764">
        <v>20</v>
      </c>
      <c r="G2764" t="s">
        <v>16</v>
      </c>
      <c r="H2764" t="s">
        <v>26</v>
      </c>
      <c r="I2764" s="1">
        <v>45129</v>
      </c>
      <c r="J2764" t="s">
        <v>32</v>
      </c>
      <c r="K2764" t="s">
        <v>33</v>
      </c>
      <c r="L2764">
        <v>3</v>
      </c>
      <c r="M2764" t="s">
        <v>20</v>
      </c>
      <c r="N2764" t="s">
        <v>69</v>
      </c>
      <c r="O2764" t="s">
        <v>40</v>
      </c>
    </row>
    <row r="2765" spans="1:15" x14ac:dyDescent="0.35">
      <c r="A2765" t="s">
        <v>2826</v>
      </c>
      <c r="B2765" t="str">
        <f t="shared" si="44"/>
        <v>Cake</v>
      </c>
      <c r="C2765" t="s">
        <v>24</v>
      </c>
      <c r="D2765">
        <v>1</v>
      </c>
      <c r="E2765">
        <v>3</v>
      </c>
      <c r="F2765">
        <v>3</v>
      </c>
      <c r="G2765" t="s">
        <v>16</v>
      </c>
      <c r="H2765" t="s">
        <v>26</v>
      </c>
      <c r="I2765" s="1">
        <v>45201</v>
      </c>
      <c r="J2765" t="s">
        <v>74</v>
      </c>
      <c r="K2765" t="s">
        <v>75</v>
      </c>
      <c r="L2765">
        <v>4</v>
      </c>
      <c r="M2765" t="s">
        <v>45</v>
      </c>
      <c r="N2765" t="s">
        <v>72</v>
      </c>
      <c r="O2765" t="s">
        <v>22</v>
      </c>
    </row>
    <row r="2766" spans="1:15" x14ac:dyDescent="0.35">
      <c r="A2766" t="s">
        <v>2827</v>
      </c>
      <c r="B2766" t="str">
        <f t="shared" si="44"/>
        <v>Tea</v>
      </c>
      <c r="C2766" t="s">
        <v>84</v>
      </c>
      <c r="D2766">
        <v>3</v>
      </c>
      <c r="E2766">
        <v>1.5</v>
      </c>
      <c r="F2766">
        <v>4.5</v>
      </c>
      <c r="G2766" t="s">
        <v>36</v>
      </c>
      <c r="H2766" t="s">
        <v>17</v>
      </c>
      <c r="I2766" s="1">
        <v>45105</v>
      </c>
      <c r="J2766" t="s">
        <v>37</v>
      </c>
      <c r="K2766" t="s">
        <v>38</v>
      </c>
      <c r="L2766">
        <v>2</v>
      </c>
      <c r="M2766" t="s">
        <v>28</v>
      </c>
      <c r="N2766" t="s">
        <v>34</v>
      </c>
      <c r="O2766" t="s">
        <v>22</v>
      </c>
    </row>
    <row r="2767" spans="1:15" x14ac:dyDescent="0.35">
      <c r="A2767" t="s">
        <v>2828</v>
      </c>
      <c r="B2767" t="str">
        <f t="shared" si="44"/>
        <v>Tea</v>
      </c>
      <c r="C2767" t="s">
        <v>84</v>
      </c>
      <c r="D2767">
        <v>3</v>
      </c>
      <c r="E2767">
        <v>1.5</v>
      </c>
      <c r="F2767">
        <v>4.5</v>
      </c>
      <c r="G2767" t="s">
        <v>36</v>
      </c>
      <c r="H2767" t="s">
        <v>26</v>
      </c>
      <c r="I2767" s="1">
        <v>45049</v>
      </c>
      <c r="J2767" t="s">
        <v>27</v>
      </c>
      <c r="K2767" t="s">
        <v>27</v>
      </c>
      <c r="L2767">
        <v>2</v>
      </c>
      <c r="M2767" t="s">
        <v>28</v>
      </c>
      <c r="N2767" t="s">
        <v>34</v>
      </c>
      <c r="O2767" t="s">
        <v>22</v>
      </c>
    </row>
    <row r="2768" spans="1:15" x14ac:dyDescent="0.35">
      <c r="A2768" t="s">
        <v>2829</v>
      </c>
      <c r="B2768" t="str">
        <f t="shared" si="44"/>
        <v>Sandwich</v>
      </c>
      <c r="C2768" t="s">
        <v>47</v>
      </c>
      <c r="D2768">
        <v>5</v>
      </c>
      <c r="E2768">
        <v>4</v>
      </c>
      <c r="F2768">
        <v>20</v>
      </c>
      <c r="G2768" t="s">
        <v>36</v>
      </c>
      <c r="H2768" t="s">
        <v>26</v>
      </c>
      <c r="I2768" s="1">
        <v>45281</v>
      </c>
      <c r="J2768" t="s">
        <v>66</v>
      </c>
      <c r="K2768" t="s">
        <v>67</v>
      </c>
      <c r="L2768">
        <v>4</v>
      </c>
      <c r="M2768" t="s">
        <v>45</v>
      </c>
      <c r="N2768" t="s">
        <v>64</v>
      </c>
      <c r="O2768" t="s">
        <v>22</v>
      </c>
    </row>
    <row r="2769" spans="1:15" x14ac:dyDescent="0.35">
      <c r="A2769" t="s">
        <v>2830</v>
      </c>
      <c r="B2769" t="str">
        <f t="shared" si="44"/>
        <v>Cake</v>
      </c>
      <c r="C2769" t="s">
        <v>24</v>
      </c>
      <c r="D2769">
        <v>2</v>
      </c>
      <c r="E2769">
        <v>3</v>
      </c>
      <c r="F2769">
        <v>6</v>
      </c>
      <c r="G2769" t="s">
        <v>25</v>
      </c>
      <c r="H2769" t="s">
        <v>26</v>
      </c>
      <c r="I2769" s="1">
        <v>45131</v>
      </c>
      <c r="J2769" t="s">
        <v>32</v>
      </c>
      <c r="K2769" t="s">
        <v>33</v>
      </c>
      <c r="L2769">
        <v>3</v>
      </c>
      <c r="M2769" t="s">
        <v>20</v>
      </c>
      <c r="N2769" t="s">
        <v>72</v>
      </c>
      <c r="O2769" t="s">
        <v>22</v>
      </c>
    </row>
    <row r="2770" spans="1:15" x14ac:dyDescent="0.35">
      <c r="A2770" t="s">
        <v>2831</v>
      </c>
      <c r="B2770" t="str">
        <f t="shared" si="44"/>
        <v>Tea</v>
      </c>
      <c r="C2770" t="s">
        <v>84</v>
      </c>
      <c r="D2770">
        <v>5</v>
      </c>
      <c r="E2770">
        <v>1.5</v>
      </c>
      <c r="F2770">
        <v>7.5</v>
      </c>
      <c r="G2770" t="s">
        <v>36</v>
      </c>
      <c r="H2770" t="s">
        <v>26</v>
      </c>
      <c r="I2770" s="1">
        <v>44947</v>
      </c>
      <c r="J2770" t="s">
        <v>55</v>
      </c>
      <c r="K2770" t="s">
        <v>56</v>
      </c>
      <c r="L2770">
        <v>1</v>
      </c>
      <c r="M2770" t="s">
        <v>53</v>
      </c>
      <c r="N2770" t="s">
        <v>69</v>
      </c>
      <c r="O2770" t="s">
        <v>40</v>
      </c>
    </row>
    <row r="2771" spans="1:15" x14ac:dyDescent="0.35">
      <c r="A2771" t="s">
        <v>2832</v>
      </c>
      <c r="B2771" t="str">
        <f t="shared" si="44"/>
        <v>Salad</v>
      </c>
      <c r="C2771" t="s">
        <v>42</v>
      </c>
      <c r="D2771">
        <v>5</v>
      </c>
      <c r="E2771">
        <v>5</v>
      </c>
      <c r="F2771">
        <v>25</v>
      </c>
      <c r="G2771" t="s">
        <v>25</v>
      </c>
      <c r="H2771" t="s">
        <v>17</v>
      </c>
      <c r="I2771" s="1">
        <v>44955</v>
      </c>
      <c r="J2771" t="s">
        <v>55</v>
      </c>
      <c r="K2771" t="s">
        <v>56</v>
      </c>
      <c r="L2771">
        <v>1</v>
      </c>
      <c r="M2771" t="s">
        <v>53</v>
      </c>
      <c r="N2771" t="s">
        <v>39</v>
      </c>
      <c r="O2771" t="s">
        <v>40</v>
      </c>
    </row>
    <row r="2772" spans="1:15" x14ac:dyDescent="0.35">
      <c r="A2772" t="s">
        <v>2833</v>
      </c>
      <c r="B2772" t="str">
        <f t="shared" si="44"/>
        <v>Tea</v>
      </c>
      <c r="C2772" t="s">
        <v>84</v>
      </c>
      <c r="D2772">
        <v>3</v>
      </c>
      <c r="E2772">
        <v>1.5</v>
      </c>
      <c r="F2772">
        <v>4.5</v>
      </c>
      <c r="G2772" t="s">
        <v>25</v>
      </c>
      <c r="H2772" t="s">
        <v>26</v>
      </c>
      <c r="I2772" s="1">
        <v>45100</v>
      </c>
      <c r="J2772" t="s">
        <v>37</v>
      </c>
      <c r="K2772" t="s">
        <v>38</v>
      </c>
      <c r="L2772">
        <v>2</v>
      </c>
      <c r="M2772" t="s">
        <v>28</v>
      </c>
      <c r="N2772" t="s">
        <v>21</v>
      </c>
      <c r="O2772" t="s">
        <v>22</v>
      </c>
    </row>
    <row r="2773" spans="1:15" x14ac:dyDescent="0.35">
      <c r="A2773" t="s">
        <v>2834</v>
      </c>
      <c r="B2773" t="str">
        <f t="shared" si="44"/>
        <v>Salad</v>
      </c>
      <c r="C2773" t="s">
        <v>42</v>
      </c>
      <c r="D2773">
        <v>5</v>
      </c>
      <c r="E2773">
        <v>5</v>
      </c>
      <c r="F2773">
        <v>25</v>
      </c>
      <c r="G2773" t="s">
        <v>16</v>
      </c>
      <c r="H2773" t="s">
        <v>26</v>
      </c>
      <c r="I2773" s="1">
        <v>44934</v>
      </c>
      <c r="J2773" t="s">
        <v>55</v>
      </c>
      <c r="K2773" t="s">
        <v>56</v>
      </c>
      <c r="L2773">
        <v>1</v>
      </c>
      <c r="M2773" t="s">
        <v>53</v>
      </c>
      <c r="N2773" t="s">
        <v>39</v>
      </c>
      <c r="O2773" t="s">
        <v>40</v>
      </c>
    </row>
    <row r="2774" spans="1:15" x14ac:dyDescent="0.35">
      <c r="A2774" t="s">
        <v>2835</v>
      </c>
      <c r="B2774" t="str">
        <f t="shared" si="44"/>
        <v>Coffee</v>
      </c>
      <c r="C2774" t="s">
        <v>15</v>
      </c>
      <c r="D2774">
        <v>3</v>
      </c>
      <c r="E2774">
        <v>2</v>
      </c>
      <c r="F2774">
        <v>6</v>
      </c>
      <c r="G2774" t="s">
        <v>36</v>
      </c>
      <c r="H2774" t="s">
        <v>17</v>
      </c>
      <c r="I2774" s="1">
        <v>45249</v>
      </c>
      <c r="J2774" t="s">
        <v>43</v>
      </c>
      <c r="K2774" t="s">
        <v>44</v>
      </c>
      <c r="L2774">
        <v>4</v>
      </c>
      <c r="M2774" t="s">
        <v>45</v>
      </c>
      <c r="N2774" t="s">
        <v>39</v>
      </c>
      <c r="O2774" t="s">
        <v>40</v>
      </c>
    </row>
    <row r="2775" spans="1:15" x14ac:dyDescent="0.35">
      <c r="A2775" t="s">
        <v>2836</v>
      </c>
      <c r="B2775" t="str">
        <f t="shared" si="44"/>
        <v>Cookie</v>
      </c>
      <c r="C2775" t="s">
        <v>31</v>
      </c>
      <c r="D2775">
        <v>1</v>
      </c>
      <c r="E2775">
        <v>1</v>
      </c>
      <c r="F2775">
        <v>1</v>
      </c>
      <c r="G2775" t="s">
        <v>16</v>
      </c>
      <c r="H2775" t="s">
        <v>26</v>
      </c>
      <c r="I2775" s="1">
        <v>44990</v>
      </c>
      <c r="J2775" t="s">
        <v>62</v>
      </c>
      <c r="K2775" t="s">
        <v>63</v>
      </c>
      <c r="L2775">
        <v>1</v>
      </c>
      <c r="M2775" t="s">
        <v>53</v>
      </c>
      <c r="N2775" t="s">
        <v>39</v>
      </c>
      <c r="O2775" t="s">
        <v>40</v>
      </c>
    </row>
    <row r="2776" spans="1:15" x14ac:dyDescent="0.35">
      <c r="A2776" t="s">
        <v>2837</v>
      </c>
      <c r="B2776" t="str">
        <f t="shared" si="44"/>
        <v>Salad</v>
      </c>
      <c r="C2776" t="s">
        <v>42</v>
      </c>
      <c r="D2776">
        <v>2</v>
      </c>
      <c r="E2776">
        <v>5</v>
      </c>
      <c r="F2776">
        <v>10</v>
      </c>
      <c r="G2776" t="s">
        <v>16</v>
      </c>
      <c r="H2776" t="s">
        <v>17</v>
      </c>
      <c r="I2776" s="1">
        <v>45040</v>
      </c>
      <c r="J2776" t="s">
        <v>59</v>
      </c>
      <c r="K2776" t="s">
        <v>60</v>
      </c>
      <c r="L2776">
        <v>2</v>
      </c>
      <c r="M2776" t="s">
        <v>28</v>
      </c>
      <c r="N2776" t="s">
        <v>72</v>
      </c>
      <c r="O2776" t="s">
        <v>22</v>
      </c>
    </row>
    <row r="2777" spans="1:15" x14ac:dyDescent="0.35">
      <c r="A2777" t="s">
        <v>2838</v>
      </c>
      <c r="B2777" t="str">
        <f t="shared" si="44"/>
        <v>Cookie</v>
      </c>
      <c r="C2777" t="s">
        <v>31</v>
      </c>
      <c r="D2777">
        <v>3</v>
      </c>
      <c r="E2777">
        <v>1</v>
      </c>
      <c r="F2777">
        <v>3</v>
      </c>
      <c r="G2777" t="s">
        <v>36</v>
      </c>
      <c r="H2777" t="s">
        <v>17</v>
      </c>
      <c r="I2777" s="1">
        <v>45232</v>
      </c>
      <c r="J2777" t="s">
        <v>43</v>
      </c>
      <c r="K2777" t="s">
        <v>44</v>
      </c>
      <c r="L2777">
        <v>4</v>
      </c>
      <c r="M2777" t="s">
        <v>45</v>
      </c>
      <c r="N2777" t="s">
        <v>64</v>
      </c>
      <c r="O2777" t="s">
        <v>22</v>
      </c>
    </row>
    <row r="2778" spans="1:15" x14ac:dyDescent="0.35">
      <c r="A2778" t="s">
        <v>2839</v>
      </c>
      <c r="B2778" t="str">
        <f t="shared" si="44"/>
        <v>Tea</v>
      </c>
      <c r="C2778" t="s">
        <v>84</v>
      </c>
      <c r="D2778">
        <v>1</v>
      </c>
      <c r="E2778">
        <v>1.5</v>
      </c>
      <c r="F2778">
        <v>1.5</v>
      </c>
      <c r="G2778" t="s">
        <v>25</v>
      </c>
      <c r="H2778" t="s">
        <v>26</v>
      </c>
      <c r="I2778" s="1">
        <v>45011</v>
      </c>
      <c r="J2778" t="s">
        <v>62</v>
      </c>
      <c r="K2778" t="s">
        <v>63</v>
      </c>
      <c r="L2778">
        <v>1</v>
      </c>
      <c r="M2778" t="s">
        <v>53</v>
      </c>
      <c r="N2778" t="s">
        <v>39</v>
      </c>
      <c r="O2778" t="s">
        <v>40</v>
      </c>
    </row>
    <row r="2779" spans="1:15" x14ac:dyDescent="0.35">
      <c r="A2779" t="s">
        <v>2840</v>
      </c>
      <c r="B2779" t="str">
        <f t="shared" si="44"/>
        <v>Tea</v>
      </c>
      <c r="C2779" t="s">
        <v>84</v>
      </c>
      <c r="D2779">
        <v>1</v>
      </c>
      <c r="E2779">
        <v>1.5</v>
      </c>
      <c r="F2779">
        <v>1.5</v>
      </c>
      <c r="G2779" t="s">
        <v>16</v>
      </c>
      <c r="H2779" t="s">
        <v>17</v>
      </c>
      <c r="I2779" s="1">
        <v>45171</v>
      </c>
      <c r="J2779" t="s">
        <v>18</v>
      </c>
      <c r="K2779" t="s">
        <v>19</v>
      </c>
      <c r="L2779">
        <v>3</v>
      </c>
      <c r="M2779" t="s">
        <v>20</v>
      </c>
      <c r="N2779" t="s">
        <v>69</v>
      </c>
      <c r="O2779" t="s">
        <v>40</v>
      </c>
    </row>
    <row r="2780" spans="1:15" x14ac:dyDescent="0.35">
      <c r="A2780" t="s">
        <v>2841</v>
      </c>
      <c r="B2780" t="str">
        <f t="shared" si="44"/>
        <v>Sandwich</v>
      </c>
      <c r="C2780" t="s">
        <v>47</v>
      </c>
      <c r="D2780">
        <v>3</v>
      </c>
      <c r="E2780">
        <v>4</v>
      </c>
      <c r="F2780">
        <v>12</v>
      </c>
      <c r="G2780" t="s">
        <v>36</v>
      </c>
      <c r="H2780" t="s">
        <v>26</v>
      </c>
      <c r="I2780" s="1">
        <v>45172</v>
      </c>
      <c r="J2780" t="s">
        <v>18</v>
      </c>
      <c r="K2780" t="s">
        <v>19</v>
      </c>
      <c r="L2780">
        <v>3</v>
      </c>
      <c r="M2780" t="s">
        <v>20</v>
      </c>
      <c r="N2780" t="s">
        <v>39</v>
      </c>
      <c r="O2780" t="s">
        <v>40</v>
      </c>
    </row>
    <row r="2781" spans="1:15" x14ac:dyDescent="0.35">
      <c r="A2781" t="s">
        <v>2842</v>
      </c>
      <c r="B2781" t="str">
        <f t="shared" si="44"/>
        <v>Juice</v>
      </c>
      <c r="C2781" t="s">
        <v>50</v>
      </c>
      <c r="D2781">
        <v>5</v>
      </c>
      <c r="E2781">
        <v>3</v>
      </c>
      <c r="F2781">
        <v>15</v>
      </c>
      <c r="G2781" t="s">
        <v>16</v>
      </c>
      <c r="H2781" t="s">
        <v>26</v>
      </c>
      <c r="I2781" s="1">
        <v>45189</v>
      </c>
      <c r="J2781" t="s">
        <v>18</v>
      </c>
      <c r="K2781" t="s">
        <v>19</v>
      </c>
      <c r="L2781">
        <v>3</v>
      </c>
      <c r="M2781" t="s">
        <v>20</v>
      </c>
      <c r="N2781" t="s">
        <v>34</v>
      </c>
      <c r="O2781" t="s">
        <v>22</v>
      </c>
    </row>
    <row r="2782" spans="1:15" x14ac:dyDescent="0.35">
      <c r="A2782" t="s">
        <v>2843</v>
      </c>
      <c r="B2782" t="str">
        <f t="shared" si="44"/>
        <v>Tea</v>
      </c>
      <c r="C2782" t="s">
        <v>84</v>
      </c>
      <c r="D2782">
        <v>2</v>
      </c>
      <c r="E2782">
        <v>1.5</v>
      </c>
      <c r="F2782">
        <v>3</v>
      </c>
      <c r="G2782" t="s">
        <v>25</v>
      </c>
      <c r="H2782" t="s">
        <v>17</v>
      </c>
      <c r="I2782" s="1">
        <v>45055</v>
      </c>
      <c r="J2782" t="s">
        <v>27</v>
      </c>
      <c r="K2782" t="s">
        <v>27</v>
      </c>
      <c r="L2782">
        <v>2</v>
      </c>
      <c r="M2782" t="s">
        <v>28</v>
      </c>
      <c r="N2782" t="s">
        <v>29</v>
      </c>
      <c r="O2782" t="s">
        <v>22</v>
      </c>
    </row>
    <row r="2783" spans="1:15" x14ac:dyDescent="0.35">
      <c r="A2783" t="s">
        <v>2844</v>
      </c>
      <c r="B2783" t="str">
        <f t="shared" si="44"/>
        <v>Cookie</v>
      </c>
      <c r="C2783" t="s">
        <v>31</v>
      </c>
      <c r="D2783">
        <v>1</v>
      </c>
      <c r="E2783">
        <v>1</v>
      </c>
      <c r="F2783">
        <v>1</v>
      </c>
      <c r="G2783" t="s">
        <v>25</v>
      </c>
      <c r="H2783" t="s">
        <v>17</v>
      </c>
      <c r="I2783" s="1">
        <v>45261</v>
      </c>
      <c r="J2783" t="s">
        <v>66</v>
      </c>
      <c r="K2783" t="s">
        <v>67</v>
      </c>
      <c r="L2783">
        <v>4</v>
      </c>
      <c r="M2783" t="s">
        <v>45</v>
      </c>
      <c r="N2783" t="s">
        <v>21</v>
      </c>
      <c r="O2783" t="s">
        <v>22</v>
      </c>
    </row>
    <row r="2784" spans="1:15" x14ac:dyDescent="0.35">
      <c r="A2784" t="s">
        <v>2845</v>
      </c>
      <c r="B2784" t="str">
        <f t="shared" si="44"/>
        <v>Sandwich</v>
      </c>
      <c r="C2784" t="s">
        <v>47</v>
      </c>
      <c r="D2784">
        <v>1</v>
      </c>
      <c r="E2784">
        <v>4</v>
      </c>
      <c r="F2784">
        <v>4</v>
      </c>
      <c r="G2784" t="s">
        <v>36</v>
      </c>
      <c r="H2784" t="s">
        <v>17</v>
      </c>
      <c r="I2784" s="1">
        <v>44976</v>
      </c>
      <c r="J2784" t="s">
        <v>51</v>
      </c>
      <c r="K2784" t="s">
        <v>52</v>
      </c>
      <c r="L2784">
        <v>1</v>
      </c>
      <c r="M2784" t="s">
        <v>53</v>
      </c>
      <c r="N2784" t="s">
        <v>39</v>
      </c>
      <c r="O2784" t="s">
        <v>40</v>
      </c>
    </row>
    <row r="2785" spans="1:15" x14ac:dyDescent="0.35">
      <c r="A2785" t="s">
        <v>2846</v>
      </c>
      <c r="B2785" t="str">
        <f t="shared" si="44"/>
        <v>Coffee</v>
      </c>
      <c r="C2785" t="s">
        <v>15</v>
      </c>
      <c r="D2785">
        <v>2</v>
      </c>
      <c r="E2785">
        <v>2</v>
      </c>
      <c r="F2785">
        <v>4</v>
      </c>
      <c r="G2785" t="s">
        <v>16</v>
      </c>
      <c r="H2785" t="s">
        <v>26</v>
      </c>
      <c r="I2785" s="1">
        <v>45050</v>
      </c>
      <c r="J2785" t="s">
        <v>27</v>
      </c>
      <c r="K2785" t="s">
        <v>27</v>
      </c>
      <c r="L2785">
        <v>2</v>
      </c>
      <c r="M2785" t="s">
        <v>28</v>
      </c>
      <c r="N2785" t="s">
        <v>64</v>
      </c>
      <c r="O2785" t="s">
        <v>22</v>
      </c>
    </row>
    <row r="2786" spans="1:15" x14ac:dyDescent="0.35">
      <c r="A2786" t="s">
        <v>2847</v>
      </c>
      <c r="B2786" t="str">
        <f t="shared" si="44"/>
        <v>Smoothie</v>
      </c>
      <c r="C2786" t="s">
        <v>58</v>
      </c>
      <c r="D2786">
        <v>4</v>
      </c>
      <c r="E2786">
        <v>4</v>
      </c>
      <c r="F2786">
        <v>16</v>
      </c>
      <c r="G2786" t="s">
        <v>16</v>
      </c>
      <c r="H2786" t="s">
        <v>26</v>
      </c>
      <c r="I2786" s="1">
        <v>44935</v>
      </c>
      <c r="J2786" t="s">
        <v>55</v>
      </c>
      <c r="K2786" t="s">
        <v>56</v>
      </c>
      <c r="L2786">
        <v>1</v>
      </c>
      <c r="M2786" t="s">
        <v>53</v>
      </c>
      <c r="N2786" t="s">
        <v>72</v>
      </c>
      <c r="O2786" t="s">
        <v>22</v>
      </c>
    </row>
    <row r="2787" spans="1:15" x14ac:dyDescent="0.35">
      <c r="A2787" t="s">
        <v>2848</v>
      </c>
      <c r="B2787" t="str">
        <f t="shared" si="44"/>
        <v>Salad</v>
      </c>
      <c r="C2787" t="s">
        <v>42</v>
      </c>
      <c r="D2787">
        <v>4</v>
      </c>
      <c r="E2787">
        <v>5</v>
      </c>
      <c r="F2787">
        <v>20</v>
      </c>
      <c r="G2787" t="s">
        <v>36</v>
      </c>
      <c r="H2787" t="s">
        <v>26</v>
      </c>
      <c r="I2787" s="1">
        <v>45207</v>
      </c>
      <c r="J2787" t="s">
        <v>74</v>
      </c>
      <c r="K2787" t="s">
        <v>75</v>
      </c>
      <c r="L2787">
        <v>4</v>
      </c>
      <c r="M2787" t="s">
        <v>45</v>
      </c>
      <c r="N2787" t="s">
        <v>39</v>
      </c>
      <c r="O2787" t="s">
        <v>40</v>
      </c>
    </row>
    <row r="2788" spans="1:15" x14ac:dyDescent="0.35">
      <c r="A2788" t="s">
        <v>2849</v>
      </c>
      <c r="B2788" t="str">
        <f t="shared" si="44"/>
        <v>Juice</v>
      </c>
      <c r="C2788" t="s">
        <v>50</v>
      </c>
      <c r="D2788">
        <v>2</v>
      </c>
      <c r="E2788">
        <v>3</v>
      </c>
      <c r="F2788">
        <v>6</v>
      </c>
      <c r="G2788" t="s">
        <v>36</v>
      </c>
      <c r="H2788" t="s">
        <v>26</v>
      </c>
      <c r="I2788" s="1">
        <v>45162</v>
      </c>
      <c r="J2788" t="s">
        <v>93</v>
      </c>
      <c r="K2788" t="s">
        <v>94</v>
      </c>
      <c r="L2788">
        <v>3</v>
      </c>
      <c r="M2788" t="s">
        <v>20</v>
      </c>
      <c r="N2788" t="s">
        <v>64</v>
      </c>
      <c r="O2788" t="s">
        <v>22</v>
      </c>
    </row>
    <row r="2789" spans="1:15" x14ac:dyDescent="0.35">
      <c r="A2789" t="s">
        <v>2850</v>
      </c>
      <c r="B2789" t="str">
        <f t="shared" si="44"/>
        <v>Tea</v>
      </c>
      <c r="C2789" t="s">
        <v>84</v>
      </c>
      <c r="D2789">
        <v>3</v>
      </c>
      <c r="E2789">
        <v>1.5</v>
      </c>
      <c r="F2789">
        <v>4.5</v>
      </c>
      <c r="G2789" t="s">
        <v>36</v>
      </c>
      <c r="H2789" t="s">
        <v>26</v>
      </c>
      <c r="I2789" s="1">
        <v>45056</v>
      </c>
      <c r="J2789" t="s">
        <v>27</v>
      </c>
      <c r="K2789" t="s">
        <v>27</v>
      </c>
      <c r="L2789">
        <v>2</v>
      </c>
      <c r="M2789" t="s">
        <v>28</v>
      </c>
      <c r="N2789" t="s">
        <v>34</v>
      </c>
      <c r="O2789" t="s">
        <v>22</v>
      </c>
    </row>
    <row r="2790" spans="1:15" x14ac:dyDescent="0.35">
      <c r="A2790" t="s">
        <v>2851</v>
      </c>
      <c r="B2790" t="str">
        <f t="shared" si="44"/>
        <v>Cookie</v>
      </c>
      <c r="C2790" t="s">
        <v>31</v>
      </c>
      <c r="D2790">
        <v>4</v>
      </c>
      <c r="E2790">
        <v>1</v>
      </c>
      <c r="F2790">
        <v>4</v>
      </c>
      <c r="G2790" t="s">
        <v>16</v>
      </c>
      <c r="H2790" t="s">
        <v>26</v>
      </c>
      <c r="I2790" s="1">
        <v>45289</v>
      </c>
      <c r="J2790" t="s">
        <v>66</v>
      </c>
      <c r="K2790" t="s">
        <v>67</v>
      </c>
      <c r="L2790">
        <v>4</v>
      </c>
      <c r="M2790" t="s">
        <v>45</v>
      </c>
      <c r="N2790" t="s">
        <v>21</v>
      </c>
      <c r="O2790" t="s">
        <v>22</v>
      </c>
    </row>
    <row r="2791" spans="1:15" x14ac:dyDescent="0.35">
      <c r="A2791" t="s">
        <v>2852</v>
      </c>
      <c r="B2791" t="str">
        <f t="shared" si="44"/>
        <v>Juice</v>
      </c>
      <c r="C2791" t="s">
        <v>50</v>
      </c>
      <c r="D2791">
        <v>1</v>
      </c>
      <c r="E2791">
        <v>3</v>
      </c>
      <c r="F2791">
        <v>3</v>
      </c>
      <c r="G2791" t="s">
        <v>25</v>
      </c>
      <c r="H2791" t="s">
        <v>26</v>
      </c>
      <c r="I2791" s="1">
        <v>45200</v>
      </c>
      <c r="J2791" t="s">
        <v>74</v>
      </c>
      <c r="K2791" t="s">
        <v>75</v>
      </c>
      <c r="L2791">
        <v>4</v>
      </c>
      <c r="M2791" t="s">
        <v>45</v>
      </c>
      <c r="N2791" t="s">
        <v>39</v>
      </c>
      <c r="O2791" t="s">
        <v>40</v>
      </c>
    </row>
    <row r="2792" spans="1:15" x14ac:dyDescent="0.35">
      <c r="A2792" t="s">
        <v>2853</v>
      </c>
      <c r="B2792" t="str">
        <f t="shared" si="44"/>
        <v>Sandwich</v>
      </c>
      <c r="C2792" t="s">
        <v>47</v>
      </c>
      <c r="D2792">
        <v>3</v>
      </c>
      <c r="E2792">
        <v>4</v>
      </c>
      <c r="F2792">
        <v>12</v>
      </c>
      <c r="G2792" t="s">
        <v>25</v>
      </c>
      <c r="H2792" t="s">
        <v>26</v>
      </c>
      <c r="I2792" s="1">
        <v>44949</v>
      </c>
      <c r="J2792" t="s">
        <v>55</v>
      </c>
      <c r="K2792" t="s">
        <v>56</v>
      </c>
      <c r="L2792">
        <v>1</v>
      </c>
      <c r="M2792" t="s">
        <v>53</v>
      </c>
      <c r="N2792" t="s">
        <v>72</v>
      </c>
      <c r="O2792" t="s">
        <v>22</v>
      </c>
    </row>
    <row r="2793" spans="1:15" x14ac:dyDescent="0.35">
      <c r="A2793" t="s">
        <v>2854</v>
      </c>
      <c r="B2793" t="str">
        <f t="shared" si="44"/>
        <v>Cookie</v>
      </c>
      <c r="C2793" t="s">
        <v>31</v>
      </c>
      <c r="D2793">
        <v>2</v>
      </c>
      <c r="E2793">
        <v>1</v>
      </c>
      <c r="F2793">
        <v>2</v>
      </c>
      <c r="G2793" t="s">
        <v>16</v>
      </c>
      <c r="H2793" t="s">
        <v>26</v>
      </c>
      <c r="I2793" s="1">
        <v>44946</v>
      </c>
      <c r="J2793" t="s">
        <v>55</v>
      </c>
      <c r="K2793" t="s">
        <v>56</v>
      </c>
      <c r="L2793">
        <v>1</v>
      </c>
      <c r="M2793" t="s">
        <v>53</v>
      </c>
      <c r="N2793" t="s">
        <v>21</v>
      </c>
      <c r="O2793" t="s">
        <v>22</v>
      </c>
    </row>
    <row r="2794" spans="1:15" x14ac:dyDescent="0.35">
      <c r="A2794" t="s">
        <v>2855</v>
      </c>
      <c r="B2794" t="str">
        <f t="shared" si="44"/>
        <v>Tea</v>
      </c>
      <c r="C2794" t="s">
        <v>84</v>
      </c>
      <c r="D2794">
        <v>3</v>
      </c>
      <c r="E2794">
        <v>1.5</v>
      </c>
      <c r="F2794">
        <v>4.5</v>
      </c>
      <c r="G2794" t="s">
        <v>25</v>
      </c>
      <c r="H2794" t="s">
        <v>26</v>
      </c>
      <c r="I2794" s="1">
        <v>45155</v>
      </c>
      <c r="J2794" t="s">
        <v>93</v>
      </c>
      <c r="K2794" t="s">
        <v>94</v>
      </c>
      <c r="L2794">
        <v>3</v>
      </c>
      <c r="M2794" t="s">
        <v>20</v>
      </c>
      <c r="N2794" t="s">
        <v>64</v>
      </c>
      <c r="O2794" t="s">
        <v>22</v>
      </c>
    </row>
    <row r="2795" spans="1:15" x14ac:dyDescent="0.35">
      <c r="A2795" t="s">
        <v>2856</v>
      </c>
      <c r="B2795" t="str">
        <f t="shared" si="44"/>
        <v>Cake</v>
      </c>
      <c r="C2795" t="s">
        <v>24</v>
      </c>
      <c r="D2795">
        <v>5</v>
      </c>
      <c r="E2795">
        <v>3</v>
      </c>
      <c r="F2795">
        <v>15</v>
      </c>
      <c r="G2795" t="s">
        <v>36</v>
      </c>
      <c r="H2795" t="s">
        <v>17</v>
      </c>
      <c r="I2795" s="1">
        <v>45269</v>
      </c>
      <c r="J2795" t="s">
        <v>66</v>
      </c>
      <c r="K2795" t="s">
        <v>67</v>
      </c>
      <c r="L2795">
        <v>4</v>
      </c>
      <c r="M2795" t="s">
        <v>45</v>
      </c>
      <c r="N2795" t="s">
        <v>69</v>
      </c>
      <c r="O2795" t="s">
        <v>40</v>
      </c>
    </row>
    <row r="2796" spans="1:15" x14ac:dyDescent="0.35">
      <c r="A2796" t="s">
        <v>2857</v>
      </c>
      <c r="B2796" t="str">
        <f t="shared" si="44"/>
        <v>Smoothie</v>
      </c>
      <c r="C2796" t="s">
        <v>58</v>
      </c>
      <c r="D2796">
        <v>1</v>
      </c>
      <c r="E2796">
        <v>4</v>
      </c>
      <c r="F2796">
        <v>4</v>
      </c>
      <c r="G2796" t="s">
        <v>16</v>
      </c>
      <c r="H2796" t="s">
        <v>17</v>
      </c>
      <c r="I2796" s="1">
        <v>45171</v>
      </c>
      <c r="J2796" t="s">
        <v>18</v>
      </c>
      <c r="K2796" t="s">
        <v>19</v>
      </c>
      <c r="L2796">
        <v>3</v>
      </c>
      <c r="M2796" t="s">
        <v>20</v>
      </c>
      <c r="N2796" t="s">
        <v>69</v>
      </c>
      <c r="O2796" t="s">
        <v>40</v>
      </c>
    </row>
    <row r="2797" spans="1:15" x14ac:dyDescent="0.35">
      <c r="A2797" t="s">
        <v>2858</v>
      </c>
      <c r="B2797" t="str">
        <f t="shared" si="44"/>
        <v>Tea</v>
      </c>
      <c r="C2797" t="s">
        <v>84</v>
      </c>
      <c r="D2797">
        <v>1</v>
      </c>
      <c r="E2797">
        <v>1.5</v>
      </c>
      <c r="F2797">
        <v>1.5</v>
      </c>
      <c r="G2797" t="s">
        <v>36</v>
      </c>
      <c r="H2797" t="s">
        <v>26</v>
      </c>
      <c r="I2797" s="1">
        <v>44951</v>
      </c>
      <c r="J2797" t="s">
        <v>55</v>
      </c>
      <c r="K2797" t="s">
        <v>56</v>
      </c>
      <c r="L2797">
        <v>1</v>
      </c>
      <c r="M2797" t="s">
        <v>53</v>
      </c>
      <c r="N2797" t="s">
        <v>34</v>
      </c>
      <c r="O2797" t="s">
        <v>22</v>
      </c>
    </row>
    <row r="2798" spans="1:15" x14ac:dyDescent="0.35">
      <c r="A2798" t="s">
        <v>2859</v>
      </c>
      <c r="B2798" t="str">
        <f t="shared" si="44"/>
        <v>Coffee</v>
      </c>
      <c r="C2798" t="s">
        <v>15</v>
      </c>
      <c r="D2798">
        <v>3</v>
      </c>
      <c r="E2798">
        <v>2</v>
      </c>
      <c r="F2798">
        <v>6</v>
      </c>
      <c r="G2798" t="s">
        <v>25</v>
      </c>
      <c r="H2798" t="s">
        <v>17</v>
      </c>
      <c r="I2798" s="1">
        <v>44951</v>
      </c>
      <c r="J2798" t="s">
        <v>55</v>
      </c>
      <c r="K2798" t="s">
        <v>56</v>
      </c>
      <c r="L2798">
        <v>1</v>
      </c>
      <c r="M2798" t="s">
        <v>53</v>
      </c>
      <c r="N2798" t="s">
        <v>34</v>
      </c>
      <c r="O2798" t="s">
        <v>22</v>
      </c>
    </row>
    <row r="2799" spans="1:15" x14ac:dyDescent="0.35">
      <c r="A2799" t="s">
        <v>2860</v>
      </c>
      <c r="B2799" t="str">
        <f t="shared" si="44"/>
        <v>Salad</v>
      </c>
      <c r="C2799" t="s">
        <v>42</v>
      </c>
      <c r="D2799">
        <v>4</v>
      </c>
      <c r="E2799">
        <v>5</v>
      </c>
      <c r="F2799">
        <v>20</v>
      </c>
      <c r="G2799" t="s">
        <v>36</v>
      </c>
      <c r="H2799" t="s">
        <v>17</v>
      </c>
      <c r="I2799" s="1">
        <v>45196</v>
      </c>
      <c r="J2799" t="s">
        <v>18</v>
      </c>
      <c r="K2799" t="s">
        <v>19</v>
      </c>
      <c r="L2799">
        <v>3</v>
      </c>
      <c r="M2799" t="s">
        <v>20</v>
      </c>
      <c r="N2799" t="s">
        <v>34</v>
      </c>
      <c r="O2799" t="s">
        <v>22</v>
      </c>
    </row>
    <row r="2800" spans="1:15" x14ac:dyDescent="0.35">
      <c r="A2800" t="s">
        <v>2861</v>
      </c>
      <c r="B2800" t="str">
        <f t="shared" si="44"/>
        <v>Cake</v>
      </c>
      <c r="C2800" t="s">
        <v>24</v>
      </c>
      <c r="D2800">
        <v>3</v>
      </c>
      <c r="E2800">
        <v>3</v>
      </c>
      <c r="F2800">
        <v>9</v>
      </c>
      <c r="G2800" t="s">
        <v>25</v>
      </c>
      <c r="H2800" t="s">
        <v>26</v>
      </c>
      <c r="I2800" s="1">
        <v>44993</v>
      </c>
      <c r="J2800" t="s">
        <v>62</v>
      </c>
      <c r="K2800" t="s">
        <v>63</v>
      </c>
      <c r="L2800">
        <v>1</v>
      </c>
      <c r="M2800" t="s">
        <v>53</v>
      </c>
      <c r="N2800" t="s">
        <v>34</v>
      </c>
      <c r="O2800" t="s">
        <v>22</v>
      </c>
    </row>
    <row r="2801" spans="1:15" x14ac:dyDescent="0.35">
      <c r="A2801" t="s">
        <v>2862</v>
      </c>
      <c r="B2801" t="str">
        <f t="shared" si="44"/>
        <v>Coffee</v>
      </c>
      <c r="C2801" t="s">
        <v>15</v>
      </c>
      <c r="D2801">
        <v>4</v>
      </c>
      <c r="E2801">
        <v>2</v>
      </c>
      <c r="F2801">
        <v>8</v>
      </c>
      <c r="G2801" t="s">
        <v>36</v>
      </c>
      <c r="H2801" t="s">
        <v>17</v>
      </c>
      <c r="I2801" s="1">
        <v>45276</v>
      </c>
      <c r="J2801" t="s">
        <v>66</v>
      </c>
      <c r="K2801" t="s">
        <v>67</v>
      </c>
      <c r="L2801">
        <v>4</v>
      </c>
      <c r="M2801" t="s">
        <v>45</v>
      </c>
      <c r="N2801" t="s">
        <v>69</v>
      </c>
      <c r="O2801" t="s">
        <v>40</v>
      </c>
    </row>
    <row r="2802" spans="1:15" x14ac:dyDescent="0.35">
      <c r="A2802" t="s">
        <v>2863</v>
      </c>
      <c r="B2802" t="str">
        <f t="shared" si="44"/>
        <v>Sandwich</v>
      </c>
      <c r="C2802" t="s">
        <v>47</v>
      </c>
      <c r="D2802">
        <v>5</v>
      </c>
      <c r="E2802">
        <v>4</v>
      </c>
      <c r="F2802">
        <v>20</v>
      </c>
      <c r="G2802" t="s">
        <v>25</v>
      </c>
      <c r="H2802" t="s">
        <v>17</v>
      </c>
      <c r="I2802" s="1">
        <v>45234</v>
      </c>
      <c r="J2802" t="s">
        <v>43</v>
      </c>
      <c r="K2802" t="s">
        <v>44</v>
      </c>
      <c r="L2802">
        <v>4</v>
      </c>
      <c r="M2802" t="s">
        <v>45</v>
      </c>
      <c r="N2802" t="s">
        <v>69</v>
      </c>
      <c r="O2802" t="s">
        <v>40</v>
      </c>
    </row>
    <row r="2803" spans="1:15" x14ac:dyDescent="0.35">
      <c r="A2803" t="s">
        <v>2864</v>
      </c>
      <c r="B2803" t="str">
        <f t="shared" si="44"/>
        <v>Tea</v>
      </c>
      <c r="C2803" t="s">
        <v>84</v>
      </c>
      <c r="D2803">
        <v>3</v>
      </c>
      <c r="E2803">
        <v>1.5</v>
      </c>
      <c r="F2803">
        <v>4.5</v>
      </c>
      <c r="G2803" t="s">
        <v>16</v>
      </c>
      <c r="H2803" t="s">
        <v>17</v>
      </c>
      <c r="I2803" s="1">
        <v>45120</v>
      </c>
      <c r="J2803" t="s">
        <v>32</v>
      </c>
      <c r="K2803" t="s">
        <v>33</v>
      </c>
      <c r="L2803">
        <v>3</v>
      </c>
      <c r="M2803" t="s">
        <v>20</v>
      </c>
      <c r="N2803" t="s">
        <v>64</v>
      </c>
      <c r="O2803" t="s">
        <v>22</v>
      </c>
    </row>
    <row r="2804" spans="1:15" x14ac:dyDescent="0.35">
      <c r="A2804" t="s">
        <v>2865</v>
      </c>
      <c r="B2804" t="str">
        <f t="shared" si="44"/>
        <v>Juice</v>
      </c>
      <c r="C2804" t="s">
        <v>50</v>
      </c>
      <c r="D2804">
        <v>3</v>
      </c>
      <c r="E2804">
        <v>3</v>
      </c>
      <c r="F2804">
        <v>9</v>
      </c>
      <c r="G2804" t="s">
        <v>25</v>
      </c>
      <c r="H2804" t="s">
        <v>26</v>
      </c>
      <c r="I2804" s="1">
        <v>44953</v>
      </c>
      <c r="J2804" t="s">
        <v>55</v>
      </c>
      <c r="K2804" t="s">
        <v>56</v>
      </c>
      <c r="L2804">
        <v>1</v>
      </c>
      <c r="M2804" t="s">
        <v>53</v>
      </c>
      <c r="N2804" t="s">
        <v>21</v>
      </c>
      <c r="O2804" t="s">
        <v>22</v>
      </c>
    </row>
    <row r="2805" spans="1:15" x14ac:dyDescent="0.35">
      <c r="A2805" t="s">
        <v>2866</v>
      </c>
      <c r="B2805" t="str">
        <f t="shared" si="44"/>
        <v>Juice</v>
      </c>
      <c r="C2805" t="s">
        <v>50</v>
      </c>
      <c r="D2805">
        <v>1</v>
      </c>
      <c r="E2805">
        <v>3</v>
      </c>
      <c r="F2805">
        <v>3</v>
      </c>
      <c r="G2805" t="s">
        <v>16</v>
      </c>
      <c r="H2805" t="s">
        <v>26</v>
      </c>
      <c r="I2805" s="1">
        <v>44972</v>
      </c>
      <c r="J2805" t="s">
        <v>51</v>
      </c>
      <c r="K2805" t="s">
        <v>52</v>
      </c>
      <c r="L2805">
        <v>1</v>
      </c>
      <c r="M2805" t="s">
        <v>53</v>
      </c>
      <c r="N2805" t="s">
        <v>34</v>
      </c>
      <c r="O2805" t="s">
        <v>22</v>
      </c>
    </row>
    <row r="2806" spans="1:15" x14ac:dyDescent="0.35">
      <c r="A2806" t="s">
        <v>2867</v>
      </c>
      <c r="B2806" t="str">
        <f t="shared" si="44"/>
        <v>Juice</v>
      </c>
      <c r="C2806" t="s">
        <v>50</v>
      </c>
      <c r="D2806">
        <v>4</v>
      </c>
      <c r="E2806">
        <v>3</v>
      </c>
      <c r="F2806">
        <v>12</v>
      </c>
      <c r="G2806" t="s">
        <v>36</v>
      </c>
      <c r="H2806" t="s">
        <v>17</v>
      </c>
      <c r="I2806" s="1">
        <v>45066</v>
      </c>
      <c r="J2806" t="s">
        <v>27</v>
      </c>
      <c r="K2806" t="s">
        <v>27</v>
      </c>
      <c r="L2806">
        <v>2</v>
      </c>
      <c r="M2806" t="s">
        <v>28</v>
      </c>
      <c r="N2806" t="s">
        <v>69</v>
      </c>
      <c r="O2806" t="s">
        <v>40</v>
      </c>
    </row>
    <row r="2807" spans="1:15" x14ac:dyDescent="0.35">
      <c r="A2807" t="s">
        <v>2868</v>
      </c>
      <c r="B2807" t="str">
        <f t="shared" si="44"/>
        <v>Cake</v>
      </c>
      <c r="C2807" t="s">
        <v>24</v>
      </c>
      <c r="D2807">
        <v>4</v>
      </c>
      <c r="E2807">
        <v>3</v>
      </c>
      <c r="F2807">
        <v>12</v>
      </c>
      <c r="G2807" t="s">
        <v>16</v>
      </c>
      <c r="H2807" t="s">
        <v>17</v>
      </c>
      <c r="I2807" s="1">
        <v>45201</v>
      </c>
      <c r="J2807" t="s">
        <v>74</v>
      </c>
      <c r="K2807" t="s">
        <v>75</v>
      </c>
      <c r="L2807">
        <v>4</v>
      </c>
      <c r="M2807" t="s">
        <v>45</v>
      </c>
      <c r="N2807" t="s">
        <v>72</v>
      </c>
      <c r="O2807" t="s">
        <v>22</v>
      </c>
    </row>
    <row r="2808" spans="1:15" x14ac:dyDescent="0.35">
      <c r="A2808" t="s">
        <v>2869</v>
      </c>
      <c r="B2808" t="str">
        <f t="shared" si="44"/>
        <v>Coffee</v>
      </c>
      <c r="C2808" t="s">
        <v>15</v>
      </c>
      <c r="D2808">
        <v>1</v>
      </c>
      <c r="E2808">
        <v>2</v>
      </c>
      <c r="F2808">
        <v>2</v>
      </c>
      <c r="G2808" t="s">
        <v>36</v>
      </c>
      <c r="H2808" t="s">
        <v>26</v>
      </c>
      <c r="I2808" s="1">
        <v>45098</v>
      </c>
      <c r="J2808" t="s">
        <v>37</v>
      </c>
      <c r="K2808" t="s">
        <v>38</v>
      </c>
      <c r="L2808">
        <v>2</v>
      </c>
      <c r="M2808" t="s">
        <v>28</v>
      </c>
      <c r="N2808" t="s">
        <v>34</v>
      </c>
      <c r="O2808" t="s">
        <v>22</v>
      </c>
    </row>
    <row r="2809" spans="1:15" x14ac:dyDescent="0.35">
      <c r="A2809" t="s">
        <v>2870</v>
      </c>
      <c r="B2809" t="str">
        <f t="shared" si="44"/>
        <v>Tea</v>
      </c>
      <c r="C2809" t="s">
        <v>84</v>
      </c>
      <c r="D2809">
        <v>3</v>
      </c>
      <c r="E2809">
        <v>1.5</v>
      </c>
      <c r="F2809">
        <v>4.5</v>
      </c>
      <c r="G2809" t="s">
        <v>16</v>
      </c>
      <c r="H2809" t="s">
        <v>26</v>
      </c>
      <c r="I2809" s="1">
        <v>45242</v>
      </c>
      <c r="J2809" t="s">
        <v>43</v>
      </c>
      <c r="K2809" t="s">
        <v>44</v>
      </c>
      <c r="L2809">
        <v>4</v>
      </c>
      <c r="M2809" t="s">
        <v>45</v>
      </c>
      <c r="N2809" t="s">
        <v>39</v>
      </c>
      <c r="O2809" t="s">
        <v>40</v>
      </c>
    </row>
    <row r="2810" spans="1:15" x14ac:dyDescent="0.35">
      <c r="A2810" t="s">
        <v>2871</v>
      </c>
      <c r="B2810" t="str">
        <f t="shared" si="44"/>
        <v>Cookie</v>
      </c>
      <c r="C2810" t="s">
        <v>31</v>
      </c>
      <c r="D2810">
        <v>2</v>
      </c>
      <c r="E2810">
        <v>1</v>
      </c>
      <c r="F2810">
        <v>2</v>
      </c>
      <c r="G2810" t="s">
        <v>16</v>
      </c>
      <c r="H2810" t="s">
        <v>17</v>
      </c>
      <c r="I2810" s="1">
        <v>44938</v>
      </c>
      <c r="J2810" t="s">
        <v>55</v>
      </c>
      <c r="K2810" t="s">
        <v>56</v>
      </c>
      <c r="L2810">
        <v>1</v>
      </c>
      <c r="M2810" t="s">
        <v>53</v>
      </c>
      <c r="N2810" t="s">
        <v>64</v>
      </c>
      <c r="O2810" t="s">
        <v>22</v>
      </c>
    </row>
    <row r="2811" spans="1:15" x14ac:dyDescent="0.35">
      <c r="A2811" t="s">
        <v>2872</v>
      </c>
      <c r="B2811" t="str">
        <f t="shared" si="44"/>
        <v>Cake</v>
      </c>
      <c r="C2811" t="s">
        <v>24</v>
      </c>
      <c r="D2811">
        <v>4</v>
      </c>
      <c r="E2811">
        <v>3</v>
      </c>
      <c r="F2811">
        <v>12</v>
      </c>
      <c r="G2811" t="s">
        <v>16</v>
      </c>
      <c r="H2811" t="s">
        <v>17</v>
      </c>
      <c r="I2811" s="1">
        <v>44956</v>
      </c>
      <c r="J2811" t="s">
        <v>55</v>
      </c>
      <c r="K2811" t="s">
        <v>56</v>
      </c>
      <c r="L2811">
        <v>1</v>
      </c>
      <c r="M2811" t="s">
        <v>53</v>
      </c>
      <c r="N2811" t="s">
        <v>72</v>
      </c>
      <c r="O2811" t="s">
        <v>22</v>
      </c>
    </row>
    <row r="2812" spans="1:15" x14ac:dyDescent="0.35">
      <c r="A2812" t="s">
        <v>2873</v>
      </c>
      <c r="B2812" t="str">
        <f t="shared" si="44"/>
        <v>Cake</v>
      </c>
      <c r="C2812" t="s">
        <v>24</v>
      </c>
      <c r="D2812">
        <v>1</v>
      </c>
      <c r="E2812">
        <v>3</v>
      </c>
      <c r="F2812">
        <v>3</v>
      </c>
      <c r="G2812" t="s">
        <v>36</v>
      </c>
      <c r="H2812" t="s">
        <v>26</v>
      </c>
      <c r="I2812" s="1">
        <v>45192</v>
      </c>
      <c r="J2812" t="s">
        <v>18</v>
      </c>
      <c r="K2812" t="s">
        <v>19</v>
      </c>
      <c r="L2812">
        <v>3</v>
      </c>
      <c r="M2812" t="s">
        <v>20</v>
      </c>
      <c r="N2812" t="s">
        <v>69</v>
      </c>
      <c r="O2812" t="s">
        <v>40</v>
      </c>
    </row>
    <row r="2813" spans="1:15" x14ac:dyDescent="0.35">
      <c r="A2813" t="s">
        <v>2874</v>
      </c>
      <c r="B2813" t="str">
        <f t="shared" si="44"/>
        <v>Coffee</v>
      </c>
      <c r="C2813" t="s">
        <v>15</v>
      </c>
      <c r="D2813">
        <v>5</v>
      </c>
      <c r="E2813">
        <v>2</v>
      </c>
      <c r="F2813">
        <v>10</v>
      </c>
      <c r="G2813" t="s">
        <v>25</v>
      </c>
      <c r="H2813" t="s">
        <v>26</v>
      </c>
      <c r="I2813" s="1">
        <v>44971</v>
      </c>
      <c r="J2813" t="s">
        <v>51</v>
      </c>
      <c r="K2813" t="s">
        <v>52</v>
      </c>
      <c r="L2813">
        <v>1</v>
      </c>
      <c r="M2813" t="s">
        <v>53</v>
      </c>
      <c r="N2813" t="s">
        <v>29</v>
      </c>
      <c r="O2813" t="s">
        <v>22</v>
      </c>
    </row>
    <row r="2814" spans="1:15" x14ac:dyDescent="0.35">
      <c r="A2814" t="s">
        <v>2875</v>
      </c>
      <c r="B2814" t="str">
        <f t="shared" si="44"/>
        <v>Juice</v>
      </c>
      <c r="C2814" t="s">
        <v>50</v>
      </c>
      <c r="D2814">
        <v>4</v>
      </c>
      <c r="E2814">
        <v>3</v>
      </c>
      <c r="F2814">
        <v>12</v>
      </c>
      <c r="G2814" t="s">
        <v>36</v>
      </c>
      <c r="H2814" t="s">
        <v>17</v>
      </c>
      <c r="I2814" s="1">
        <v>45275</v>
      </c>
      <c r="J2814" t="s">
        <v>66</v>
      </c>
      <c r="K2814" t="s">
        <v>67</v>
      </c>
      <c r="L2814">
        <v>4</v>
      </c>
      <c r="M2814" t="s">
        <v>45</v>
      </c>
      <c r="N2814" t="s">
        <v>21</v>
      </c>
      <c r="O2814" t="s">
        <v>22</v>
      </c>
    </row>
    <row r="2815" spans="1:15" x14ac:dyDescent="0.35">
      <c r="A2815" t="s">
        <v>2876</v>
      </c>
      <c r="B2815" t="str">
        <f t="shared" si="44"/>
        <v>Juice</v>
      </c>
      <c r="C2815" t="s">
        <v>50</v>
      </c>
      <c r="D2815">
        <v>4</v>
      </c>
      <c r="E2815">
        <v>3</v>
      </c>
      <c r="F2815">
        <v>12</v>
      </c>
      <c r="G2815" t="s">
        <v>16</v>
      </c>
      <c r="H2815" t="s">
        <v>17</v>
      </c>
      <c r="I2815" s="1">
        <v>45059</v>
      </c>
      <c r="J2815" t="s">
        <v>27</v>
      </c>
      <c r="K2815" t="s">
        <v>27</v>
      </c>
      <c r="L2815">
        <v>2</v>
      </c>
      <c r="M2815" t="s">
        <v>28</v>
      </c>
      <c r="N2815" t="s">
        <v>69</v>
      </c>
      <c r="O2815" t="s">
        <v>40</v>
      </c>
    </row>
    <row r="2816" spans="1:15" x14ac:dyDescent="0.35">
      <c r="A2816" t="s">
        <v>2877</v>
      </c>
      <c r="B2816" t="str">
        <f t="shared" si="44"/>
        <v>Tea</v>
      </c>
      <c r="C2816" t="s">
        <v>84</v>
      </c>
      <c r="D2816">
        <v>4</v>
      </c>
      <c r="E2816">
        <v>1.5</v>
      </c>
      <c r="F2816">
        <v>6</v>
      </c>
      <c r="G2816" t="s">
        <v>25</v>
      </c>
      <c r="H2816" t="s">
        <v>17</v>
      </c>
      <c r="I2816" s="1">
        <v>45131</v>
      </c>
      <c r="J2816" t="s">
        <v>32</v>
      </c>
      <c r="K2816" t="s">
        <v>33</v>
      </c>
      <c r="L2816">
        <v>3</v>
      </c>
      <c r="M2816" t="s">
        <v>20</v>
      </c>
      <c r="N2816" t="s">
        <v>72</v>
      </c>
      <c r="O2816" t="s">
        <v>22</v>
      </c>
    </row>
    <row r="2817" spans="1:15" x14ac:dyDescent="0.35">
      <c r="A2817" t="s">
        <v>2878</v>
      </c>
      <c r="B2817" t="str">
        <f t="shared" si="44"/>
        <v>Coffee</v>
      </c>
      <c r="C2817" t="s">
        <v>15</v>
      </c>
      <c r="D2817">
        <v>2</v>
      </c>
      <c r="E2817">
        <v>2</v>
      </c>
      <c r="F2817">
        <v>4</v>
      </c>
      <c r="G2817" t="s">
        <v>36</v>
      </c>
      <c r="H2817" t="s">
        <v>17</v>
      </c>
      <c r="I2817" s="1">
        <v>45280</v>
      </c>
      <c r="J2817" t="s">
        <v>66</v>
      </c>
      <c r="K2817" t="s">
        <v>67</v>
      </c>
      <c r="L2817">
        <v>4</v>
      </c>
      <c r="M2817" t="s">
        <v>45</v>
      </c>
      <c r="N2817" t="s">
        <v>34</v>
      </c>
      <c r="O2817" t="s">
        <v>22</v>
      </c>
    </row>
    <row r="2818" spans="1:15" x14ac:dyDescent="0.35">
      <c r="A2818" t="s">
        <v>2879</v>
      </c>
      <c r="B2818" t="str">
        <f t="shared" ref="B2818:B2881" si="45">TRIM(CLEAN(C2818))</f>
        <v>Cookie</v>
      </c>
      <c r="C2818" t="s">
        <v>31</v>
      </c>
      <c r="D2818">
        <v>5</v>
      </c>
      <c r="E2818">
        <v>1</v>
      </c>
      <c r="F2818">
        <v>5</v>
      </c>
      <c r="G2818" t="s">
        <v>16</v>
      </c>
      <c r="H2818" t="s">
        <v>26</v>
      </c>
      <c r="I2818" s="1">
        <v>44971</v>
      </c>
      <c r="J2818" t="s">
        <v>51</v>
      </c>
      <c r="K2818" t="s">
        <v>52</v>
      </c>
      <c r="L2818">
        <v>1</v>
      </c>
      <c r="M2818" t="s">
        <v>53</v>
      </c>
      <c r="N2818" t="s">
        <v>29</v>
      </c>
      <c r="O2818" t="s">
        <v>22</v>
      </c>
    </row>
    <row r="2819" spans="1:15" x14ac:dyDescent="0.35">
      <c r="A2819" t="s">
        <v>2880</v>
      </c>
      <c r="B2819" t="str">
        <f t="shared" si="45"/>
        <v>Sandwich</v>
      </c>
      <c r="C2819" t="s">
        <v>47</v>
      </c>
      <c r="D2819">
        <v>2</v>
      </c>
      <c r="E2819">
        <v>4</v>
      </c>
      <c r="F2819">
        <v>8</v>
      </c>
      <c r="G2819" t="s">
        <v>36</v>
      </c>
      <c r="H2819" t="s">
        <v>26</v>
      </c>
      <c r="I2819" s="1">
        <v>45101</v>
      </c>
      <c r="J2819" t="s">
        <v>37</v>
      </c>
      <c r="K2819" t="s">
        <v>38</v>
      </c>
      <c r="L2819">
        <v>2</v>
      </c>
      <c r="M2819" t="s">
        <v>28</v>
      </c>
      <c r="N2819" t="s">
        <v>69</v>
      </c>
      <c r="O2819" t="s">
        <v>40</v>
      </c>
    </row>
    <row r="2820" spans="1:15" x14ac:dyDescent="0.35">
      <c r="A2820" t="s">
        <v>2881</v>
      </c>
      <c r="B2820" t="str">
        <f t="shared" si="45"/>
        <v>Tea</v>
      </c>
      <c r="C2820" t="s">
        <v>84</v>
      </c>
      <c r="D2820">
        <v>2</v>
      </c>
      <c r="E2820">
        <v>1.5</v>
      </c>
      <c r="F2820">
        <v>3</v>
      </c>
      <c r="G2820" t="s">
        <v>25</v>
      </c>
      <c r="H2820" t="s">
        <v>26</v>
      </c>
      <c r="I2820" s="1">
        <v>44957</v>
      </c>
      <c r="J2820" t="s">
        <v>55</v>
      </c>
      <c r="K2820" t="s">
        <v>56</v>
      </c>
      <c r="L2820">
        <v>1</v>
      </c>
      <c r="M2820" t="s">
        <v>53</v>
      </c>
      <c r="N2820" t="s">
        <v>29</v>
      </c>
      <c r="O2820" t="s">
        <v>22</v>
      </c>
    </row>
    <row r="2821" spans="1:15" x14ac:dyDescent="0.35">
      <c r="A2821" t="s">
        <v>2882</v>
      </c>
      <c r="B2821" t="str">
        <f t="shared" si="45"/>
        <v>Cookie</v>
      </c>
      <c r="C2821" t="s">
        <v>31</v>
      </c>
      <c r="D2821">
        <v>3</v>
      </c>
      <c r="E2821">
        <v>1</v>
      </c>
      <c r="F2821">
        <v>3</v>
      </c>
      <c r="G2821" t="s">
        <v>36</v>
      </c>
      <c r="H2821" t="s">
        <v>17</v>
      </c>
      <c r="I2821" s="1">
        <v>45238</v>
      </c>
      <c r="J2821" t="s">
        <v>43</v>
      </c>
      <c r="K2821" t="s">
        <v>44</v>
      </c>
      <c r="L2821">
        <v>4</v>
      </c>
      <c r="M2821" t="s">
        <v>45</v>
      </c>
      <c r="N2821" t="s">
        <v>34</v>
      </c>
      <c r="O2821" t="s">
        <v>22</v>
      </c>
    </row>
    <row r="2822" spans="1:15" x14ac:dyDescent="0.35">
      <c r="A2822" t="s">
        <v>2883</v>
      </c>
      <c r="B2822" t="str">
        <f t="shared" si="45"/>
        <v>Sandwich</v>
      </c>
      <c r="C2822" t="s">
        <v>47</v>
      </c>
      <c r="D2822">
        <v>2</v>
      </c>
      <c r="E2822">
        <v>4</v>
      </c>
      <c r="F2822">
        <v>8</v>
      </c>
      <c r="G2822" t="s">
        <v>36</v>
      </c>
      <c r="H2822" t="s">
        <v>26</v>
      </c>
      <c r="I2822" s="1">
        <v>45078</v>
      </c>
      <c r="J2822" t="s">
        <v>37</v>
      </c>
      <c r="K2822" t="s">
        <v>38</v>
      </c>
      <c r="L2822">
        <v>2</v>
      </c>
      <c r="M2822" t="s">
        <v>28</v>
      </c>
      <c r="N2822" t="s">
        <v>64</v>
      </c>
      <c r="O2822" t="s">
        <v>22</v>
      </c>
    </row>
    <row r="2823" spans="1:15" x14ac:dyDescent="0.35">
      <c r="A2823" t="s">
        <v>2884</v>
      </c>
      <c r="B2823" t="str">
        <f t="shared" si="45"/>
        <v>Tea</v>
      </c>
      <c r="C2823" t="s">
        <v>84</v>
      </c>
      <c r="D2823">
        <v>2</v>
      </c>
      <c r="E2823">
        <v>1.5</v>
      </c>
      <c r="F2823">
        <v>3</v>
      </c>
      <c r="G2823" t="s">
        <v>16</v>
      </c>
      <c r="H2823" t="s">
        <v>17</v>
      </c>
      <c r="I2823" s="1">
        <v>45025</v>
      </c>
      <c r="J2823" t="s">
        <v>59</v>
      </c>
      <c r="K2823" t="s">
        <v>60</v>
      </c>
      <c r="L2823">
        <v>2</v>
      </c>
      <c r="M2823" t="s">
        <v>28</v>
      </c>
      <c r="N2823" t="s">
        <v>39</v>
      </c>
      <c r="O2823" t="s">
        <v>40</v>
      </c>
    </row>
    <row r="2824" spans="1:15" x14ac:dyDescent="0.35">
      <c r="A2824" t="s">
        <v>2885</v>
      </c>
      <c r="B2824" t="str">
        <f t="shared" si="45"/>
        <v>Cake</v>
      </c>
      <c r="C2824" t="s">
        <v>24</v>
      </c>
      <c r="D2824">
        <v>4</v>
      </c>
      <c r="E2824">
        <v>3</v>
      </c>
      <c r="F2824">
        <v>12</v>
      </c>
      <c r="G2824" t="s">
        <v>36</v>
      </c>
      <c r="H2824" t="s">
        <v>26</v>
      </c>
      <c r="I2824" s="1">
        <v>45190</v>
      </c>
      <c r="J2824" t="s">
        <v>18</v>
      </c>
      <c r="K2824" t="s">
        <v>19</v>
      </c>
      <c r="L2824">
        <v>3</v>
      </c>
      <c r="M2824" t="s">
        <v>20</v>
      </c>
      <c r="N2824" t="s">
        <v>64</v>
      </c>
      <c r="O2824" t="s">
        <v>22</v>
      </c>
    </row>
    <row r="2825" spans="1:15" x14ac:dyDescent="0.35">
      <c r="A2825" t="s">
        <v>2886</v>
      </c>
      <c r="B2825" t="str">
        <f t="shared" si="45"/>
        <v>Sandwich</v>
      </c>
      <c r="C2825" t="s">
        <v>47</v>
      </c>
      <c r="D2825">
        <v>1</v>
      </c>
      <c r="E2825">
        <v>4</v>
      </c>
      <c r="F2825">
        <v>4</v>
      </c>
      <c r="G2825" t="s">
        <v>16</v>
      </c>
      <c r="H2825" t="s">
        <v>26</v>
      </c>
      <c r="I2825" s="1">
        <v>45045</v>
      </c>
      <c r="J2825" t="s">
        <v>59</v>
      </c>
      <c r="K2825" t="s">
        <v>60</v>
      </c>
      <c r="L2825">
        <v>2</v>
      </c>
      <c r="M2825" t="s">
        <v>28</v>
      </c>
      <c r="N2825" t="s">
        <v>69</v>
      </c>
      <c r="O2825" t="s">
        <v>40</v>
      </c>
    </row>
    <row r="2826" spans="1:15" x14ac:dyDescent="0.35">
      <c r="A2826" t="s">
        <v>2887</v>
      </c>
      <c r="B2826" t="str">
        <f t="shared" si="45"/>
        <v>Juice</v>
      </c>
      <c r="C2826" t="s">
        <v>50</v>
      </c>
      <c r="D2826">
        <v>2</v>
      </c>
      <c r="E2826">
        <v>3</v>
      </c>
      <c r="F2826">
        <v>6</v>
      </c>
      <c r="G2826" t="s">
        <v>25</v>
      </c>
      <c r="H2826" t="s">
        <v>17</v>
      </c>
      <c r="I2826" s="1">
        <v>45278</v>
      </c>
      <c r="J2826" t="s">
        <v>66</v>
      </c>
      <c r="K2826" t="s">
        <v>67</v>
      </c>
      <c r="L2826">
        <v>4</v>
      </c>
      <c r="M2826" t="s">
        <v>45</v>
      </c>
      <c r="N2826" t="s">
        <v>72</v>
      </c>
      <c r="O2826" t="s">
        <v>22</v>
      </c>
    </row>
    <row r="2827" spans="1:15" x14ac:dyDescent="0.35">
      <c r="A2827" t="s">
        <v>2888</v>
      </c>
      <c r="B2827" t="str">
        <f t="shared" si="45"/>
        <v>Coffee</v>
      </c>
      <c r="C2827" t="s">
        <v>15</v>
      </c>
      <c r="D2827">
        <v>5</v>
      </c>
      <c r="E2827">
        <v>2</v>
      </c>
      <c r="F2827">
        <v>10</v>
      </c>
      <c r="G2827" t="s">
        <v>16</v>
      </c>
      <c r="H2827" t="s">
        <v>26</v>
      </c>
      <c r="I2827" s="1">
        <v>45253</v>
      </c>
      <c r="J2827" t="s">
        <v>43</v>
      </c>
      <c r="K2827" t="s">
        <v>44</v>
      </c>
      <c r="L2827">
        <v>4</v>
      </c>
      <c r="M2827" t="s">
        <v>45</v>
      </c>
      <c r="N2827" t="s">
        <v>64</v>
      </c>
      <c r="O2827" t="s">
        <v>22</v>
      </c>
    </row>
    <row r="2828" spans="1:15" x14ac:dyDescent="0.35">
      <c r="A2828" t="s">
        <v>2889</v>
      </c>
      <c r="B2828" t="str">
        <f t="shared" si="45"/>
        <v>Juice</v>
      </c>
      <c r="C2828" t="s">
        <v>50</v>
      </c>
      <c r="D2828">
        <v>4</v>
      </c>
      <c r="E2828">
        <v>3</v>
      </c>
      <c r="F2828">
        <v>12</v>
      </c>
      <c r="G2828" t="s">
        <v>36</v>
      </c>
      <c r="H2828" t="s">
        <v>17</v>
      </c>
      <c r="I2828" s="1">
        <v>45032</v>
      </c>
      <c r="J2828" t="s">
        <v>59</v>
      </c>
      <c r="K2828" t="s">
        <v>60</v>
      </c>
      <c r="L2828">
        <v>2</v>
      </c>
      <c r="M2828" t="s">
        <v>28</v>
      </c>
      <c r="N2828" t="s">
        <v>39</v>
      </c>
      <c r="O2828" t="s">
        <v>40</v>
      </c>
    </row>
    <row r="2829" spans="1:15" x14ac:dyDescent="0.35">
      <c r="A2829" t="s">
        <v>2890</v>
      </c>
      <c r="B2829" t="str">
        <f t="shared" si="45"/>
        <v>Tea</v>
      </c>
      <c r="C2829" t="s">
        <v>84</v>
      </c>
      <c r="D2829">
        <v>3</v>
      </c>
      <c r="E2829">
        <v>1.5</v>
      </c>
      <c r="F2829">
        <v>4.5</v>
      </c>
      <c r="G2829" t="s">
        <v>25</v>
      </c>
      <c r="H2829" t="s">
        <v>26</v>
      </c>
      <c r="I2829" s="1">
        <v>45048</v>
      </c>
      <c r="J2829" t="s">
        <v>27</v>
      </c>
      <c r="K2829" t="s">
        <v>27</v>
      </c>
      <c r="L2829">
        <v>2</v>
      </c>
      <c r="M2829" t="s">
        <v>28</v>
      </c>
      <c r="N2829" t="s">
        <v>29</v>
      </c>
      <c r="O2829" t="s">
        <v>22</v>
      </c>
    </row>
    <row r="2830" spans="1:15" x14ac:dyDescent="0.35">
      <c r="A2830" t="s">
        <v>2891</v>
      </c>
      <c r="B2830" t="str">
        <f t="shared" si="45"/>
        <v>Smoothie</v>
      </c>
      <c r="C2830" t="s">
        <v>58</v>
      </c>
      <c r="D2830">
        <v>5</v>
      </c>
      <c r="E2830">
        <v>4</v>
      </c>
      <c r="F2830">
        <v>20</v>
      </c>
      <c r="G2830" t="s">
        <v>25</v>
      </c>
      <c r="H2830" t="s">
        <v>17</v>
      </c>
      <c r="I2830" s="1">
        <v>45175</v>
      </c>
      <c r="J2830" t="s">
        <v>18</v>
      </c>
      <c r="K2830" t="s">
        <v>19</v>
      </c>
      <c r="L2830">
        <v>3</v>
      </c>
      <c r="M2830" t="s">
        <v>20</v>
      </c>
      <c r="N2830" t="s">
        <v>34</v>
      </c>
      <c r="O2830" t="s">
        <v>22</v>
      </c>
    </row>
    <row r="2831" spans="1:15" x14ac:dyDescent="0.35">
      <c r="A2831" t="s">
        <v>2892</v>
      </c>
      <c r="B2831" t="str">
        <f t="shared" si="45"/>
        <v>Sandwich</v>
      </c>
      <c r="C2831" t="s">
        <v>47</v>
      </c>
      <c r="D2831">
        <v>2</v>
      </c>
      <c r="E2831">
        <v>4</v>
      </c>
      <c r="F2831">
        <v>8</v>
      </c>
      <c r="G2831" t="s">
        <v>16</v>
      </c>
      <c r="H2831" t="s">
        <v>17</v>
      </c>
      <c r="I2831" s="1">
        <v>45185</v>
      </c>
      <c r="J2831" t="s">
        <v>18</v>
      </c>
      <c r="K2831" t="s">
        <v>19</v>
      </c>
      <c r="L2831">
        <v>3</v>
      </c>
      <c r="M2831" t="s">
        <v>20</v>
      </c>
      <c r="N2831" t="s">
        <v>69</v>
      </c>
      <c r="O2831" t="s">
        <v>40</v>
      </c>
    </row>
    <row r="2832" spans="1:15" x14ac:dyDescent="0.35">
      <c r="A2832" t="s">
        <v>2893</v>
      </c>
      <c r="B2832" t="str">
        <f t="shared" si="45"/>
        <v>Cake</v>
      </c>
      <c r="C2832" t="s">
        <v>24</v>
      </c>
      <c r="D2832">
        <v>2</v>
      </c>
      <c r="E2832">
        <v>3</v>
      </c>
      <c r="F2832">
        <v>6</v>
      </c>
      <c r="G2832" t="s">
        <v>36</v>
      </c>
      <c r="H2832" t="s">
        <v>17</v>
      </c>
      <c r="I2832" s="1">
        <v>45236</v>
      </c>
      <c r="J2832" t="s">
        <v>43</v>
      </c>
      <c r="K2832" t="s">
        <v>44</v>
      </c>
      <c r="L2832">
        <v>4</v>
      </c>
      <c r="M2832" t="s">
        <v>45</v>
      </c>
      <c r="N2832" t="s">
        <v>72</v>
      </c>
      <c r="O2832" t="s">
        <v>22</v>
      </c>
    </row>
    <row r="2833" spans="1:15" x14ac:dyDescent="0.35">
      <c r="A2833" t="s">
        <v>2894</v>
      </c>
      <c r="B2833" t="str">
        <f t="shared" si="45"/>
        <v>Tea</v>
      </c>
      <c r="C2833" t="s">
        <v>84</v>
      </c>
      <c r="D2833">
        <v>5</v>
      </c>
      <c r="E2833">
        <v>1.5</v>
      </c>
      <c r="F2833">
        <v>7.5</v>
      </c>
      <c r="G2833" t="s">
        <v>25</v>
      </c>
      <c r="H2833" t="s">
        <v>17</v>
      </c>
      <c r="I2833" s="1">
        <v>45062</v>
      </c>
      <c r="J2833" t="s">
        <v>27</v>
      </c>
      <c r="K2833" t="s">
        <v>27</v>
      </c>
      <c r="L2833">
        <v>2</v>
      </c>
      <c r="M2833" t="s">
        <v>28</v>
      </c>
      <c r="N2833" t="s">
        <v>29</v>
      </c>
      <c r="O2833" t="s">
        <v>22</v>
      </c>
    </row>
    <row r="2834" spans="1:15" x14ac:dyDescent="0.35">
      <c r="A2834" t="s">
        <v>2895</v>
      </c>
      <c r="B2834" t="str">
        <f t="shared" si="45"/>
        <v>Coffee</v>
      </c>
      <c r="C2834" t="s">
        <v>15</v>
      </c>
      <c r="D2834">
        <v>3</v>
      </c>
      <c r="E2834">
        <v>2</v>
      </c>
      <c r="F2834">
        <v>6</v>
      </c>
      <c r="G2834" t="s">
        <v>25</v>
      </c>
      <c r="H2834" t="s">
        <v>17</v>
      </c>
      <c r="I2834" s="1">
        <v>45050</v>
      </c>
      <c r="J2834" t="s">
        <v>27</v>
      </c>
      <c r="K2834" t="s">
        <v>27</v>
      </c>
      <c r="L2834">
        <v>2</v>
      </c>
      <c r="M2834" t="s">
        <v>28</v>
      </c>
      <c r="N2834" t="s">
        <v>64</v>
      </c>
      <c r="O2834" t="s">
        <v>22</v>
      </c>
    </row>
    <row r="2835" spans="1:15" x14ac:dyDescent="0.35">
      <c r="A2835" t="s">
        <v>2896</v>
      </c>
      <c r="B2835" t="str">
        <f t="shared" si="45"/>
        <v>Juice</v>
      </c>
      <c r="C2835" t="s">
        <v>50</v>
      </c>
      <c r="D2835">
        <v>2</v>
      </c>
      <c r="E2835">
        <v>3</v>
      </c>
      <c r="F2835">
        <v>6</v>
      </c>
      <c r="G2835" t="s">
        <v>36</v>
      </c>
      <c r="H2835" t="s">
        <v>17</v>
      </c>
      <c r="I2835" s="1">
        <v>45211</v>
      </c>
      <c r="J2835" t="s">
        <v>74</v>
      </c>
      <c r="K2835" t="s">
        <v>75</v>
      </c>
      <c r="L2835">
        <v>4</v>
      </c>
      <c r="M2835" t="s">
        <v>45</v>
      </c>
      <c r="N2835" t="s">
        <v>64</v>
      </c>
      <c r="O2835" t="s">
        <v>22</v>
      </c>
    </row>
    <row r="2836" spans="1:15" x14ac:dyDescent="0.35">
      <c r="A2836" t="s">
        <v>2897</v>
      </c>
      <c r="B2836" t="str">
        <f t="shared" si="45"/>
        <v>Cake</v>
      </c>
      <c r="C2836" t="s">
        <v>24</v>
      </c>
      <c r="D2836">
        <v>5</v>
      </c>
      <c r="E2836">
        <v>3</v>
      </c>
      <c r="F2836">
        <v>15</v>
      </c>
      <c r="G2836" t="s">
        <v>16</v>
      </c>
      <c r="H2836" t="s">
        <v>26</v>
      </c>
      <c r="I2836" s="1">
        <v>45240</v>
      </c>
      <c r="J2836" t="s">
        <v>43</v>
      </c>
      <c r="K2836" t="s">
        <v>44</v>
      </c>
      <c r="L2836">
        <v>4</v>
      </c>
      <c r="M2836" t="s">
        <v>45</v>
      </c>
      <c r="N2836" t="s">
        <v>21</v>
      </c>
      <c r="O2836" t="s">
        <v>22</v>
      </c>
    </row>
    <row r="2837" spans="1:15" x14ac:dyDescent="0.35">
      <c r="A2837" t="s">
        <v>2898</v>
      </c>
      <c r="B2837" t="str">
        <f t="shared" si="45"/>
        <v>Tea</v>
      </c>
      <c r="C2837" t="s">
        <v>84</v>
      </c>
      <c r="D2837">
        <v>2</v>
      </c>
      <c r="E2837">
        <v>1.5</v>
      </c>
      <c r="F2837">
        <v>3</v>
      </c>
      <c r="G2837" t="s">
        <v>16</v>
      </c>
      <c r="H2837" t="s">
        <v>26</v>
      </c>
      <c r="I2837" s="1">
        <v>45125</v>
      </c>
      <c r="J2837" t="s">
        <v>32</v>
      </c>
      <c r="K2837" t="s">
        <v>33</v>
      </c>
      <c r="L2837">
        <v>3</v>
      </c>
      <c r="M2837" t="s">
        <v>20</v>
      </c>
      <c r="N2837" t="s">
        <v>29</v>
      </c>
      <c r="O2837" t="s">
        <v>22</v>
      </c>
    </row>
    <row r="2838" spans="1:15" x14ac:dyDescent="0.35">
      <c r="A2838" t="s">
        <v>2899</v>
      </c>
      <c r="B2838" t="str">
        <f t="shared" si="45"/>
        <v>Sandwich</v>
      </c>
      <c r="C2838" t="s">
        <v>47</v>
      </c>
      <c r="D2838">
        <v>2</v>
      </c>
      <c r="E2838">
        <v>4</v>
      </c>
      <c r="F2838">
        <v>8</v>
      </c>
      <c r="G2838" t="s">
        <v>25</v>
      </c>
      <c r="H2838" t="s">
        <v>17</v>
      </c>
      <c r="I2838" s="1">
        <v>45291</v>
      </c>
      <c r="J2838" t="s">
        <v>66</v>
      </c>
      <c r="K2838" t="s">
        <v>67</v>
      </c>
      <c r="L2838">
        <v>4</v>
      </c>
      <c r="M2838" t="s">
        <v>45</v>
      </c>
      <c r="N2838" t="s">
        <v>39</v>
      </c>
      <c r="O2838" t="s">
        <v>40</v>
      </c>
    </row>
    <row r="2839" spans="1:15" x14ac:dyDescent="0.35">
      <c r="A2839" t="s">
        <v>2900</v>
      </c>
      <c r="B2839" t="str">
        <f t="shared" si="45"/>
        <v>Smoothie</v>
      </c>
      <c r="C2839" t="s">
        <v>58</v>
      </c>
      <c r="D2839">
        <v>1</v>
      </c>
      <c r="E2839">
        <v>4</v>
      </c>
      <c r="F2839">
        <v>4</v>
      </c>
      <c r="G2839" t="s">
        <v>25</v>
      </c>
      <c r="H2839" t="s">
        <v>26</v>
      </c>
      <c r="I2839" s="1">
        <v>45039</v>
      </c>
      <c r="J2839" t="s">
        <v>59</v>
      </c>
      <c r="K2839" t="s">
        <v>60</v>
      </c>
      <c r="L2839">
        <v>2</v>
      </c>
      <c r="M2839" t="s">
        <v>28</v>
      </c>
      <c r="N2839" t="s">
        <v>39</v>
      </c>
      <c r="O2839" t="s">
        <v>40</v>
      </c>
    </row>
    <row r="2840" spans="1:15" x14ac:dyDescent="0.35">
      <c r="A2840" t="s">
        <v>2901</v>
      </c>
      <c r="B2840" t="str">
        <f t="shared" si="45"/>
        <v>Coffee</v>
      </c>
      <c r="C2840" t="s">
        <v>15</v>
      </c>
      <c r="D2840">
        <v>2</v>
      </c>
      <c r="E2840">
        <v>2</v>
      </c>
      <c r="F2840">
        <v>4</v>
      </c>
      <c r="G2840" t="s">
        <v>16</v>
      </c>
      <c r="H2840" t="s">
        <v>26</v>
      </c>
      <c r="I2840" s="1">
        <v>45095</v>
      </c>
      <c r="J2840" t="s">
        <v>37</v>
      </c>
      <c r="K2840" t="s">
        <v>38</v>
      </c>
      <c r="L2840">
        <v>2</v>
      </c>
      <c r="M2840" t="s">
        <v>28</v>
      </c>
      <c r="N2840" t="s">
        <v>39</v>
      </c>
      <c r="O2840" t="s">
        <v>40</v>
      </c>
    </row>
    <row r="2841" spans="1:15" x14ac:dyDescent="0.35">
      <c r="A2841" t="s">
        <v>2902</v>
      </c>
      <c r="B2841" t="str">
        <f t="shared" si="45"/>
        <v>Sandwich</v>
      </c>
      <c r="C2841" t="s">
        <v>47</v>
      </c>
      <c r="D2841">
        <v>5</v>
      </c>
      <c r="E2841">
        <v>4</v>
      </c>
      <c r="F2841">
        <v>20</v>
      </c>
      <c r="G2841" t="s">
        <v>16</v>
      </c>
      <c r="H2841" t="s">
        <v>17</v>
      </c>
      <c r="I2841" s="1">
        <v>44968</v>
      </c>
      <c r="J2841" t="s">
        <v>51</v>
      </c>
      <c r="K2841" t="s">
        <v>52</v>
      </c>
      <c r="L2841">
        <v>1</v>
      </c>
      <c r="M2841" t="s">
        <v>53</v>
      </c>
      <c r="N2841" t="s">
        <v>69</v>
      </c>
      <c r="O2841" t="s">
        <v>40</v>
      </c>
    </row>
    <row r="2842" spans="1:15" x14ac:dyDescent="0.35">
      <c r="A2842" t="s">
        <v>2903</v>
      </c>
      <c r="B2842" t="str">
        <f t="shared" si="45"/>
        <v>Cookie</v>
      </c>
      <c r="C2842" t="s">
        <v>31</v>
      </c>
      <c r="D2842">
        <v>4</v>
      </c>
      <c r="E2842">
        <v>1</v>
      </c>
      <c r="F2842">
        <v>4</v>
      </c>
      <c r="G2842" t="s">
        <v>36</v>
      </c>
      <c r="H2842" t="s">
        <v>17</v>
      </c>
      <c r="I2842" s="1">
        <v>45109</v>
      </c>
      <c r="J2842" t="s">
        <v>32</v>
      </c>
      <c r="K2842" t="s">
        <v>33</v>
      </c>
      <c r="L2842">
        <v>3</v>
      </c>
      <c r="M2842" t="s">
        <v>20</v>
      </c>
      <c r="N2842" t="s">
        <v>39</v>
      </c>
      <c r="O2842" t="s">
        <v>40</v>
      </c>
    </row>
    <row r="2843" spans="1:15" x14ac:dyDescent="0.35">
      <c r="A2843" t="s">
        <v>2904</v>
      </c>
      <c r="B2843" t="str">
        <f t="shared" si="45"/>
        <v>Smoothie</v>
      </c>
      <c r="C2843" t="s">
        <v>58</v>
      </c>
      <c r="D2843">
        <v>3</v>
      </c>
      <c r="E2843">
        <v>4</v>
      </c>
      <c r="F2843">
        <v>12</v>
      </c>
      <c r="G2843" t="s">
        <v>36</v>
      </c>
      <c r="H2843" t="s">
        <v>17</v>
      </c>
      <c r="I2843" s="1">
        <v>45226</v>
      </c>
      <c r="J2843" t="s">
        <v>74</v>
      </c>
      <c r="K2843" t="s">
        <v>75</v>
      </c>
      <c r="L2843">
        <v>4</v>
      </c>
      <c r="M2843" t="s">
        <v>45</v>
      </c>
      <c r="N2843" t="s">
        <v>21</v>
      </c>
      <c r="O2843" t="s">
        <v>22</v>
      </c>
    </row>
    <row r="2844" spans="1:15" x14ac:dyDescent="0.35">
      <c r="A2844" t="s">
        <v>2905</v>
      </c>
      <c r="B2844" t="str">
        <f t="shared" si="45"/>
        <v>Sandwich</v>
      </c>
      <c r="C2844" t="s">
        <v>47</v>
      </c>
      <c r="D2844">
        <v>3</v>
      </c>
      <c r="E2844">
        <v>4</v>
      </c>
      <c r="F2844">
        <v>12</v>
      </c>
      <c r="G2844" t="s">
        <v>16</v>
      </c>
      <c r="H2844" t="s">
        <v>17</v>
      </c>
      <c r="I2844" s="1">
        <v>45242</v>
      </c>
      <c r="J2844" t="s">
        <v>43</v>
      </c>
      <c r="K2844" t="s">
        <v>44</v>
      </c>
      <c r="L2844">
        <v>4</v>
      </c>
      <c r="M2844" t="s">
        <v>45</v>
      </c>
      <c r="N2844" t="s">
        <v>39</v>
      </c>
      <c r="O2844" t="s">
        <v>40</v>
      </c>
    </row>
    <row r="2845" spans="1:15" x14ac:dyDescent="0.35">
      <c r="A2845" t="s">
        <v>2906</v>
      </c>
      <c r="B2845" t="str">
        <f t="shared" si="45"/>
        <v>Salad</v>
      </c>
      <c r="C2845" t="s">
        <v>42</v>
      </c>
      <c r="D2845">
        <v>4</v>
      </c>
      <c r="E2845">
        <v>5</v>
      </c>
      <c r="F2845">
        <v>20</v>
      </c>
      <c r="G2845" t="s">
        <v>36</v>
      </c>
      <c r="H2845" t="s">
        <v>26</v>
      </c>
      <c r="I2845" s="1">
        <v>45270</v>
      </c>
      <c r="J2845" t="s">
        <v>66</v>
      </c>
      <c r="K2845" t="s">
        <v>67</v>
      </c>
      <c r="L2845">
        <v>4</v>
      </c>
      <c r="M2845" t="s">
        <v>45</v>
      </c>
      <c r="N2845" t="s">
        <v>39</v>
      </c>
      <c r="O2845" t="s">
        <v>40</v>
      </c>
    </row>
    <row r="2846" spans="1:15" x14ac:dyDescent="0.35">
      <c r="A2846" t="s">
        <v>2907</v>
      </c>
      <c r="B2846" t="str">
        <f t="shared" si="45"/>
        <v>Sandwich</v>
      </c>
      <c r="C2846" t="s">
        <v>47</v>
      </c>
      <c r="D2846">
        <v>3</v>
      </c>
      <c r="E2846">
        <v>4</v>
      </c>
      <c r="F2846">
        <v>12</v>
      </c>
      <c r="G2846" t="s">
        <v>36</v>
      </c>
      <c r="H2846" t="s">
        <v>17</v>
      </c>
      <c r="I2846" s="1">
        <v>44952</v>
      </c>
      <c r="J2846" t="s">
        <v>55</v>
      </c>
      <c r="K2846" t="s">
        <v>56</v>
      </c>
      <c r="L2846">
        <v>1</v>
      </c>
      <c r="M2846" t="s">
        <v>53</v>
      </c>
      <c r="N2846" t="s">
        <v>64</v>
      </c>
      <c r="O2846" t="s">
        <v>22</v>
      </c>
    </row>
    <row r="2847" spans="1:15" x14ac:dyDescent="0.35">
      <c r="A2847" t="s">
        <v>2908</v>
      </c>
      <c r="B2847" t="str">
        <f t="shared" si="45"/>
        <v>Sandwich</v>
      </c>
      <c r="C2847" t="s">
        <v>47</v>
      </c>
      <c r="D2847">
        <v>4</v>
      </c>
      <c r="E2847">
        <v>4</v>
      </c>
      <c r="F2847">
        <v>16</v>
      </c>
      <c r="G2847" t="s">
        <v>36</v>
      </c>
      <c r="H2847" t="s">
        <v>26</v>
      </c>
      <c r="I2847" s="1">
        <v>45197</v>
      </c>
      <c r="J2847" t="s">
        <v>18</v>
      </c>
      <c r="K2847" t="s">
        <v>19</v>
      </c>
      <c r="L2847">
        <v>3</v>
      </c>
      <c r="M2847" t="s">
        <v>20</v>
      </c>
      <c r="N2847" t="s">
        <v>64</v>
      </c>
      <c r="O2847" t="s">
        <v>22</v>
      </c>
    </row>
    <row r="2848" spans="1:15" x14ac:dyDescent="0.35">
      <c r="A2848" t="s">
        <v>2909</v>
      </c>
      <c r="B2848" t="str">
        <f t="shared" si="45"/>
        <v>Sandwich</v>
      </c>
      <c r="C2848" t="s">
        <v>47</v>
      </c>
      <c r="D2848">
        <v>5</v>
      </c>
      <c r="E2848">
        <v>4</v>
      </c>
      <c r="F2848">
        <v>20</v>
      </c>
      <c r="G2848" t="s">
        <v>25</v>
      </c>
      <c r="H2848" t="s">
        <v>17</v>
      </c>
      <c r="I2848" s="1">
        <v>45110</v>
      </c>
      <c r="J2848" t="s">
        <v>32</v>
      </c>
      <c r="K2848" t="s">
        <v>33</v>
      </c>
      <c r="L2848">
        <v>3</v>
      </c>
      <c r="M2848" t="s">
        <v>20</v>
      </c>
      <c r="N2848" t="s">
        <v>72</v>
      </c>
      <c r="O2848" t="s">
        <v>22</v>
      </c>
    </row>
    <row r="2849" spans="1:15" x14ac:dyDescent="0.35">
      <c r="A2849" t="s">
        <v>2910</v>
      </c>
      <c r="B2849" t="str">
        <f t="shared" si="45"/>
        <v>Cake</v>
      </c>
      <c r="C2849" t="s">
        <v>24</v>
      </c>
      <c r="D2849">
        <v>3</v>
      </c>
      <c r="E2849">
        <v>3</v>
      </c>
      <c r="F2849">
        <v>9</v>
      </c>
      <c r="G2849" t="s">
        <v>16</v>
      </c>
      <c r="H2849" t="s">
        <v>17</v>
      </c>
      <c r="I2849" s="1">
        <v>44954</v>
      </c>
      <c r="J2849" t="s">
        <v>55</v>
      </c>
      <c r="K2849" t="s">
        <v>56</v>
      </c>
      <c r="L2849">
        <v>1</v>
      </c>
      <c r="M2849" t="s">
        <v>53</v>
      </c>
      <c r="N2849" t="s">
        <v>69</v>
      </c>
      <c r="O2849" t="s">
        <v>40</v>
      </c>
    </row>
    <row r="2850" spans="1:15" x14ac:dyDescent="0.35">
      <c r="A2850" t="s">
        <v>2911</v>
      </c>
      <c r="B2850" t="str">
        <f t="shared" si="45"/>
        <v>Coffee</v>
      </c>
      <c r="C2850" t="s">
        <v>15</v>
      </c>
      <c r="D2850">
        <v>2</v>
      </c>
      <c r="E2850">
        <v>2</v>
      </c>
      <c r="F2850">
        <v>4</v>
      </c>
      <c r="G2850" t="s">
        <v>25</v>
      </c>
      <c r="H2850" t="s">
        <v>17</v>
      </c>
      <c r="I2850" s="1">
        <v>45023</v>
      </c>
      <c r="J2850" t="s">
        <v>59</v>
      </c>
      <c r="K2850" t="s">
        <v>60</v>
      </c>
      <c r="L2850">
        <v>2</v>
      </c>
      <c r="M2850" t="s">
        <v>28</v>
      </c>
      <c r="N2850" t="s">
        <v>21</v>
      </c>
      <c r="O2850" t="s">
        <v>22</v>
      </c>
    </row>
    <row r="2851" spans="1:15" x14ac:dyDescent="0.35">
      <c r="A2851" t="s">
        <v>2912</v>
      </c>
      <c r="B2851" t="str">
        <f t="shared" si="45"/>
        <v>Cookie</v>
      </c>
      <c r="C2851" t="s">
        <v>31</v>
      </c>
      <c r="D2851">
        <v>1</v>
      </c>
      <c r="E2851">
        <v>1</v>
      </c>
      <c r="F2851">
        <v>1</v>
      </c>
      <c r="G2851" t="s">
        <v>25</v>
      </c>
      <c r="H2851" t="s">
        <v>26</v>
      </c>
      <c r="I2851" s="1">
        <v>44936</v>
      </c>
      <c r="J2851" t="s">
        <v>55</v>
      </c>
      <c r="K2851" t="s">
        <v>56</v>
      </c>
      <c r="L2851">
        <v>1</v>
      </c>
      <c r="M2851" t="s">
        <v>53</v>
      </c>
      <c r="N2851" t="s">
        <v>29</v>
      </c>
      <c r="O2851" t="s">
        <v>22</v>
      </c>
    </row>
    <row r="2852" spans="1:15" x14ac:dyDescent="0.35">
      <c r="A2852" t="s">
        <v>2913</v>
      </c>
      <c r="B2852" t="str">
        <f t="shared" si="45"/>
        <v>Tea</v>
      </c>
      <c r="C2852" t="s">
        <v>84</v>
      </c>
      <c r="D2852">
        <v>1</v>
      </c>
      <c r="E2852">
        <v>1.5</v>
      </c>
      <c r="F2852">
        <v>1.5</v>
      </c>
      <c r="G2852" t="s">
        <v>36</v>
      </c>
      <c r="H2852" t="s">
        <v>17</v>
      </c>
      <c r="I2852" s="1">
        <v>44995</v>
      </c>
      <c r="J2852" t="s">
        <v>62</v>
      </c>
      <c r="K2852" t="s">
        <v>63</v>
      </c>
      <c r="L2852">
        <v>1</v>
      </c>
      <c r="M2852" t="s">
        <v>53</v>
      </c>
      <c r="N2852" t="s">
        <v>21</v>
      </c>
      <c r="O2852" t="s">
        <v>22</v>
      </c>
    </row>
    <row r="2853" spans="1:15" x14ac:dyDescent="0.35">
      <c r="A2853" t="s">
        <v>2914</v>
      </c>
      <c r="B2853" t="str">
        <f t="shared" si="45"/>
        <v>Coffee</v>
      </c>
      <c r="C2853" t="s">
        <v>15</v>
      </c>
      <c r="D2853">
        <v>5</v>
      </c>
      <c r="E2853">
        <v>2</v>
      </c>
      <c r="F2853">
        <v>10</v>
      </c>
      <c r="G2853" t="s">
        <v>36</v>
      </c>
      <c r="H2853" t="s">
        <v>17</v>
      </c>
      <c r="I2853" s="1">
        <v>45264</v>
      </c>
      <c r="J2853" t="s">
        <v>66</v>
      </c>
      <c r="K2853" t="s">
        <v>67</v>
      </c>
      <c r="L2853">
        <v>4</v>
      </c>
      <c r="M2853" t="s">
        <v>45</v>
      </c>
      <c r="N2853" t="s">
        <v>72</v>
      </c>
      <c r="O2853" t="s">
        <v>22</v>
      </c>
    </row>
    <row r="2854" spans="1:15" x14ac:dyDescent="0.35">
      <c r="A2854" t="s">
        <v>2915</v>
      </c>
      <c r="B2854" t="str">
        <f t="shared" si="45"/>
        <v>Cake</v>
      </c>
      <c r="C2854" t="s">
        <v>24</v>
      </c>
      <c r="D2854">
        <v>5</v>
      </c>
      <c r="E2854">
        <v>3</v>
      </c>
      <c r="F2854">
        <v>15</v>
      </c>
      <c r="G2854" t="s">
        <v>25</v>
      </c>
      <c r="H2854" t="s">
        <v>26</v>
      </c>
      <c r="I2854" s="1">
        <v>44946</v>
      </c>
      <c r="J2854" t="s">
        <v>55</v>
      </c>
      <c r="K2854" t="s">
        <v>56</v>
      </c>
      <c r="L2854">
        <v>1</v>
      </c>
      <c r="M2854" t="s">
        <v>53</v>
      </c>
      <c r="N2854" t="s">
        <v>21</v>
      </c>
      <c r="O2854" t="s">
        <v>22</v>
      </c>
    </row>
    <row r="2855" spans="1:15" x14ac:dyDescent="0.35">
      <c r="A2855" t="s">
        <v>2916</v>
      </c>
      <c r="B2855" t="str">
        <f t="shared" si="45"/>
        <v>Sandwich</v>
      </c>
      <c r="C2855" t="s">
        <v>47</v>
      </c>
      <c r="D2855">
        <v>1</v>
      </c>
      <c r="E2855">
        <v>4</v>
      </c>
      <c r="F2855">
        <v>4</v>
      </c>
      <c r="G2855" t="s">
        <v>25</v>
      </c>
      <c r="H2855" t="s">
        <v>17</v>
      </c>
      <c r="I2855" s="1">
        <v>45140</v>
      </c>
      <c r="J2855" t="s">
        <v>93</v>
      </c>
      <c r="K2855" t="s">
        <v>94</v>
      </c>
      <c r="L2855">
        <v>3</v>
      </c>
      <c r="M2855" t="s">
        <v>20</v>
      </c>
      <c r="N2855" t="s">
        <v>34</v>
      </c>
      <c r="O2855" t="s">
        <v>22</v>
      </c>
    </row>
    <row r="2856" spans="1:15" x14ac:dyDescent="0.35">
      <c r="A2856" t="s">
        <v>2917</v>
      </c>
      <c r="B2856" t="str">
        <f t="shared" si="45"/>
        <v>Salad</v>
      </c>
      <c r="C2856" t="s">
        <v>42</v>
      </c>
      <c r="D2856">
        <v>5</v>
      </c>
      <c r="E2856">
        <v>5</v>
      </c>
      <c r="F2856">
        <v>25</v>
      </c>
      <c r="G2856" t="s">
        <v>25</v>
      </c>
      <c r="H2856" t="s">
        <v>17</v>
      </c>
      <c r="I2856" s="1">
        <v>45005</v>
      </c>
      <c r="J2856" t="s">
        <v>62</v>
      </c>
      <c r="K2856" t="s">
        <v>63</v>
      </c>
      <c r="L2856">
        <v>1</v>
      </c>
      <c r="M2856" t="s">
        <v>53</v>
      </c>
      <c r="N2856" t="s">
        <v>72</v>
      </c>
      <c r="O2856" t="s">
        <v>22</v>
      </c>
    </row>
    <row r="2857" spans="1:15" x14ac:dyDescent="0.35">
      <c r="A2857" t="s">
        <v>2918</v>
      </c>
      <c r="B2857" t="str">
        <f t="shared" si="45"/>
        <v>Coffee</v>
      </c>
      <c r="C2857" t="s">
        <v>15</v>
      </c>
      <c r="D2857">
        <v>2</v>
      </c>
      <c r="E2857">
        <v>2</v>
      </c>
      <c r="F2857">
        <v>4</v>
      </c>
      <c r="G2857" t="s">
        <v>36</v>
      </c>
      <c r="H2857" t="s">
        <v>17</v>
      </c>
      <c r="I2857" s="1">
        <v>44984</v>
      </c>
      <c r="J2857" t="s">
        <v>51</v>
      </c>
      <c r="K2857" t="s">
        <v>52</v>
      </c>
      <c r="L2857">
        <v>1</v>
      </c>
      <c r="M2857" t="s">
        <v>53</v>
      </c>
      <c r="N2857" t="s">
        <v>72</v>
      </c>
      <c r="O2857" t="s">
        <v>22</v>
      </c>
    </row>
    <row r="2858" spans="1:15" x14ac:dyDescent="0.35">
      <c r="A2858" t="s">
        <v>2919</v>
      </c>
      <c r="B2858" t="str">
        <f t="shared" si="45"/>
        <v>Cake</v>
      </c>
      <c r="C2858" t="s">
        <v>24</v>
      </c>
      <c r="D2858">
        <v>1</v>
      </c>
      <c r="E2858">
        <v>3</v>
      </c>
      <c r="F2858">
        <v>3</v>
      </c>
      <c r="G2858" t="s">
        <v>36</v>
      </c>
      <c r="H2858" t="s">
        <v>17</v>
      </c>
      <c r="I2858" s="1">
        <v>44941</v>
      </c>
      <c r="J2858" t="s">
        <v>55</v>
      </c>
      <c r="K2858" t="s">
        <v>56</v>
      </c>
      <c r="L2858">
        <v>1</v>
      </c>
      <c r="M2858" t="s">
        <v>53</v>
      </c>
      <c r="N2858" t="s">
        <v>39</v>
      </c>
      <c r="O2858" t="s">
        <v>40</v>
      </c>
    </row>
    <row r="2859" spans="1:15" x14ac:dyDescent="0.35">
      <c r="A2859" t="s">
        <v>2920</v>
      </c>
      <c r="B2859" t="str">
        <f t="shared" si="45"/>
        <v>Smoothie</v>
      </c>
      <c r="C2859" t="s">
        <v>58</v>
      </c>
      <c r="D2859">
        <v>3</v>
      </c>
      <c r="E2859">
        <v>4</v>
      </c>
      <c r="F2859">
        <v>12</v>
      </c>
      <c r="G2859" t="s">
        <v>36</v>
      </c>
      <c r="H2859" t="s">
        <v>26</v>
      </c>
      <c r="I2859" s="1">
        <v>44985</v>
      </c>
      <c r="J2859" t="s">
        <v>51</v>
      </c>
      <c r="K2859" t="s">
        <v>52</v>
      </c>
      <c r="L2859">
        <v>1</v>
      </c>
      <c r="M2859" t="s">
        <v>53</v>
      </c>
      <c r="N2859" t="s">
        <v>29</v>
      </c>
      <c r="O2859" t="s">
        <v>22</v>
      </c>
    </row>
    <row r="2860" spans="1:15" x14ac:dyDescent="0.35">
      <c r="A2860" t="s">
        <v>2921</v>
      </c>
      <c r="B2860" t="str">
        <f t="shared" si="45"/>
        <v>Tea</v>
      </c>
      <c r="C2860" t="s">
        <v>84</v>
      </c>
      <c r="D2860">
        <v>4</v>
      </c>
      <c r="E2860">
        <v>1.5</v>
      </c>
      <c r="F2860">
        <v>6</v>
      </c>
      <c r="G2860" t="s">
        <v>16</v>
      </c>
      <c r="H2860" t="s">
        <v>26</v>
      </c>
      <c r="I2860" s="1">
        <v>45049</v>
      </c>
      <c r="J2860" t="s">
        <v>27</v>
      </c>
      <c r="K2860" t="s">
        <v>27</v>
      </c>
      <c r="L2860">
        <v>2</v>
      </c>
      <c r="M2860" t="s">
        <v>28</v>
      </c>
      <c r="N2860" t="s">
        <v>34</v>
      </c>
      <c r="O2860" t="s">
        <v>22</v>
      </c>
    </row>
    <row r="2861" spans="1:15" x14ac:dyDescent="0.35">
      <c r="A2861" t="s">
        <v>2922</v>
      </c>
      <c r="B2861" t="str">
        <f t="shared" si="45"/>
        <v>Sandwich</v>
      </c>
      <c r="C2861" t="s">
        <v>47</v>
      </c>
      <c r="D2861">
        <v>5</v>
      </c>
      <c r="E2861">
        <v>4</v>
      </c>
      <c r="F2861">
        <v>20</v>
      </c>
      <c r="G2861" t="s">
        <v>25</v>
      </c>
      <c r="H2861" t="s">
        <v>26</v>
      </c>
      <c r="I2861" s="1">
        <v>45067</v>
      </c>
      <c r="J2861" t="s">
        <v>27</v>
      </c>
      <c r="K2861" t="s">
        <v>27</v>
      </c>
      <c r="L2861">
        <v>2</v>
      </c>
      <c r="M2861" t="s">
        <v>28</v>
      </c>
      <c r="N2861" t="s">
        <v>39</v>
      </c>
      <c r="O2861" t="s">
        <v>40</v>
      </c>
    </row>
    <row r="2862" spans="1:15" x14ac:dyDescent="0.35">
      <c r="A2862" t="s">
        <v>2923</v>
      </c>
      <c r="B2862" t="str">
        <f t="shared" si="45"/>
        <v>Smoothie</v>
      </c>
      <c r="C2862" t="s">
        <v>58</v>
      </c>
      <c r="D2862">
        <v>3</v>
      </c>
      <c r="E2862">
        <v>4</v>
      </c>
      <c r="F2862">
        <v>12</v>
      </c>
      <c r="G2862" t="s">
        <v>36</v>
      </c>
      <c r="H2862" t="s">
        <v>17</v>
      </c>
      <c r="I2862" s="1">
        <v>45193</v>
      </c>
      <c r="J2862" t="s">
        <v>18</v>
      </c>
      <c r="K2862" t="s">
        <v>19</v>
      </c>
      <c r="L2862">
        <v>3</v>
      </c>
      <c r="M2862" t="s">
        <v>20</v>
      </c>
      <c r="N2862" t="s">
        <v>39</v>
      </c>
      <c r="O2862" t="s">
        <v>40</v>
      </c>
    </row>
    <row r="2863" spans="1:15" x14ac:dyDescent="0.35">
      <c r="A2863" t="s">
        <v>2924</v>
      </c>
      <c r="B2863" t="str">
        <f t="shared" si="45"/>
        <v>Salad</v>
      </c>
      <c r="C2863" t="s">
        <v>42</v>
      </c>
      <c r="D2863">
        <v>2</v>
      </c>
      <c r="E2863">
        <v>5</v>
      </c>
      <c r="F2863">
        <v>10</v>
      </c>
      <c r="G2863" t="s">
        <v>36</v>
      </c>
      <c r="H2863" t="s">
        <v>17</v>
      </c>
      <c r="I2863" s="1">
        <v>45117</v>
      </c>
      <c r="J2863" t="s">
        <v>32</v>
      </c>
      <c r="K2863" t="s">
        <v>33</v>
      </c>
      <c r="L2863">
        <v>3</v>
      </c>
      <c r="M2863" t="s">
        <v>20</v>
      </c>
      <c r="N2863" t="s">
        <v>72</v>
      </c>
      <c r="O2863" t="s">
        <v>22</v>
      </c>
    </row>
    <row r="2864" spans="1:15" x14ac:dyDescent="0.35">
      <c r="A2864" t="s">
        <v>2925</v>
      </c>
      <c r="B2864" t="str">
        <f t="shared" si="45"/>
        <v>Tea</v>
      </c>
      <c r="C2864" t="s">
        <v>84</v>
      </c>
      <c r="D2864">
        <v>5</v>
      </c>
      <c r="E2864">
        <v>1.5</v>
      </c>
      <c r="F2864">
        <v>7.5</v>
      </c>
      <c r="G2864" t="s">
        <v>16</v>
      </c>
      <c r="H2864" t="s">
        <v>26</v>
      </c>
      <c r="I2864" s="1">
        <v>44969</v>
      </c>
      <c r="J2864" t="s">
        <v>51</v>
      </c>
      <c r="K2864" t="s">
        <v>52</v>
      </c>
      <c r="L2864">
        <v>1</v>
      </c>
      <c r="M2864" t="s">
        <v>53</v>
      </c>
      <c r="N2864" t="s">
        <v>39</v>
      </c>
      <c r="O2864" t="s">
        <v>40</v>
      </c>
    </row>
    <row r="2865" spans="1:15" x14ac:dyDescent="0.35">
      <c r="A2865" t="s">
        <v>2926</v>
      </c>
      <c r="B2865" t="str">
        <f t="shared" si="45"/>
        <v>Salad</v>
      </c>
      <c r="C2865" t="s">
        <v>42</v>
      </c>
      <c r="D2865">
        <v>3</v>
      </c>
      <c r="E2865">
        <v>5</v>
      </c>
      <c r="F2865">
        <v>15</v>
      </c>
      <c r="G2865" t="s">
        <v>36</v>
      </c>
      <c r="H2865" t="s">
        <v>17</v>
      </c>
      <c r="I2865" s="1">
        <v>45266</v>
      </c>
      <c r="J2865" t="s">
        <v>66</v>
      </c>
      <c r="K2865" t="s">
        <v>67</v>
      </c>
      <c r="L2865">
        <v>4</v>
      </c>
      <c r="M2865" t="s">
        <v>45</v>
      </c>
      <c r="N2865" t="s">
        <v>34</v>
      </c>
      <c r="O2865" t="s">
        <v>22</v>
      </c>
    </row>
    <row r="2866" spans="1:15" x14ac:dyDescent="0.35">
      <c r="A2866" t="s">
        <v>2927</v>
      </c>
      <c r="B2866" t="str">
        <f t="shared" si="45"/>
        <v>Juice</v>
      </c>
      <c r="C2866" t="s">
        <v>50</v>
      </c>
      <c r="D2866">
        <v>4</v>
      </c>
      <c r="E2866">
        <v>3</v>
      </c>
      <c r="F2866">
        <v>12</v>
      </c>
      <c r="G2866" t="s">
        <v>16</v>
      </c>
      <c r="H2866" t="s">
        <v>26</v>
      </c>
      <c r="I2866" s="1">
        <v>45281</v>
      </c>
      <c r="J2866" t="s">
        <v>66</v>
      </c>
      <c r="K2866" t="s">
        <v>67</v>
      </c>
      <c r="L2866">
        <v>4</v>
      </c>
      <c r="M2866" t="s">
        <v>45</v>
      </c>
      <c r="N2866" t="s">
        <v>64</v>
      </c>
      <c r="O2866" t="s">
        <v>22</v>
      </c>
    </row>
    <row r="2867" spans="1:15" x14ac:dyDescent="0.35">
      <c r="A2867" t="s">
        <v>2928</v>
      </c>
      <c r="B2867" t="str">
        <f t="shared" si="45"/>
        <v>Salad</v>
      </c>
      <c r="C2867" t="s">
        <v>42</v>
      </c>
      <c r="D2867">
        <v>2</v>
      </c>
      <c r="E2867">
        <v>5</v>
      </c>
      <c r="F2867">
        <v>10</v>
      </c>
      <c r="G2867" t="s">
        <v>25</v>
      </c>
      <c r="H2867" t="s">
        <v>26</v>
      </c>
      <c r="I2867" s="1">
        <v>44931</v>
      </c>
      <c r="J2867" t="s">
        <v>55</v>
      </c>
      <c r="K2867" t="s">
        <v>56</v>
      </c>
      <c r="L2867">
        <v>1</v>
      </c>
      <c r="M2867" t="s">
        <v>53</v>
      </c>
      <c r="N2867" t="s">
        <v>64</v>
      </c>
      <c r="O2867" t="s">
        <v>22</v>
      </c>
    </row>
    <row r="2868" spans="1:15" x14ac:dyDescent="0.35">
      <c r="A2868" t="s">
        <v>2929</v>
      </c>
      <c r="B2868" t="str">
        <f t="shared" si="45"/>
        <v>Sandwich</v>
      </c>
      <c r="C2868" t="s">
        <v>47</v>
      </c>
      <c r="D2868">
        <v>4</v>
      </c>
      <c r="E2868">
        <v>4</v>
      </c>
      <c r="F2868">
        <v>16</v>
      </c>
      <c r="G2868" t="s">
        <v>25</v>
      </c>
      <c r="H2868" t="s">
        <v>26</v>
      </c>
      <c r="I2868" s="1">
        <v>45014</v>
      </c>
      <c r="J2868" t="s">
        <v>62</v>
      </c>
      <c r="K2868" t="s">
        <v>63</v>
      </c>
      <c r="L2868">
        <v>1</v>
      </c>
      <c r="M2868" t="s">
        <v>53</v>
      </c>
      <c r="N2868" t="s">
        <v>34</v>
      </c>
      <c r="O2868" t="s">
        <v>22</v>
      </c>
    </row>
    <row r="2869" spans="1:15" x14ac:dyDescent="0.35">
      <c r="A2869" t="s">
        <v>2930</v>
      </c>
      <c r="B2869" t="str">
        <f t="shared" si="45"/>
        <v>Sandwich</v>
      </c>
      <c r="C2869" t="s">
        <v>47</v>
      </c>
      <c r="D2869">
        <v>2</v>
      </c>
      <c r="E2869">
        <v>4</v>
      </c>
      <c r="F2869">
        <v>8</v>
      </c>
      <c r="G2869" t="s">
        <v>16</v>
      </c>
      <c r="H2869" t="s">
        <v>26</v>
      </c>
      <c r="I2869" s="1">
        <v>45156</v>
      </c>
      <c r="J2869" t="s">
        <v>93</v>
      </c>
      <c r="K2869" t="s">
        <v>94</v>
      </c>
      <c r="L2869">
        <v>3</v>
      </c>
      <c r="M2869" t="s">
        <v>20</v>
      </c>
      <c r="N2869" t="s">
        <v>21</v>
      </c>
      <c r="O2869" t="s">
        <v>22</v>
      </c>
    </row>
    <row r="2870" spans="1:15" x14ac:dyDescent="0.35">
      <c r="A2870" t="s">
        <v>2931</v>
      </c>
      <c r="B2870" t="str">
        <f t="shared" si="45"/>
        <v>Smoothie</v>
      </c>
      <c r="C2870" t="s">
        <v>58</v>
      </c>
      <c r="D2870">
        <v>2</v>
      </c>
      <c r="E2870">
        <v>4</v>
      </c>
      <c r="F2870">
        <v>8</v>
      </c>
      <c r="G2870" t="s">
        <v>36</v>
      </c>
      <c r="H2870" t="s">
        <v>26</v>
      </c>
      <c r="I2870" s="1">
        <v>45214</v>
      </c>
      <c r="J2870" t="s">
        <v>74</v>
      </c>
      <c r="K2870" t="s">
        <v>75</v>
      </c>
      <c r="L2870">
        <v>4</v>
      </c>
      <c r="M2870" t="s">
        <v>45</v>
      </c>
      <c r="N2870" t="s">
        <v>39</v>
      </c>
      <c r="O2870" t="s">
        <v>40</v>
      </c>
    </row>
    <row r="2871" spans="1:15" x14ac:dyDescent="0.35">
      <c r="A2871" t="s">
        <v>2932</v>
      </c>
      <c r="B2871" t="str">
        <f t="shared" si="45"/>
        <v>Cookie</v>
      </c>
      <c r="C2871" t="s">
        <v>31</v>
      </c>
      <c r="D2871">
        <v>2</v>
      </c>
      <c r="E2871">
        <v>1</v>
      </c>
      <c r="F2871">
        <v>2</v>
      </c>
      <c r="G2871" t="s">
        <v>25</v>
      </c>
      <c r="H2871" t="s">
        <v>17</v>
      </c>
      <c r="I2871" s="1">
        <v>44996</v>
      </c>
      <c r="J2871" t="s">
        <v>62</v>
      </c>
      <c r="K2871" t="s">
        <v>63</v>
      </c>
      <c r="L2871">
        <v>1</v>
      </c>
      <c r="M2871" t="s">
        <v>53</v>
      </c>
      <c r="N2871" t="s">
        <v>69</v>
      </c>
      <c r="O2871" t="s">
        <v>40</v>
      </c>
    </row>
    <row r="2872" spans="1:15" x14ac:dyDescent="0.35">
      <c r="A2872" t="s">
        <v>2933</v>
      </c>
      <c r="B2872" t="str">
        <f t="shared" si="45"/>
        <v>Smoothie</v>
      </c>
      <c r="C2872" t="s">
        <v>58</v>
      </c>
      <c r="D2872">
        <v>2</v>
      </c>
      <c r="E2872">
        <v>4</v>
      </c>
      <c r="F2872">
        <v>8</v>
      </c>
      <c r="G2872" t="s">
        <v>36</v>
      </c>
      <c r="H2872" t="s">
        <v>17</v>
      </c>
      <c r="I2872" s="1">
        <v>45156</v>
      </c>
      <c r="J2872" t="s">
        <v>93</v>
      </c>
      <c r="K2872" t="s">
        <v>94</v>
      </c>
      <c r="L2872">
        <v>3</v>
      </c>
      <c r="M2872" t="s">
        <v>20</v>
      </c>
      <c r="N2872" t="s">
        <v>21</v>
      </c>
      <c r="O2872" t="s">
        <v>22</v>
      </c>
    </row>
    <row r="2873" spans="1:15" x14ac:dyDescent="0.35">
      <c r="A2873" t="s">
        <v>2934</v>
      </c>
      <c r="B2873" t="str">
        <f t="shared" si="45"/>
        <v>Cookie</v>
      </c>
      <c r="C2873" t="s">
        <v>31</v>
      </c>
      <c r="D2873">
        <v>5</v>
      </c>
      <c r="E2873">
        <v>1</v>
      </c>
      <c r="F2873">
        <v>5</v>
      </c>
      <c r="G2873" t="s">
        <v>16</v>
      </c>
      <c r="H2873" t="s">
        <v>17</v>
      </c>
      <c r="I2873" s="1">
        <v>45245</v>
      </c>
      <c r="J2873" t="s">
        <v>43</v>
      </c>
      <c r="K2873" t="s">
        <v>44</v>
      </c>
      <c r="L2873">
        <v>4</v>
      </c>
      <c r="M2873" t="s">
        <v>45</v>
      </c>
      <c r="N2873" t="s">
        <v>34</v>
      </c>
      <c r="O2873" t="s">
        <v>22</v>
      </c>
    </row>
    <row r="2874" spans="1:15" x14ac:dyDescent="0.35">
      <c r="A2874" t="s">
        <v>2935</v>
      </c>
      <c r="B2874" t="str">
        <f t="shared" si="45"/>
        <v>Smoothie</v>
      </c>
      <c r="C2874" t="s">
        <v>58</v>
      </c>
      <c r="D2874">
        <v>5</v>
      </c>
      <c r="E2874">
        <v>4</v>
      </c>
      <c r="F2874">
        <v>20</v>
      </c>
      <c r="G2874" t="s">
        <v>16</v>
      </c>
      <c r="H2874" t="s">
        <v>26</v>
      </c>
      <c r="I2874" s="1">
        <v>44930</v>
      </c>
      <c r="J2874" t="s">
        <v>55</v>
      </c>
      <c r="K2874" t="s">
        <v>56</v>
      </c>
      <c r="L2874">
        <v>1</v>
      </c>
      <c r="M2874" t="s">
        <v>53</v>
      </c>
      <c r="N2874" t="s">
        <v>34</v>
      </c>
      <c r="O2874" t="s">
        <v>22</v>
      </c>
    </row>
    <row r="2875" spans="1:15" x14ac:dyDescent="0.35">
      <c r="A2875" t="s">
        <v>2936</v>
      </c>
      <c r="B2875" t="str">
        <f t="shared" si="45"/>
        <v>Smoothie</v>
      </c>
      <c r="C2875" t="s">
        <v>58</v>
      </c>
      <c r="D2875">
        <v>4</v>
      </c>
      <c r="E2875">
        <v>4</v>
      </c>
      <c r="F2875">
        <v>16</v>
      </c>
      <c r="G2875" t="s">
        <v>16</v>
      </c>
      <c r="H2875" t="s">
        <v>17</v>
      </c>
      <c r="I2875" s="1">
        <v>45155</v>
      </c>
      <c r="J2875" t="s">
        <v>93</v>
      </c>
      <c r="K2875" t="s">
        <v>94</v>
      </c>
      <c r="L2875">
        <v>3</v>
      </c>
      <c r="M2875" t="s">
        <v>20</v>
      </c>
      <c r="N2875" t="s">
        <v>64</v>
      </c>
      <c r="O2875" t="s">
        <v>22</v>
      </c>
    </row>
    <row r="2876" spans="1:15" x14ac:dyDescent="0.35">
      <c r="A2876" t="s">
        <v>2937</v>
      </c>
      <c r="B2876" t="str">
        <f t="shared" si="45"/>
        <v>Cookie</v>
      </c>
      <c r="C2876" t="s">
        <v>31</v>
      </c>
      <c r="D2876">
        <v>3</v>
      </c>
      <c r="E2876">
        <v>1</v>
      </c>
      <c r="F2876">
        <v>3</v>
      </c>
      <c r="G2876" t="s">
        <v>36</v>
      </c>
      <c r="H2876" t="s">
        <v>26</v>
      </c>
      <c r="I2876" s="1">
        <v>45214</v>
      </c>
      <c r="J2876" t="s">
        <v>74</v>
      </c>
      <c r="K2876" t="s">
        <v>75</v>
      </c>
      <c r="L2876">
        <v>4</v>
      </c>
      <c r="M2876" t="s">
        <v>45</v>
      </c>
      <c r="N2876" t="s">
        <v>39</v>
      </c>
      <c r="O2876" t="s">
        <v>40</v>
      </c>
    </row>
    <row r="2877" spans="1:15" x14ac:dyDescent="0.35">
      <c r="A2877" t="s">
        <v>2938</v>
      </c>
      <c r="B2877" t="str">
        <f t="shared" si="45"/>
        <v>Salad</v>
      </c>
      <c r="C2877" t="s">
        <v>42</v>
      </c>
      <c r="D2877">
        <v>5</v>
      </c>
      <c r="E2877">
        <v>5</v>
      </c>
      <c r="F2877">
        <v>25</v>
      </c>
      <c r="G2877" t="s">
        <v>16</v>
      </c>
      <c r="H2877" t="s">
        <v>17</v>
      </c>
      <c r="I2877" s="1">
        <v>44964</v>
      </c>
      <c r="J2877" t="s">
        <v>51</v>
      </c>
      <c r="K2877" t="s">
        <v>52</v>
      </c>
      <c r="L2877">
        <v>1</v>
      </c>
      <c r="M2877" t="s">
        <v>53</v>
      </c>
      <c r="N2877" t="s">
        <v>29</v>
      </c>
      <c r="O2877" t="s">
        <v>22</v>
      </c>
    </row>
    <row r="2878" spans="1:15" x14ac:dyDescent="0.35">
      <c r="A2878" t="s">
        <v>2939</v>
      </c>
      <c r="B2878" t="str">
        <f t="shared" si="45"/>
        <v>Sandwich</v>
      </c>
      <c r="C2878" t="s">
        <v>47</v>
      </c>
      <c r="D2878">
        <v>1</v>
      </c>
      <c r="E2878">
        <v>4</v>
      </c>
      <c r="F2878">
        <v>4</v>
      </c>
      <c r="G2878" t="s">
        <v>16</v>
      </c>
      <c r="H2878" t="s">
        <v>26</v>
      </c>
      <c r="I2878" s="1">
        <v>45136</v>
      </c>
      <c r="J2878" t="s">
        <v>32</v>
      </c>
      <c r="K2878" t="s">
        <v>33</v>
      </c>
      <c r="L2878">
        <v>3</v>
      </c>
      <c r="M2878" t="s">
        <v>20</v>
      </c>
      <c r="N2878" t="s">
        <v>69</v>
      </c>
      <c r="O2878" t="s">
        <v>40</v>
      </c>
    </row>
    <row r="2879" spans="1:15" x14ac:dyDescent="0.35">
      <c r="A2879" t="s">
        <v>2940</v>
      </c>
      <c r="B2879" t="str">
        <f t="shared" si="45"/>
        <v>Juice</v>
      </c>
      <c r="C2879" t="s">
        <v>50</v>
      </c>
      <c r="D2879">
        <v>1</v>
      </c>
      <c r="E2879">
        <v>3</v>
      </c>
      <c r="F2879">
        <v>3</v>
      </c>
      <c r="G2879" t="s">
        <v>25</v>
      </c>
      <c r="H2879" t="s">
        <v>26</v>
      </c>
      <c r="I2879" s="1">
        <v>44962</v>
      </c>
      <c r="J2879" t="s">
        <v>51</v>
      </c>
      <c r="K2879" t="s">
        <v>52</v>
      </c>
      <c r="L2879">
        <v>1</v>
      </c>
      <c r="M2879" t="s">
        <v>53</v>
      </c>
      <c r="N2879" t="s">
        <v>39</v>
      </c>
      <c r="O2879" t="s">
        <v>40</v>
      </c>
    </row>
    <row r="2880" spans="1:15" x14ac:dyDescent="0.35">
      <c r="A2880" t="s">
        <v>2941</v>
      </c>
      <c r="B2880" t="str">
        <f t="shared" si="45"/>
        <v>Salad</v>
      </c>
      <c r="C2880" t="s">
        <v>42</v>
      </c>
      <c r="D2880">
        <v>3</v>
      </c>
      <c r="E2880">
        <v>5</v>
      </c>
      <c r="F2880">
        <v>15</v>
      </c>
      <c r="G2880" t="s">
        <v>36</v>
      </c>
      <c r="H2880" t="s">
        <v>26</v>
      </c>
      <c r="I2880" s="1">
        <v>45278</v>
      </c>
      <c r="J2880" t="s">
        <v>66</v>
      </c>
      <c r="K2880" t="s">
        <v>67</v>
      </c>
      <c r="L2880">
        <v>4</v>
      </c>
      <c r="M2880" t="s">
        <v>45</v>
      </c>
      <c r="N2880" t="s">
        <v>72</v>
      </c>
      <c r="O2880" t="s">
        <v>22</v>
      </c>
    </row>
    <row r="2881" spans="1:15" x14ac:dyDescent="0.35">
      <c r="A2881" t="s">
        <v>2942</v>
      </c>
      <c r="B2881" t="str">
        <f t="shared" si="45"/>
        <v>Smoothie</v>
      </c>
      <c r="C2881" t="s">
        <v>58</v>
      </c>
      <c r="D2881">
        <v>2</v>
      </c>
      <c r="E2881">
        <v>4</v>
      </c>
      <c r="F2881">
        <v>8</v>
      </c>
      <c r="G2881" t="s">
        <v>36</v>
      </c>
      <c r="H2881" t="s">
        <v>26</v>
      </c>
      <c r="I2881" s="1">
        <v>44954</v>
      </c>
      <c r="J2881" t="s">
        <v>55</v>
      </c>
      <c r="K2881" t="s">
        <v>56</v>
      </c>
      <c r="L2881">
        <v>1</v>
      </c>
      <c r="M2881" t="s">
        <v>53</v>
      </c>
      <c r="N2881" t="s">
        <v>69</v>
      </c>
      <c r="O2881" t="s">
        <v>40</v>
      </c>
    </row>
    <row r="2882" spans="1:15" x14ac:dyDescent="0.35">
      <c r="A2882" t="s">
        <v>2943</v>
      </c>
      <c r="B2882" t="str">
        <f t="shared" ref="B2882:B2945" si="46">TRIM(CLEAN(C2882))</f>
        <v>Smoothie</v>
      </c>
      <c r="C2882" t="s">
        <v>58</v>
      </c>
      <c r="D2882">
        <v>3</v>
      </c>
      <c r="E2882">
        <v>4</v>
      </c>
      <c r="F2882">
        <v>12</v>
      </c>
      <c r="G2882" t="s">
        <v>16</v>
      </c>
      <c r="H2882" t="s">
        <v>17</v>
      </c>
      <c r="I2882" s="1">
        <v>45117</v>
      </c>
      <c r="J2882" t="s">
        <v>32</v>
      </c>
      <c r="K2882" t="s">
        <v>33</v>
      </c>
      <c r="L2882">
        <v>3</v>
      </c>
      <c r="M2882" t="s">
        <v>20</v>
      </c>
      <c r="N2882" t="s">
        <v>72</v>
      </c>
      <c r="O2882" t="s">
        <v>22</v>
      </c>
    </row>
    <row r="2883" spans="1:15" x14ac:dyDescent="0.35">
      <c r="A2883" t="s">
        <v>2944</v>
      </c>
      <c r="B2883" t="str">
        <f t="shared" si="46"/>
        <v>Smoothie</v>
      </c>
      <c r="C2883" t="s">
        <v>58</v>
      </c>
      <c r="D2883">
        <v>5</v>
      </c>
      <c r="E2883">
        <v>4</v>
      </c>
      <c r="F2883">
        <v>20</v>
      </c>
      <c r="G2883" t="s">
        <v>25</v>
      </c>
      <c r="H2883" t="s">
        <v>26</v>
      </c>
      <c r="I2883" s="1">
        <v>45172</v>
      </c>
      <c r="J2883" t="s">
        <v>18</v>
      </c>
      <c r="K2883" t="s">
        <v>19</v>
      </c>
      <c r="L2883">
        <v>3</v>
      </c>
      <c r="M2883" t="s">
        <v>20</v>
      </c>
      <c r="N2883" t="s">
        <v>39</v>
      </c>
      <c r="O2883" t="s">
        <v>40</v>
      </c>
    </row>
    <row r="2884" spans="1:15" x14ac:dyDescent="0.35">
      <c r="A2884" t="s">
        <v>2945</v>
      </c>
      <c r="B2884" t="str">
        <f t="shared" si="46"/>
        <v>Cookie</v>
      </c>
      <c r="C2884" t="s">
        <v>31</v>
      </c>
      <c r="D2884">
        <v>5</v>
      </c>
      <c r="E2884">
        <v>1</v>
      </c>
      <c r="F2884">
        <v>5</v>
      </c>
      <c r="G2884" t="s">
        <v>36</v>
      </c>
      <c r="H2884" t="s">
        <v>17</v>
      </c>
      <c r="I2884" s="1">
        <v>45153</v>
      </c>
      <c r="J2884" t="s">
        <v>93</v>
      </c>
      <c r="K2884" t="s">
        <v>94</v>
      </c>
      <c r="L2884">
        <v>3</v>
      </c>
      <c r="M2884" t="s">
        <v>20</v>
      </c>
      <c r="N2884" t="s">
        <v>29</v>
      </c>
      <c r="O2884" t="s">
        <v>22</v>
      </c>
    </row>
    <row r="2885" spans="1:15" x14ac:dyDescent="0.35">
      <c r="A2885" t="s">
        <v>2946</v>
      </c>
      <c r="B2885" t="str">
        <f t="shared" si="46"/>
        <v>Tea</v>
      </c>
      <c r="C2885" t="s">
        <v>84</v>
      </c>
      <c r="D2885">
        <v>1</v>
      </c>
      <c r="E2885">
        <v>1.5</v>
      </c>
      <c r="F2885">
        <v>1.5</v>
      </c>
      <c r="G2885" t="s">
        <v>25</v>
      </c>
      <c r="H2885" t="s">
        <v>26</v>
      </c>
      <c r="I2885" s="1">
        <v>45190</v>
      </c>
      <c r="J2885" t="s">
        <v>18</v>
      </c>
      <c r="K2885" t="s">
        <v>19</v>
      </c>
      <c r="L2885">
        <v>3</v>
      </c>
      <c r="M2885" t="s">
        <v>20</v>
      </c>
      <c r="N2885" t="s">
        <v>64</v>
      </c>
      <c r="O2885" t="s">
        <v>22</v>
      </c>
    </row>
    <row r="2886" spans="1:15" x14ac:dyDescent="0.35">
      <c r="A2886" t="s">
        <v>2947</v>
      </c>
      <c r="B2886" t="str">
        <f t="shared" si="46"/>
        <v>Smoothie</v>
      </c>
      <c r="C2886" t="s">
        <v>58</v>
      </c>
      <c r="D2886">
        <v>3</v>
      </c>
      <c r="E2886">
        <v>4</v>
      </c>
      <c r="F2886">
        <v>12</v>
      </c>
      <c r="G2886" t="s">
        <v>25</v>
      </c>
      <c r="H2886" t="s">
        <v>26</v>
      </c>
      <c r="I2886" s="1">
        <v>45118</v>
      </c>
      <c r="J2886" t="s">
        <v>32</v>
      </c>
      <c r="K2886" t="s">
        <v>33</v>
      </c>
      <c r="L2886">
        <v>3</v>
      </c>
      <c r="M2886" t="s">
        <v>20</v>
      </c>
      <c r="N2886" t="s">
        <v>29</v>
      </c>
      <c r="O2886" t="s">
        <v>22</v>
      </c>
    </row>
    <row r="2887" spans="1:15" x14ac:dyDescent="0.35">
      <c r="A2887" t="s">
        <v>2948</v>
      </c>
      <c r="B2887" t="str">
        <f t="shared" si="46"/>
        <v>Smoothie</v>
      </c>
      <c r="C2887" t="s">
        <v>58</v>
      </c>
      <c r="D2887">
        <v>2</v>
      </c>
      <c r="E2887">
        <v>4</v>
      </c>
      <c r="F2887">
        <v>8</v>
      </c>
      <c r="G2887" t="s">
        <v>36</v>
      </c>
      <c r="H2887" t="s">
        <v>17</v>
      </c>
      <c r="I2887" s="1">
        <v>45083</v>
      </c>
      <c r="J2887" t="s">
        <v>37</v>
      </c>
      <c r="K2887" t="s">
        <v>38</v>
      </c>
      <c r="L2887">
        <v>2</v>
      </c>
      <c r="M2887" t="s">
        <v>28</v>
      </c>
      <c r="N2887" t="s">
        <v>29</v>
      </c>
      <c r="O2887" t="s">
        <v>22</v>
      </c>
    </row>
    <row r="2888" spans="1:15" x14ac:dyDescent="0.35">
      <c r="A2888" t="s">
        <v>2949</v>
      </c>
      <c r="B2888" t="str">
        <f t="shared" si="46"/>
        <v>Juice</v>
      </c>
      <c r="C2888" t="s">
        <v>50</v>
      </c>
      <c r="D2888">
        <v>2</v>
      </c>
      <c r="E2888">
        <v>3</v>
      </c>
      <c r="F2888">
        <v>6</v>
      </c>
      <c r="G2888" t="s">
        <v>36</v>
      </c>
      <c r="H2888" t="s">
        <v>17</v>
      </c>
      <c r="I2888" s="1">
        <v>45128</v>
      </c>
      <c r="J2888" t="s">
        <v>32</v>
      </c>
      <c r="K2888" t="s">
        <v>33</v>
      </c>
      <c r="L2888">
        <v>3</v>
      </c>
      <c r="M2888" t="s">
        <v>20</v>
      </c>
      <c r="N2888" t="s">
        <v>21</v>
      </c>
      <c r="O2888" t="s">
        <v>22</v>
      </c>
    </row>
    <row r="2889" spans="1:15" x14ac:dyDescent="0.35">
      <c r="A2889" t="s">
        <v>2950</v>
      </c>
      <c r="B2889" t="str">
        <f t="shared" si="46"/>
        <v>Smoothie</v>
      </c>
      <c r="C2889" t="s">
        <v>58</v>
      </c>
      <c r="D2889">
        <v>3</v>
      </c>
      <c r="E2889">
        <v>4</v>
      </c>
      <c r="F2889">
        <v>12</v>
      </c>
      <c r="G2889" t="s">
        <v>36</v>
      </c>
      <c r="H2889" t="s">
        <v>17</v>
      </c>
      <c r="I2889" s="1">
        <v>45285</v>
      </c>
      <c r="J2889" t="s">
        <v>66</v>
      </c>
      <c r="K2889" t="s">
        <v>67</v>
      </c>
      <c r="L2889">
        <v>4</v>
      </c>
      <c r="M2889" t="s">
        <v>45</v>
      </c>
      <c r="N2889" t="s">
        <v>72</v>
      </c>
      <c r="O2889" t="s">
        <v>22</v>
      </c>
    </row>
    <row r="2890" spans="1:15" x14ac:dyDescent="0.35">
      <c r="A2890" t="s">
        <v>2951</v>
      </c>
      <c r="B2890" t="str">
        <f t="shared" si="46"/>
        <v>Cake</v>
      </c>
      <c r="C2890" t="s">
        <v>24</v>
      </c>
      <c r="D2890">
        <v>4</v>
      </c>
      <c r="E2890">
        <v>3</v>
      </c>
      <c r="F2890">
        <v>12</v>
      </c>
      <c r="G2890" t="s">
        <v>16</v>
      </c>
      <c r="H2890" t="s">
        <v>26</v>
      </c>
      <c r="I2890" s="1">
        <v>44951</v>
      </c>
      <c r="J2890" t="s">
        <v>55</v>
      </c>
      <c r="K2890" t="s">
        <v>56</v>
      </c>
      <c r="L2890">
        <v>1</v>
      </c>
      <c r="M2890" t="s">
        <v>53</v>
      </c>
      <c r="N2890" t="s">
        <v>34</v>
      </c>
      <c r="O2890" t="s">
        <v>22</v>
      </c>
    </row>
    <row r="2891" spans="1:15" x14ac:dyDescent="0.35">
      <c r="A2891" t="s">
        <v>2952</v>
      </c>
      <c r="B2891" t="str">
        <f t="shared" si="46"/>
        <v>Cake</v>
      </c>
      <c r="C2891" t="s">
        <v>24</v>
      </c>
      <c r="D2891">
        <v>4</v>
      </c>
      <c r="E2891">
        <v>3</v>
      </c>
      <c r="F2891">
        <v>12</v>
      </c>
      <c r="G2891" t="s">
        <v>25</v>
      </c>
      <c r="H2891" t="s">
        <v>17</v>
      </c>
      <c r="I2891" s="1">
        <v>45069</v>
      </c>
      <c r="J2891" t="s">
        <v>27</v>
      </c>
      <c r="K2891" t="s">
        <v>27</v>
      </c>
      <c r="L2891">
        <v>2</v>
      </c>
      <c r="M2891" t="s">
        <v>28</v>
      </c>
      <c r="N2891" t="s">
        <v>29</v>
      </c>
      <c r="O2891" t="s">
        <v>22</v>
      </c>
    </row>
    <row r="2892" spans="1:15" x14ac:dyDescent="0.35">
      <c r="A2892" t="s">
        <v>2953</v>
      </c>
      <c r="B2892" t="str">
        <f t="shared" si="46"/>
        <v>Smoothie</v>
      </c>
      <c r="C2892" t="s">
        <v>58</v>
      </c>
      <c r="D2892">
        <v>2</v>
      </c>
      <c r="E2892">
        <v>4</v>
      </c>
      <c r="F2892">
        <v>8</v>
      </c>
      <c r="G2892" t="s">
        <v>16</v>
      </c>
      <c r="H2892" t="s">
        <v>17</v>
      </c>
      <c r="I2892" s="1">
        <v>45159</v>
      </c>
      <c r="J2892" t="s">
        <v>93</v>
      </c>
      <c r="K2892" t="s">
        <v>94</v>
      </c>
      <c r="L2892">
        <v>3</v>
      </c>
      <c r="M2892" t="s">
        <v>20</v>
      </c>
      <c r="N2892" t="s">
        <v>72</v>
      </c>
      <c r="O2892" t="s">
        <v>22</v>
      </c>
    </row>
    <row r="2893" spans="1:15" x14ac:dyDescent="0.35">
      <c r="A2893" t="s">
        <v>2954</v>
      </c>
      <c r="B2893" t="str">
        <f t="shared" si="46"/>
        <v>Cake</v>
      </c>
      <c r="C2893" t="s">
        <v>24</v>
      </c>
      <c r="D2893">
        <v>1</v>
      </c>
      <c r="E2893">
        <v>3</v>
      </c>
      <c r="F2893">
        <v>3</v>
      </c>
      <c r="G2893" t="s">
        <v>25</v>
      </c>
      <c r="H2893" t="s">
        <v>17</v>
      </c>
      <c r="I2893" s="1">
        <v>45002</v>
      </c>
      <c r="J2893" t="s">
        <v>62</v>
      </c>
      <c r="K2893" t="s">
        <v>63</v>
      </c>
      <c r="L2893">
        <v>1</v>
      </c>
      <c r="M2893" t="s">
        <v>53</v>
      </c>
      <c r="N2893" t="s">
        <v>21</v>
      </c>
      <c r="O2893" t="s">
        <v>22</v>
      </c>
    </row>
    <row r="2894" spans="1:15" x14ac:dyDescent="0.35">
      <c r="A2894" t="s">
        <v>2955</v>
      </c>
      <c r="B2894" t="str">
        <f t="shared" si="46"/>
        <v>Smoothie</v>
      </c>
      <c r="C2894" t="s">
        <v>58</v>
      </c>
      <c r="D2894">
        <v>5</v>
      </c>
      <c r="E2894">
        <v>4</v>
      </c>
      <c r="F2894">
        <v>20</v>
      </c>
      <c r="G2894" t="s">
        <v>25</v>
      </c>
      <c r="H2894" t="s">
        <v>17</v>
      </c>
      <c r="I2894" s="1">
        <v>45030</v>
      </c>
      <c r="J2894" t="s">
        <v>59</v>
      </c>
      <c r="K2894" t="s">
        <v>60</v>
      </c>
      <c r="L2894">
        <v>2</v>
      </c>
      <c r="M2894" t="s">
        <v>28</v>
      </c>
      <c r="N2894" t="s">
        <v>21</v>
      </c>
      <c r="O2894" t="s">
        <v>22</v>
      </c>
    </row>
    <row r="2895" spans="1:15" x14ac:dyDescent="0.35">
      <c r="A2895" t="s">
        <v>2956</v>
      </c>
      <c r="B2895" t="str">
        <f t="shared" si="46"/>
        <v>Cookie</v>
      </c>
      <c r="C2895" t="s">
        <v>31</v>
      </c>
      <c r="D2895">
        <v>4</v>
      </c>
      <c r="E2895">
        <v>1</v>
      </c>
      <c r="F2895">
        <v>4</v>
      </c>
      <c r="G2895" t="s">
        <v>16</v>
      </c>
      <c r="H2895" t="s">
        <v>26</v>
      </c>
      <c r="I2895" s="1">
        <v>45181</v>
      </c>
      <c r="J2895" t="s">
        <v>18</v>
      </c>
      <c r="K2895" t="s">
        <v>19</v>
      </c>
      <c r="L2895">
        <v>3</v>
      </c>
      <c r="M2895" t="s">
        <v>20</v>
      </c>
      <c r="N2895" t="s">
        <v>29</v>
      </c>
      <c r="O2895" t="s">
        <v>22</v>
      </c>
    </row>
    <row r="2896" spans="1:15" x14ac:dyDescent="0.35">
      <c r="A2896" t="s">
        <v>2957</v>
      </c>
      <c r="B2896" t="str">
        <f t="shared" si="46"/>
        <v>Sandwich</v>
      </c>
      <c r="C2896" t="s">
        <v>47</v>
      </c>
      <c r="D2896">
        <v>2</v>
      </c>
      <c r="E2896">
        <v>4</v>
      </c>
      <c r="F2896">
        <v>8</v>
      </c>
      <c r="G2896" t="s">
        <v>16</v>
      </c>
      <c r="H2896" t="s">
        <v>17</v>
      </c>
      <c r="I2896" s="1">
        <v>45177</v>
      </c>
      <c r="J2896" t="s">
        <v>18</v>
      </c>
      <c r="K2896" t="s">
        <v>19</v>
      </c>
      <c r="L2896">
        <v>3</v>
      </c>
      <c r="M2896" t="s">
        <v>20</v>
      </c>
      <c r="N2896" t="s">
        <v>21</v>
      </c>
      <c r="O2896" t="s">
        <v>22</v>
      </c>
    </row>
    <row r="2897" spans="1:15" x14ac:dyDescent="0.35">
      <c r="A2897" t="s">
        <v>2958</v>
      </c>
      <c r="B2897" t="str">
        <f t="shared" si="46"/>
        <v>Salad</v>
      </c>
      <c r="C2897" t="s">
        <v>42</v>
      </c>
      <c r="D2897">
        <v>5</v>
      </c>
      <c r="E2897">
        <v>5</v>
      </c>
      <c r="F2897">
        <v>25</v>
      </c>
      <c r="G2897" t="s">
        <v>36</v>
      </c>
      <c r="H2897" t="s">
        <v>26</v>
      </c>
      <c r="I2897" s="1">
        <v>45287</v>
      </c>
      <c r="J2897" t="s">
        <v>66</v>
      </c>
      <c r="K2897" t="s">
        <v>67</v>
      </c>
      <c r="L2897">
        <v>4</v>
      </c>
      <c r="M2897" t="s">
        <v>45</v>
      </c>
      <c r="N2897" t="s">
        <v>34</v>
      </c>
      <c r="O2897" t="s">
        <v>22</v>
      </c>
    </row>
    <row r="2898" spans="1:15" x14ac:dyDescent="0.35">
      <c r="A2898" t="s">
        <v>2959</v>
      </c>
      <c r="B2898" t="str">
        <f t="shared" si="46"/>
        <v>Juice</v>
      </c>
      <c r="C2898" t="s">
        <v>50</v>
      </c>
      <c r="D2898">
        <v>5</v>
      </c>
      <c r="E2898">
        <v>3</v>
      </c>
      <c r="F2898">
        <v>15</v>
      </c>
      <c r="G2898" t="s">
        <v>25</v>
      </c>
      <c r="H2898" t="s">
        <v>26</v>
      </c>
      <c r="I2898" s="1">
        <v>45159</v>
      </c>
      <c r="J2898" t="s">
        <v>93</v>
      </c>
      <c r="K2898" t="s">
        <v>94</v>
      </c>
      <c r="L2898">
        <v>3</v>
      </c>
      <c r="M2898" t="s">
        <v>20</v>
      </c>
      <c r="N2898" t="s">
        <v>72</v>
      </c>
      <c r="O2898" t="s">
        <v>22</v>
      </c>
    </row>
    <row r="2899" spans="1:15" x14ac:dyDescent="0.35">
      <c r="A2899" t="s">
        <v>2960</v>
      </c>
      <c r="B2899" t="str">
        <f t="shared" si="46"/>
        <v>Coffee</v>
      </c>
      <c r="C2899" t="s">
        <v>15</v>
      </c>
      <c r="D2899">
        <v>2</v>
      </c>
      <c r="E2899">
        <v>2</v>
      </c>
      <c r="F2899">
        <v>4</v>
      </c>
      <c r="G2899" t="s">
        <v>16</v>
      </c>
      <c r="H2899" t="s">
        <v>17</v>
      </c>
      <c r="I2899" s="1">
        <v>45102</v>
      </c>
      <c r="J2899" t="s">
        <v>37</v>
      </c>
      <c r="K2899" t="s">
        <v>38</v>
      </c>
      <c r="L2899">
        <v>2</v>
      </c>
      <c r="M2899" t="s">
        <v>28</v>
      </c>
      <c r="N2899" t="s">
        <v>39</v>
      </c>
      <c r="O2899" t="s">
        <v>40</v>
      </c>
    </row>
    <row r="2900" spans="1:15" x14ac:dyDescent="0.35">
      <c r="A2900" t="s">
        <v>2961</v>
      </c>
      <c r="B2900" t="str">
        <f t="shared" si="46"/>
        <v>Smoothie</v>
      </c>
      <c r="C2900" t="s">
        <v>58</v>
      </c>
      <c r="D2900">
        <v>5</v>
      </c>
      <c r="E2900">
        <v>4</v>
      </c>
      <c r="F2900">
        <v>20</v>
      </c>
      <c r="G2900" t="s">
        <v>25</v>
      </c>
      <c r="H2900" t="s">
        <v>17</v>
      </c>
      <c r="I2900" s="1">
        <v>45187</v>
      </c>
      <c r="J2900" t="s">
        <v>18</v>
      </c>
      <c r="K2900" t="s">
        <v>19</v>
      </c>
      <c r="L2900">
        <v>3</v>
      </c>
      <c r="M2900" t="s">
        <v>20</v>
      </c>
      <c r="N2900" t="s">
        <v>72</v>
      </c>
      <c r="O2900" t="s">
        <v>22</v>
      </c>
    </row>
    <row r="2901" spans="1:15" x14ac:dyDescent="0.35">
      <c r="A2901" t="s">
        <v>2962</v>
      </c>
      <c r="B2901" t="str">
        <f t="shared" si="46"/>
        <v>Juice</v>
      </c>
      <c r="C2901" t="s">
        <v>50</v>
      </c>
      <c r="D2901">
        <v>5</v>
      </c>
      <c r="E2901">
        <v>3</v>
      </c>
      <c r="F2901">
        <v>15</v>
      </c>
      <c r="G2901" t="s">
        <v>25</v>
      </c>
      <c r="H2901" t="s">
        <v>17</v>
      </c>
      <c r="I2901" s="1">
        <v>45188</v>
      </c>
      <c r="J2901" t="s">
        <v>18</v>
      </c>
      <c r="K2901" t="s">
        <v>19</v>
      </c>
      <c r="L2901">
        <v>3</v>
      </c>
      <c r="M2901" t="s">
        <v>20</v>
      </c>
      <c r="N2901" t="s">
        <v>29</v>
      </c>
      <c r="O2901" t="s">
        <v>22</v>
      </c>
    </row>
    <row r="2902" spans="1:15" x14ac:dyDescent="0.35">
      <c r="A2902" t="s">
        <v>2963</v>
      </c>
      <c r="B2902" t="str">
        <f t="shared" si="46"/>
        <v>Salad</v>
      </c>
      <c r="C2902" t="s">
        <v>42</v>
      </c>
      <c r="D2902">
        <v>1</v>
      </c>
      <c r="E2902">
        <v>5</v>
      </c>
      <c r="F2902">
        <v>5</v>
      </c>
      <c r="G2902" t="s">
        <v>16</v>
      </c>
      <c r="H2902" t="s">
        <v>26</v>
      </c>
      <c r="I2902" s="1">
        <v>45030</v>
      </c>
      <c r="J2902" t="s">
        <v>59</v>
      </c>
      <c r="K2902" t="s">
        <v>60</v>
      </c>
      <c r="L2902">
        <v>2</v>
      </c>
      <c r="M2902" t="s">
        <v>28</v>
      </c>
      <c r="N2902" t="s">
        <v>21</v>
      </c>
      <c r="O2902" t="s">
        <v>22</v>
      </c>
    </row>
    <row r="2903" spans="1:15" x14ac:dyDescent="0.35">
      <c r="A2903" t="s">
        <v>2964</v>
      </c>
      <c r="B2903" t="str">
        <f t="shared" si="46"/>
        <v>Sandwich</v>
      </c>
      <c r="C2903" t="s">
        <v>47</v>
      </c>
      <c r="D2903">
        <v>4</v>
      </c>
      <c r="E2903">
        <v>4</v>
      </c>
      <c r="F2903">
        <v>16</v>
      </c>
      <c r="G2903" t="s">
        <v>36</v>
      </c>
      <c r="H2903" t="s">
        <v>17</v>
      </c>
      <c r="I2903" s="1">
        <v>45248</v>
      </c>
      <c r="J2903" t="s">
        <v>43</v>
      </c>
      <c r="K2903" t="s">
        <v>44</v>
      </c>
      <c r="L2903">
        <v>4</v>
      </c>
      <c r="M2903" t="s">
        <v>45</v>
      </c>
      <c r="N2903" t="s">
        <v>69</v>
      </c>
      <c r="O2903" t="s">
        <v>40</v>
      </c>
    </row>
    <row r="2904" spans="1:15" x14ac:dyDescent="0.35">
      <c r="A2904" t="s">
        <v>2965</v>
      </c>
      <c r="B2904" t="str">
        <f t="shared" si="46"/>
        <v>Cake</v>
      </c>
      <c r="C2904" t="s">
        <v>24</v>
      </c>
      <c r="D2904">
        <v>2</v>
      </c>
      <c r="E2904">
        <v>3</v>
      </c>
      <c r="F2904">
        <v>6</v>
      </c>
      <c r="G2904" t="s">
        <v>36</v>
      </c>
      <c r="H2904" t="s">
        <v>26</v>
      </c>
      <c r="I2904" s="1">
        <v>45266</v>
      </c>
      <c r="J2904" t="s">
        <v>66</v>
      </c>
      <c r="K2904" t="s">
        <v>67</v>
      </c>
      <c r="L2904">
        <v>4</v>
      </c>
      <c r="M2904" t="s">
        <v>45</v>
      </c>
      <c r="N2904" t="s">
        <v>34</v>
      </c>
      <c r="O2904" t="s">
        <v>22</v>
      </c>
    </row>
    <row r="2905" spans="1:15" x14ac:dyDescent="0.35">
      <c r="A2905" t="s">
        <v>2966</v>
      </c>
      <c r="B2905" t="str">
        <f t="shared" si="46"/>
        <v>Smoothie</v>
      </c>
      <c r="C2905" t="s">
        <v>58</v>
      </c>
      <c r="D2905">
        <v>2</v>
      </c>
      <c r="E2905">
        <v>4</v>
      </c>
      <c r="F2905">
        <v>8</v>
      </c>
      <c r="G2905" t="s">
        <v>36</v>
      </c>
      <c r="H2905" t="s">
        <v>17</v>
      </c>
      <c r="I2905" s="1">
        <v>45040</v>
      </c>
      <c r="J2905" t="s">
        <v>59</v>
      </c>
      <c r="K2905" t="s">
        <v>60</v>
      </c>
      <c r="L2905">
        <v>2</v>
      </c>
      <c r="M2905" t="s">
        <v>28</v>
      </c>
      <c r="N2905" t="s">
        <v>72</v>
      </c>
      <c r="O2905" t="s">
        <v>22</v>
      </c>
    </row>
    <row r="2906" spans="1:15" x14ac:dyDescent="0.35">
      <c r="A2906" t="s">
        <v>2967</v>
      </c>
      <c r="B2906" t="str">
        <f t="shared" si="46"/>
        <v>Cookie</v>
      </c>
      <c r="C2906" t="s">
        <v>31</v>
      </c>
      <c r="D2906">
        <v>2</v>
      </c>
      <c r="E2906">
        <v>1</v>
      </c>
      <c r="F2906">
        <v>2</v>
      </c>
      <c r="G2906" t="s">
        <v>36</v>
      </c>
      <c r="H2906" t="s">
        <v>17</v>
      </c>
      <c r="I2906" s="1">
        <v>44953</v>
      </c>
      <c r="J2906" t="s">
        <v>55</v>
      </c>
      <c r="K2906" t="s">
        <v>56</v>
      </c>
      <c r="L2906">
        <v>1</v>
      </c>
      <c r="M2906" t="s">
        <v>53</v>
      </c>
      <c r="N2906" t="s">
        <v>21</v>
      </c>
      <c r="O2906" t="s">
        <v>22</v>
      </c>
    </row>
    <row r="2907" spans="1:15" x14ac:dyDescent="0.35">
      <c r="A2907" t="s">
        <v>2968</v>
      </c>
      <c r="B2907" t="str">
        <f t="shared" si="46"/>
        <v>Smoothie</v>
      </c>
      <c r="C2907" t="s">
        <v>58</v>
      </c>
      <c r="D2907">
        <v>4</v>
      </c>
      <c r="E2907">
        <v>4</v>
      </c>
      <c r="F2907">
        <v>16</v>
      </c>
      <c r="G2907" t="s">
        <v>25</v>
      </c>
      <c r="H2907" t="s">
        <v>17</v>
      </c>
      <c r="I2907" s="1">
        <v>44997</v>
      </c>
      <c r="J2907" t="s">
        <v>62</v>
      </c>
      <c r="K2907" t="s">
        <v>63</v>
      </c>
      <c r="L2907">
        <v>1</v>
      </c>
      <c r="M2907" t="s">
        <v>53</v>
      </c>
      <c r="N2907" t="s">
        <v>39</v>
      </c>
      <c r="O2907" t="s">
        <v>40</v>
      </c>
    </row>
    <row r="2908" spans="1:15" x14ac:dyDescent="0.35">
      <c r="A2908" t="s">
        <v>2969</v>
      </c>
      <c r="B2908" t="str">
        <f t="shared" si="46"/>
        <v>Tea</v>
      </c>
      <c r="C2908" t="s">
        <v>84</v>
      </c>
      <c r="D2908">
        <v>5</v>
      </c>
      <c r="E2908">
        <v>1.5</v>
      </c>
      <c r="F2908">
        <v>7.5</v>
      </c>
      <c r="G2908" t="s">
        <v>16</v>
      </c>
      <c r="H2908" t="s">
        <v>26</v>
      </c>
      <c r="I2908" s="1">
        <v>45228</v>
      </c>
      <c r="J2908" t="s">
        <v>74</v>
      </c>
      <c r="K2908" t="s">
        <v>75</v>
      </c>
      <c r="L2908">
        <v>4</v>
      </c>
      <c r="M2908" t="s">
        <v>45</v>
      </c>
      <c r="N2908" t="s">
        <v>39</v>
      </c>
      <c r="O2908" t="s">
        <v>40</v>
      </c>
    </row>
    <row r="2909" spans="1:15" x14ac:dyDescent="0.35">
      <c r="A2909" t="s">
        <v>2970</v>
      </c>
      <c r="B2909" t="str">
        <f t="shared" si="46"/>
        <v>Tea</v>
      </c>
      <c r="C2909" t="s">
        <v>84</v>
      </c>
      <c r="D2909">
        <v>4</v>
      </c>
      <c r="E2909">
        <v>1.5</v>
      </c>
      <c r="F2909">
        <v>6</v>
      </c>
      <c r="G2909" t="s">
        <v>16</v>
      </c>
      <c r="H2909" t="s">
        <v>17</v>
      </c>
      <c r="I2909" s="1">
        <v>45158</v>
      </c>
      <c r="J2909" t="s">
        <v>93</v>
      </c>
      <c r="K2909" t="s">
        <v>94</v>
      </c>
      <c r="L2909">
        <v>3</v>
      </c>
      <c r="M2909" t="s">
        <v>20</v>
      </c>
      <c r="N2909" t="s">
        <v>39</v>
      </c>
      <c r="O2909" t="s">
        <v>40</v>
      </c>
    </row>
    <row r="2910" spans="1:15" x14ac:dyDescent="0.35">
      <c r="A2910" t="s">
        <v>2971</v>
      </c>
      <c r="B2910" t="str">
        <f t="shared" si="46"/>
        <v>Smoothie</v>
      </c>
      <c r="C2910" t="s">
        <v>58</v>
      </c>
      <c r="D2910">
        <v>5</v>
      </c>
      <c r="E2910">
        <v>4</v>
      </c>
      <c r="F2910">
        <v>20</v>
      </c>
      <c r="G2910" t="s">
        <v>36</v>
      </c>
      <c r="H2910" t="s">
        <v>17</v>
      </c>
      <c r="I2910" s="1">
        <v>45032</v>
      </c>
      <c r="J2910" t="s">
        <v>59</v>
      </c>
      <c r="K2910" t="s">
        <v>60</v>
      </c>
      <c r="L2910">
        <v>2</v>
      </c>
      <c r="M2910" t="s">
        <v>28</v>
      </c>
      <c r="N2910" t="s">
        <v>39</v>
      </c>
      <c r="O2910" t="s">
        <v>40</v>
      </c>
    </row>
    <row r="2911" spans="1:15" x14ac:dyDescent="0.35">
      <c r="A2911" t="s">
        <v>2972</v>
      </c>
      <c r="B2911" t="str">
        <f t="shared" si="46"/>
        <v>Cookie</v>
      </c>
      <c r="C2911" t="s">
        <v>31</v>
      </c>
      <c r="D2911">
        <v>5</v>
      </c>
      <c r="E2911">
        <v>1</v>
      </c>
      <c r="F2911">
        <v>5</v>
      </c>
      <c r="G2911" t="s">
        <v>16</v>
      </c>
      <c r="H2911" t="s">
        <v>17</v>
      </c>
      <c r="I2911" s="1">
        <v>45207</v>
      </c>
      <c r="J2911" t="s">
        <v>74</v>
      </c>
      <c r="K2911" t="s">
        <v>75</v>
      </c>
      <c r="L2911">
        <v>4</v>
      </c>
      <c r="M2911" t="s">
        <v>45</v>
      </c>
      <c r="N2911" t="s">
        <v>39</v>
      </c>
      <c r="O2911" t="s">
        <v>40</v>
      </c>
    </row>
    <row r="2912" spans="1:15" x14ac:dyDescent="0.35">
      <c r="A2912" t="s">
        <v>2973</v>
      </c>
      <c r="B2912" t="str">
        <f t="shared" si="46"/>
        <v>Tea</v>
      </c>
      <c r="C2912" t="s">
        <v>84</v>
      </c>
      <c r="D2912">
        <v>5</v>
      </c>
      <c r="E2912">
        <v>1.5</v>
      </c>
      <c r="F2912">
        <v>7.5</v>
      </c>
      <c r="G2912" t="s">
        <v>25</v>
      </c>
      <c r="H2912" t="s">
        <v>26</v>
      </c>
      <c r="I2912" s="1">
        <v>44949</v>
      </c>
      <c r="J2912" t="s">
        <v>55</v>
      </c>
      <c r="K2912" t="s">
        <v>56</v>
      </c>
      <c r="L2912">
        <v>1</v>
      </c>
      <c r="M2912" t="s">
        <v>53</v>
      </c>
      <c r="N2912" t="s">
        <v>72</v>
      </c>
      <c r="O2912" t="s">
        <v>22</v>
      </c>
    </row>
    <row r="2913" spans="1:15" x14ac:dyDescent="0.35">
      <c r="A2913" t="s">
        <v>2974</v>
      </c>
      <c r="B2913" t="str">
        <f t="shared" si="46"/>
        <v>Salad</v>
      </c>
      <c r="C2913" t="s">
        <v>42</v>
      </c>
      <c r="D2913">
        <v>4</v>
      </c>
      <c r="E2913">
        <v>5</v>
      </c>
      <c r="F2913">
        <v>20</v>
      </c>
      <c r="G2913" t="s">
        <v>16</v>
      </c>
      <c r="H2913" t="s">
        <v>17</v>
      </c>
      <c r="I2913" s="1">
        <v>44954</v>
      </c>
      <c r="J2913" t="s">
        <v>55</v>
      </c>
      <c r="K2913" t="s">
        <v>56</v>
      </c>
      <c r="L2913">
        <v>1</v>
      </c>
      <c r="M2913" t="s">
        <v>53</v>
      </c>
      <c r="N2913" t="s">
        <v>69</v>
      </c>
      <c r="O2913" t="s">
        <v>40</v>
      </c>
    </row>
    <row r="2914" spans="1:15" x14ac:dyDescent="0.35">
      <c r="A2914" t="s">
        <v>2975</v>
      </c>
      <c r="B2914" t="str">
        <f t="shared" si="46"/>
        <v>Coffee</v>
      </c>
      <c r="C2914" t="s">
        <v>15</v>
      </c>
      <c r="D2914">
        <v>2</v>
      </c>
      <c r="E2914">
        <v>2</v>
      </c>
      <c r="F2914">
        <v>4</v>
      </c>
      <c r="G2914" t="s">
        <v>25</v>
      </c>
      <c r="H2914" t="s">
        <v>17</v>
      </c>
      <c r="I2914" s="1">
        <v>45122</v>
      </c>
      <c r="J2914" t="s">
        <v>32</v>
      </c>
      <c r="K2914" t="s">
        <v>33</v>
      </c>
      <c r="L2914">
        <v>3</v>
      </c>
      <c r="M2914" t="s">
        <v>20</v>
      </c>
      <c r="N2914" t="s">
        <v>69</v>
      </c>
      <c r="O2914" t="s">
        <v>40</v>
      </c>
    </row>
    <row r="2915" spans="1:15" x14ac:dyDescent="0.35">
      <c r="A2915" t="s">
        <v>2976</v>
      </c>
      <c r="B2915" t="str">
        <f t="shared" si="46"/>
        <v>Smoothie</v>
      </c>
      <c r="C2915" t="s">
        <v>58</v>
      </c>
      <c r="D2915">
        <v>3</v>
      </c>
      <c r="E2915">
        <v>4</v>
      </c>
      <c r="F2915">
        <v>12</v>
      </c>
      <c r="G2915" t="s">
        <v>36</v>
      </c>
      <c r="H2915" t="s">
        <v>17</v>
      </c>
      <c r="I2915" s="1">
        <v>44972</v>
      </c>
      <c r="J2915" t="s">
        <v>51</v>
      </c>
      <c r="K2915" t="s">
        <v>52</v>
      </c>
      <c r="L2915">
        <v>1</v>
      </c>
      <c r="M2915" t="s">
        <v>53</v>
      </c>
      <c r="N2915" t="s">
        <v>34</v>
      </c>
      <c r="O2915" t="s">
        <v>22</v>
      </c>
    </row>
    <row r="2916" spans="1:15" x14ac:dyDescent="0.35">
      <c r="A2916" t="s">
        <v>2977</v>
      </c>
      <c r="B2916" t="str">
        <f t="shared" si="46"/>
        <v>Coffee</v>
      </c>
      <c r="C2916" t="s">
        <v>15</v>
      </c>
      <c r="D2916">
        <v>5</v>
      </c>
      <c r="E2916">
        <v>2</v>
      </c>
      <c r="F2916">
        <v>10</v>
      </c>
      <c r="G2916" t="s">
        <v>16</v>
      </c>
      <c r="H2916" t="s">
        <v>17</v>
      </c>
      <c r="I2916" s="1">
        <v>45229</v>
      </c>
      <c r="J2916" t="s">
        <v>74</v>
      </c>
      <c r="K2916" t="s">
        <v>75</v>
      </c>
      <c r="L2916">
        <v>4</v>
      </c>
      <c r="M2916" t="s">
        <v>45</v>
      </c>
      <c r="N2916" t="s">
        <v>72</v>
      </c>
      <c r="O2916" t="s">
        <v>22</v>
      </c>
    </row>
    <row r="2917" spans="1:15" x14ac:dyDescent="0.35">
      <c r="A2917" t="s">
        <v>2978</v>
      </c>
      <c r="B2917" t="str">
        <f t="shared" si="46"/>
        <v>Sandwich</v>
      </c>
      <c r="C2917" t="s">
        <v>47</v>
      </c>
      <c r="D2917">
        <v>5</v>
      </c>
      <c r="E2917">
        <v>4</v>
      </c>
      <c r="F2917">
        <v>20</v>
      </c>
      <c r="G2917" t="s">
        <v>36</v>
      </c>
      <c r="H2917" t="s">
        <v>26</v>
      </c>
      <c r="I2917" s="1">
        <v>45138</v>
      </c>
      <c r="J2917" t="s">
        <v>32</v>
      </c>
      <c r="K2917" t="s">
        <v>33</v>
      </c>
      <c r="L2917">
        <v>3</v>
      </c>
      <c r="M2917" t="s">
        <v>20</v>
      </c>
      <c r="N2917" t="s">
        <v>72</v>
      </c>
      <c r="O2917" t="s">
        <v>22</v>
      </c>
    </row>
    <row r="2918" spans="1:15" x14ac:dyDescent="0.35">
      <c r="A2918" t="s">
        <v>2979</v>
      </c>
      <c r="B2918" t="str">
        <f t="shared" si="46"/>
        <v>Salad</v>
      </c>
      <c r="C2918" t="s">
        <v>42</v>
      </c>
      <c r="D2918">
        <v>3</v>
      </c>
      <c r="E2918">
        <v>5</v>
      </c>
      <c r="F2918">
        <v>15</v>
      </c>
      <c r="G2918" t="s">
        <v>25</v>
      </c>
      <c r="H2918" t="s">
        <v>26</v>
      </c>
      <c r="I2918" s="1">
        <v>45087</v>
      </c>
      <c r="J2918" t="s">
        <v>37</v>
      </c>
      <c r="K2918" t="s">
        <v>38</v>
      </c>
      <c r="L2918">
        <v>2</v>
      </c>
      <c r="M2918" t="s">
        <v>28</v>
      </c>
      <c r="N2918" t="s">
        <v>69</v>
      </c>
      <c r="O2918" t="s">
        <v>40</v>
      </c>
    </row>
    <row r="2919" spans="1:15" x14ac:dyDescent="0.35">
      <c r="A2919" t="s">
        <v>2980</v>
      </c>
      <c r="B2919" t="str">
        <f t="shared" si="46"/>
        <v>Salad</v>
      </c>
      <c r="C2919" t="s">
        <v>42</v>
      </c>
      <c r="D2919">
        <v>4</v>
      </c>
      <c r="E2919">
        <v>5</v>
      </c>
      <c r="F2919">
        <v>20</v>
      </c>
      <c r="G2919" t="s">
        <v>36</v>
      </c>
      <c r="H2919" t="s">
        <v>26</v>
      </c>
      <c r="I2919" s="1">
        <v>45148</v>
      </c>
      <c r="J2919" t="s">
        <v>93</v>
      </c>
      <c r="K2919" t="s">
        <v>94</v>
      </c>
      <c r="L2919">
        <v>3</v>
      </c>
      <c r="M2919" t="s">
        <v>20</v>
      </c>
      <c r="N2919" t="s">
        <v>64</v>
      </c>
      <c r="O2919" t="s">
        <v>22</v>
      </c>
    </row>
    <row r="2920" spans="1:15" x14ac:dyDescent="0.35">
      <c r="A2920" t="s">
        <v>2981</v>
      </c>
      <c r="B2920" t="str">
        <f t="shared" si="46"/>
        <v>Cookie</v>
      </c>
      <c r="C2920" t="s">
        <v>31</v>
      </c>
      <c r="D2920">
        <v>4</v>
      </c>
      <c r="E2920">
        <v>1</v>
      </c>
      <c r="F2920">
        <v>4</v>
      </c>
      <c r="G2920" t="s">
        <v>16</v>
      </c>
      <c r="H2920" t="s">
        <v>26</v>
      </c>
      <c r="I2920" s="1">
        <v>45215</v>
      </c>
      <c r="J2920" t="s">
        <v>74</v>
      </c>
      <c r="K2920" t="s">
        <v>75</v>
      </c>
      <c r="L2920">
        <v>4</v>
      </c>
      <c r="M2920" t="s">
        <v>45</v>
      </c>
      <c r="N2920" t="s">
        <v>72</v>
      </c>
      <c r="O2920" t="s">
        <v>22</v>
      </c>
    </row>
    <row r="2921" spans="1:15" x14ac:dyDescent="0.35">
      <c r="A2921" t="s">
        <v>2982</v>
      </c>
      <c r="B2921" t="str">
        <f t="shared" si="46"/>
        <v>Coffee</v>
      </c>
      <c r="C2921" t="s">
        <v>15</v>
      </c>
      <c r="D2921">
        <v>3</v>
      </c>
      <c r="E2921">
        <v>2</v>
      </c>
      <c r="F2921">
        <v>6</v>
      </c>
      <c r="G2921" t="s">
        <v>25</v>
      </c>
      <c r="H2921" t="s">
        <v>17</v>
      </c>
      <c r="I2921" s="1">
        <v>45226</v>
      </c>
      <c r="J2921" t="s">
        <v>74</v>
      </c>
      <c r="K2921" t="s">
        <v>75</v>
      </c>
      <c r="L2921">
        <v>4</v>
      </c>
      <c r="M2921" t="s">
        <v>45</v>
      </c>
      <c r="N2921" t="s">
        <v>21</v>
      </c>
      <c r="O2921" t="s">
        <v>22</v>
      </c>
    </row>
    <row r="2922" spans="1:15" x14ac:dyDescent="0.35">
      <c r="A2922" t="s">
        <v>2983</v>
      </c>
      <c r="B2922" t="str">
        <f t="shared" si="46"/>
        <v>Sandwich</v>
      </c>
      <c r="C2922" t="s">
        <v>47</v>
      </c>
      <c r="D2922">
        <v>5</v>
      </c>
      <c r="E2922">
        <v>4</v>
      </c>
      <c r="F2922">
        <v>20</v>
      </c>
      <c r="G2922" t="s">
        <v>16</v>
      </c>
      <c r="H2922" t="s">
        <v>26</v>
      </c>
      <c r="I2922" s="1">
        <v>45159</v>
      </c>
      <c r="J2922" t="s">
        <v>93</v>
      </c>
      <c r="K2922" t="s">
        <v>94</v>
      </c>
      <c r="L2922">
        <v>3</v>
      </c>
      <c r="M2922" t="s">
        <v>20</v>
      </c>
      <c r="N2922" t="s">
        <v>72</v>
      </c>
      <c r="O2922" t="s">
        <v>22</v>
      </c>
    </row>
    <row r="2923" spans="1:15" x14ac:dyDescent="0.35">
      <c r="A2923" t="s">
        <v>2984</v>
      </c>
      <c r="B2923" t="str">
        <f t="shared" si="46"/>
        <v>Sandwich</v>
      </c>
      <c r="C2923" t="s">
        <v>47</v>
      </c>
      <c r="D2923">
        <v>5</v>
      </c>
      <c r="E2923">
        <v>4</v>
      </c>
      <c r="F2923">
        <v>20</v>
      </c>
      <c r="G2923" t="s">
        <v>16</v>
      </c>
      <c r="H2923" t="s">
        <v>17</v>
      </c>
      <c r="I2923" s="1">
        <v>45090</v>
      </c>
      <c r="J2923" t="s">
        <v>37</v>
      </c>
      <c r="K2923" t="s">
        <v>38</v>
      </c>
      <c r="L2923">
        <v>2</v>
      </c>
      <c r="M2923" t="s">
        <v>28</v>
      </c>
      <c r="N2923" t="s">
        <v>29</v>
      </c>
      <c r="O2923" t="s">
        <v>22</v>
      </c>
    </row>
    <row r="2924" spans="1:15" x14ac:dyDescent="0.35">
      <c r="A2924" t="s">
        <v>2985</v>
      </c>
      <c r="B2924" t="str">
        <f t="shared" si="46"/>
        <v>Juice</v>
      </c>
      <c r="C2924" t="s">
        <v>50</v>
      </c>
      <c r="D2924">
        <v>2</v>
      </c>
      <c r="E2924">
        <v>3</v>
      </c>
      <c r="F2924">
        <v>6</v>
      </c>
      <c r="G2924" t="s">
        <v>25</v>
      </c>
      <c r="H2924" t="s">
        <v>26</v>
      </c>
      <c r="I2924" s="1">
        <v>44956</v>
      </c>
      <c r="J2924" t="s">
        <v>55</v>
      </c>
      <c r="K2924" t="s">
        <v>56</v>
      </c>
      <c r="L2924">
        <v>1</v>
      </c>
      <c r="M2924" t="s">
        <v>53</v>
      </c>
      <c r="N2924" t="s">
        <v>72</v>
      </c>
      <c r="O2924" t="s">
        <v>22</v>
      </c>
    </row>
    <row r="2925" spans="1:15" x14ac:dyDescent="0.35">
      <c r="A2925" t="s">
        <v>2986</v>
      </c>
      <c r="B2925" t="str">
        <f t="shared" si="46"/>
        <v>Tea</v>
      </c>
      <c r="C2925" t="s">
        <v>84</v>
      </c>
      <c r="D2925">
        <v>5</v>
      </c>
      <c r="E2925">
        <v>1.5</v>
      </c>
      <c r="F2925">
        <v>7.5</v>
      </c>
      <c r="G2925" t="s">
        <v>16</v>
      </c>
      <c r="H2925" t="s">
        <v>26</v>
      </c>
      <c r="I2925" s="1">
        <v>44936</v>
      </c>
      <c r="J2925" t="s">
        <v>55</v>
      </c>
      <c r="K2925" t="s">
        <v>56</v>
      </c>
      <c r="L2925">
        <v>1</v>
      </c>
      <c r="M2925" t="s">
        <v>53</v>
      </c>
      <c r="N2925" t="s">
        <v>29</v>
      </c>
      <c r="O2925" t="s">
        <v>22</v>
      </c>
    </row>
    <row r="2926" spans="1:15" x14ac:dyDescent="0.35">
      <c r="A2926" t="s">
        <v>2987</v>
      </c>
      <c r="B2926" t="str">
        <f t="shared" si="46"/>
        <v>Cookie</v>
      </c>
      <c r="C2926" t="s">
        <v>31</v>
      </c>
      <c r="D2926">
        <v>1</v>
      </c>
      <c r="E2926">
        <v>1</v>
      </c>
      <c r="F2926">
        <v>1</v>
      </c>
      <c r="G2926" t="s">
        <v>16</v>
      </c>
      <c r="H2926" t="s">
        <v>26</v>
      </c>
      <c r="I2926" s="1">
        <v>45247</v>
      </c>
      <c r="J2926" t="s">
        <v>43</v>
      </c>
      <c r="K2926" t="s">
        <v>44</v>
      </c>
      <c r="L2926">
        <v>4</v>
      </c>
      <c r="M2926" t="s">
        <v>45</v>
      </c>
      <c r="N2926" t="s">
        <v>21</v>
      </c>
      <c r="O2926" t="s">
        <v>22</v>
      </c>
    </row>
    <row r="2927" spans="1:15" x14ac:dyDescent="0.35">
      <c r="A2927" t="s">
        <v>2988</v>
      </c>
      <c r="B2927" t="str">
        <f t="shared" si="46"/>
        <v>Cookie</v>
      </c>
      <c r="C2927" t="s">
        <v>31</v>
      </c>
      <c r="D2927">
        <v>4</v>
      </c>
      <c r="E2927">
        <v>1</v>
      </c>
      <c r="F2927">
        <v>4</v>
      </c>
      <c r="G2927" t="s">
        <v>25</v>
      </c>
      <c r="H2927" t="s">
        <v>26</v>
      </c>
      <c r="I2927" s="1">
        <v>44964</v>
      </c>
      <c r="J2927" t="s">
        <v>51</v>
      </c>
      <c r="K2927" t="s">
        <v>52</v>
      </c>
      <c r="L2927">
        <v>1</v>
      </c>
      <c r="M2927" t="s">
        <v>53</v>
      </c>
      <c r="N2927" t="s">
        <v>29</v>
      </c>
      <c r="O2927" t="s">
        <v>22</v>
      </c>
    </row>
    <row r="2928" spans="1:15" x14ac:dyDescent="0.35">
      <c r="A2928" t="s">
        <v>2989</v>
      </c>
      <c r="B2928" t="str">
        <f t="shared" si="46"/>
        <v>Coffee</v>
      </c>
      <c r="C2928" t="s">
        <v>15</v>
      </c>
      <c r="D2928">
        <v>4</v>
      </c>
      <c r="E2928">
        <v>2</v>
      </c>
      <c r="F2928">
        <v>8</v>
      </c>
      <c r="G2928" t="s">
        <v>16</v>
      </c>
      <c r="H2928" t="s">
        <v>26</v>
      </c>
      <c r="I2928" s="1">
        <v>44970</v>
      </c>
      <c r="J2928" t="s">
        <v>51</v>
      </c>
      <c r="K2928" t="s">
        <v>52</v>
      </c>
      <c r="L2928">
        <v>1</v>
      </c>
      <c r="M2928" t="s">
        <v>53</v>
      </c>
      <c r="N2928" t="s">
        <v>72</v>
      </c>
      <c r="O2928" t="s">
        <v>22</v>
      </c>
    </row>
    <row r="2929" spans="1:15" x14ac:dyDescent="0.35">
      <c r="A2929" t="s">
        <v>2990</v>
      </c>
      <c r="B2929" t="str">
        <f t="shared" si="46"/>
        <v>Cake</v>
      </c>
      <c r="C2929" t="s">
        <v>24</v>
      </c>
      <c r="D2929">
        <v>1</v>
      </c>
      <c r="E2929">
        <v>3</v>
      </c>
      <c r="F2929">
        <v>3</v>
      </c>
      <c r="G2929" t="s">
        <v>36</v>
      </c>
      <c r="H2929" t="s">
        <v>17</v>
      </c>
      <c r="I2929" s="1">
        <v>45127</v>
      </c>
      <c r="J2929" t="s">
        <v>32</v>
      </c>
      <c r="K2929" t="s">
        <v>33</v>
      </c>
      <c r="L2929">
        <v>3</v>
      </c>
      <c r="M2929" t="s">
        <v>20</v>
      </c>
      <c r="N2929" t="s">
        <v>64</v>
      </c>
      <c r="O2929" t="s">
        <v>22</v>
      </c>
    </row>
    <row r="2930" spans="1:15" x14ac:dyDescent="0.35">
      <c r="A2930" t="s">
        <v>2991</v>
      </c>
      <c r="B2930" t="str">
        <f t="shared" si="46"/>
        <v>Coffee</v>
      </c>
      <c r="C2930" t="s">
        <v>15</v>
      </c>
      <c r="D2930">
        <v>5</v>
      </c>
      <c r="E2930">
        <v>2</v>
      </c>
      <c r="F2930">
        <v>10</v>
      </c>
      <c r="G2930" t="s">
        <v>25</v>
      </c>
      <c r="H2930" t="s">
        <v>26</v>
      </c>
      <c r="I2930" s="1">
        <v>45090</v>
      </c>
      <c r="J2930" t="s">
        <v>37</v>
      </c>
      <c r="K2930" t="s">
        <v>38</v>
      </c>
      <c r="L2930">
        <v>2</v>
      </c>
      <c r="M2930" t="s">
        <v>28</v>
      </c>
      <c r="N2930" t="s">
        <v>29</v>
      </c>
      <c r="O2930" t="s">
        <v>22</v>
      </c>
    </row>
    <row r="2931" spans="1:15" x14ac:dyDescent="0.35">
      <c r="A2931" t="s">
        <v>2992</v>
      </c>
      <c r="B2931" t="str">
        <f t="shared" si="46"/>
        <v>Cookie</v>
      </c>
      <c r="C2931" t="s">
        <v>31</v>
      </c>
      <c r="D2931">
        <v>2</v>
      </c>
      <c r="E2931">
        <v>1</v>
      </c>
      <c r="F2931">
        <v>2</v>
      </c>
      <c r="G2931" t="s">
        <v>16</v>
      </c>
      <c r="H2931" t="s">
        <v>26</v>
      </c>
      <c r="I2931" s="1">
        <v>44990</v>
      </c>
      <c r="J2931" t="s">
        <v>62</v>
      </c>
      <c r="K2931" t="s">
        <v>63</v>
      </c>
      <c r="L2931">
        <v>1</v>
      </c>
      <c r="M2931" t="s">
        <v>53</v>
      </c>
      <c r="N2931" t="s">
        <v>39</v>
      </c>
      <c r="O2931" t="s">
        <v>40</v>
      </c>
    </row>
    <row r="2932" spans="1:15" x14ac:dyDescent="0.35">
      <c r="A2932" t="s">
        <v>2993</v>
      </c>
      <c r="B2932" t="str">
        <f t="shared" si="46"/>
        <v>Cookie</v>
      </c>
      <c r="C2932" t="s">
        <v>31</v>
      </c>
      <c r="D2932">
        <v>3</v>
      </c>
      <c r="E2932">
        <v>1</v>
      </c>
      <c r="F2932">
        <v>3</v>
      </c>
      <c r="G2932" t="s">
        <v>16</v>
      </c>
      <c r="H2932" t="s">
        <v>26</v>
      </c>
      <c r="I2932" s="1">
        <v>44986</v>
      </c>
      <c r="J2932" t="s">
        <v>62</v>
      </c>
      <c r="K2932" t="s">
        <v>63</v>
      </c>
      <c r="L2932">
        <v>1</v>
      </c>
      <c r="M2932" t="s">
        <v>53</v>
      </c>
      <c r="N2932" t="s">
        <v>34</v>
      </c>
      <c r="O2932" t="s">
        <v>22</v>
      </c>
    </row>
    <row r="2933" spans="1:15" x14ac:dyDescent="0.35">
      <c r="A2933" t="s">
        <v>2994</v>
      </c>
      <c r="B2933" t="str">
        <f t="shared" si="46"/>
        <v>Cookie</v>
      </c>
      <c r="C2933" t="s">
        <v>31</v>
      </c>
      <c r="D2933">
        <v>2</v>
      </c>
      <c r="E2933">
        <v>1</v>
      </c>
      <c r="F2933">
        <v>2</v>
      </c>
      <c r="G2933" t="s">
        <v>16</v>
      </c>
      <c r="H2933" t="s">
        <v>26</v>
      </c>
      <c r="I2933" s="1">
        <v>45057</v>
      </c>
      <c r="J2933" t="s">
        <v>27</v>
      </c>
      <c r="K2933" t="s">
        <v>27</v>
      </c>
      <c r="L2933">
        <v>2</v>
      </c>
      <c r="M2933" t="s">
        <v>28</v>
      </c>
      <c r="N2933" t="s">
        <v>64</v>
      </c>
      <c r="O2933" t="s">
        <v>22</v>
      </c>
    </row>
    <row r="2934" spans="1:15" x14ac:dyDescent="0.35">
      <c r="A2934" t="s">
        <v>2995</v>
      </c>
      <c r="B2934" t="str">
        <f t="shared" si="46"/>
        <v>Cake</v>
      </c>
      <c r="C2934" t="s">
        <v>24</v>
      </c>
      <c r="D2934">
        <v>1</v>
      </c>
      <c r="E2934">
        <v>3</v>
      </c>
      <c r="F2934">
        <v>3</v>
      </c>
      <c r="G2934" t="s">
        <v>36</v>
      </c>
      <c r="H2934" t="s">
        <v>17</v>
      </c>
      <c r="I2934" s="1">
        <v>45246</v>
      </c>
      <c r="J2934" t="s">
        <v>43</v>
      </c>
      <c r="K2934" t="s">
        <v>44</v>
      </c>
      <c r="L2934">
        <v>4</v>
      </c>
      <c r="M2934" t="s">
        <v>45</v>
      </c>
      <c r="N2934" t="s">
        <v>64</v>
      </c>
      <c r="O2934" t="s">
        <v>22</v>
      </c>
    </row>
    <row r="2935" spans="1:15" x14ac:dyDescent="0.35">
      <c r="A2935" t="s">
        <v>2996</v>
      </c>
      <c r="B2935" t="str">
        <f t="shared" si="46"/>
        <v>Coffee</v>
      </c>
      <c r="C2935" t="s">
        <v>15</v>
      </c>
      <c r="D2935">
        <v>2</v>
      </c>
      <c r="E2935">
        <v>2</v>
      </c>
      <c r="F2935">
        <v>4</v>
      </c>
      <c r="G2935" t="s">
        <v>25</v>
      </c>
      <c r="H2935" t="s">
        <v>17</v>
      </c>
      <c r="I2935" s="1">
        <v>44938</v>
      </c>
      <c r="J2935" t="s">
        <v>55</v>
      </c>
      <c r="K2935" t="s">
        <v>56</v>
      </c>
      <c r="L2935">
        <v>1</v>
      </c>
      <c r="M2935" t="s">
        <v>53</v>
      </c>
      <c r="N2935" t="s">
        <v>64</v>
      </c>
      <c r="O2935" t="s">
        <v>22</v>
      </c>
    </row>
    <row r="2936" spans="1:15" x14ac:dyDescent="0.35">
      <c r="A2936" t="s">
        <v>2997</v>
      </c>
      <c r="B2936" t="str">
        <f t="shared" si="46"/>
        <v>Salad</v>
      </c>
      <c r="C2936" t="s">
        <v>42</v>
      </c>
      <c r="D2936">
        <v>2</v>
      </c>
      <c r="E2936">
        <v>5</v>
      </c>
      <c r="F2936">
        <v>10</v>
      </c>
      <c r="G2936" t="s">
        <v>36</v>
      </c>
      <c r="H2936" t="s">
        <v>26</v>
      </c>
      <c r="I2936" s="1">
        <v>45010</v>
      </c>
      <c r="J2936" t="s">
        <v>62</v>
      </c>
      <c r="K2936" t="s">
        <v>63</v>
      </c>
      <c r="L2936">
        <v>1</v>
      </c>
      <c r="M2936" t="s">
        <v>53</v>
      </c>
      <c r="N2936" t="s">
        <v>69</v>
      </c>
      <c r="O2936" t="s">
        <v>40</v>
      </c>
    </row>
    <row r="2937" spans="1:15" x14ac:dyDescent="0.35">
      <c r="A2937" t="s">
        <v>2998</v>
      </c>
      <c r="B2937" t="str">
        <f t="shared" si="46"/>
        <v>Cake</v>
      </c>
      <c r="C2937" t="s">
        <v>24</v>
      </c>
      <c r="D2937">
        <v>1</v>
      </c>
      <c r="E2937">
        <v>3</v>
      </c>
      <c r="F2937">
        <v>3</v>
      </c>
      <c r="G2937" t="s">
        <v>36</v>
      </c>
      <c r="H2937" t="s">
        <v>17</v>
      </c>
      <c r="I2937" s="1">
        <v>45243</v>
      </c>
      <c r="J2937" t="s">
        <v>43</v>
      </c>
      <c r="K2937" t="s">
        <v>44</v>
      </c>
      <c r="L2937">
        <v>4</v>
      </c>
      <c r="M2937" t="s">
        <v>45</v>
      </c>
      <c r="N2937" t="s">
        <v>72</v>
      </c>
      <c r="O2937" t="s">
        <v>22</v>
      </c>
    </row>
    <row r="2938" spans="1:15" x14ac:dyDescent="0.35">
      <c r="A2938" t="s">
        <v>2999</v>
      </c>
      <c r="B2938" t="str">
        <f t="shared" si="46"/>
        <v>Salad</v>
      </c>
      <c r="C2938" t="s">
        <v>42</v>
      </c>
      <c r="D2938">
        <v>1</v>
      </c>
      <c r="E2938">
        <v>5</v>
      </c>
      <c r="F2938">
        <v>5</v>
      </c>
      <c r="G2938" t="s">
        <v>25</v>
      </c>
      <c r="H2938" t="s">
        <v>26</v>
      </c>
      <c r="I2938" s="1">
        <v>45259</v>
      </c>
      <c r="J2938" t="s">
        <v>43</v>
      </c>
      <c r="K2938" t="s">
        <v>44</v>
      </c>
      <c r="L2938">
        <v>4</v>
      </c>
      <c r="M2938" t="s">
        <v>45</v>
      </c>
      <c r="N2938" t="s">
        <v>34</v>
      </c>
      <c r="O2938" t="s">
        <v>22</v>
      </c>
    </row>
    <row r="2939" spans="1:15" x14ac:dyDescent="0.35">
      <c r="A2939" t="s">
        <v>3000</v>
      </c>
      <c r="B2939" t="str">
        <f t="shared" si="46"/>
        <v>Smoothie</v>
      </c>
      <c r="C2939" t="s">
        <v>58</v>
      </c>
      <c r="D2939">
        <v>1</v>
      </c>
      <c r="E2939">
        <v>4</v>
      </c>
      <c r="F2939">
        <v>4</v>
      </c>
      <c r="G2939" t="s">
        <v>16</v>
      </c>
      <c r="H2939" t="s">
        <v>26</v>
      </c>
      <c r="I2939" s="1">
        <v>45271</v>
      </c>
      <c r="J2939" t="s">
        <v>66</v>
      </c>
      <c r="K2939" t="s">
        <v>67</v>
      </c>
      <c r="L2939">
        <v>4</v>
      </c>
      <c r="M2939" t="s">
        <v>45</v>
      </c>
      <c r="N2939" t="s">
        <v>72</v>
      </c>
      <c r="O2939" t="s">
        <v>22</v>
      </c>
    </row>
    <row r="2940" spans="1:15" x14ac:dyDescent="0.35">
      <c r="A2940" t="s">
        <v>3001</v>
      </c>
      <c r="B2940" t="str">
        <f t="shared" si="46"/>
        <v>Tea</v>
      </c>
      <c r="C2940" t="s">
        <v>84</v>
      </c>
      <c r="D2940">
        <v>2</v>
      </c>
      <c r="E2940">
        <v>1.5</v>
      </c>
      <c r="F2940">
        <v>3</v>
      </c>
      <c r="G2940" t="s">
        <v>36</v>
      </c>
      <c r="H2940" t="s">
        <v>26</v>
      </c>
      <c r="I2940" s="1">
        <v>45222</v>
      </c>
      <c r="J2940" t="s">
        <v>74</v>
      </c>
      <c r="K2940" t="s">
        <v>75</v>
      </c>
      <c r="L2940">
        <v>4</v>
      </c>
      <c r="M2940" t="s">
        <v>45</v>
      </c>
      <c r="N2940" t="s">
        <v>72</v>
      </c>
      <c r="O2940" t="s">
        <v>22</v>
      </c>
    </row>
    <row r="2941" spans="1:15" x14ac:dyDescent="0.35">
      <c r="A2941" t="s">
        <v>3002</v>
      </c>
      <c r="B2941" t="str">
        <f t="shared" si="46"/>
        <v>Tea</v>
      </c>
      <c r="C2941" t="s">
        <v>84</v>
      </c>
      <c r="D2941">
        <v>1</v>
      </c>
      <c r="E2941">
        <v>1.5</v>
      </c>
      <c r="F2941">
        <v>1.5</v>
      </c>
      <c r="G2941" t="s">
        <v>36</v>
      </c>
      <c r="H2941" t="s">
        <v>17</v>
      </c>
      <c r="I2941" s="1">
        <v>45030</v>
      </c>
      <c r="J2941" t="s">
        <v>59</v>
      </c>
      <c r="K2941" t="s">
        <v>60</v>
      </c>
      <c r="L2941">
        <v>2</v>
      </c>
      <c r="M2941" t="s">
        <v>28</v>
      </c>
      <c r="N2941" t="s">
        <v>21</v>
      </c>
      <c r="O2941" t="s">
        <v>22</v>
      </c>
    </row>
    <row r="2942" spans="1:15" x14ac:dyDescent="0.35">
      <c r="A2942" t="s">
        <v>3003</v>
      </c>
      <c r="B2942" t="str">
        <f t="shared" si="46"/>
        <v>Cake</v>
      </c>
      <c r="C2942" t="s">
        <v>24</v>
      </c>
      <c r="D2942">
        <v>5</v>
      </c>
      <c r="E2942">
        <v>3</v>
      </c>
      <c r="F2942">
        <v>15</v>
      </c>
      <c r="G2942" t="s">
        <v>16</v>
      </c>
      <c r="H2942" t="s">
        <v>17</v>
      </c>
      <c r="I2942" s="1">
        <v>45154</v>
      </c>
      <c r="J2942" t="s">
        <v>93</v>
      </c>
      <c r="K2942" t="s">
        <v>94</v>
      </c>
      <c r="L2942">
        <v>3</v>
      </c>
      <c r="M2942" t="s">
        <v>20</v>
      </c>
      <c r="N2942" t="s">
        <v>34</v>
      </c>
      <c r="O2942" t="s">
        <v>22</v>
      </c>
    </row>
    <row r="2943" spans="1:15" x14ac:dyDescent="0.35">
      <c r="A2943" t="s">
        <v>3004</v>
      </c>
      <c r="B2943" t="str">
        <f t="shared" si="46"/>
        <v>Sandwich</v>
      </c>
      <c r="C2943" t="s">
        <v>47</v>
      </c>
      <c r="D2943">
        <v>3</v>
      </c>
      <c r="E2943">
        <v>4</v>
      </c>
      <c r="F2943">
        <v>12</v>
      </c>
      <c r="G2943" t="s">
        <v>25</v>
      </c>
      <c r="H2943" t="s">
        <v>17</v>
      </c>
      <c r="I2943" s="1">
        <v>45156</v>
      </c>
      <c r="J2943" t="s">
        <v>93</v>
      </c>
      <c r="K2943" t="s">
        <v>94</v>
      </c>
      <c r="L2943">
        <v>3</v>
      </c>
      <c r="M2943" t="s">
        <v>20</v>
      </c>
      <c r="N2943" t="s">
        <v>21</v>
      </c>
      <c r="O2943" t="s">
        <v>22</v>
      </c>
    </row>
    <row r="2944" spans="1:15" x14ac:dyDescent="0.35">
      <c r="A2944" t="s">
        <v>3005</v>
      </c>
      <c r="B2944" t="str">
        <f t="shared" si="46"/>
        <v>Smoothie</v>
      </c>
      <c r="C2944" t="s">
        <v>58</v>
      </c>
      <c r="D2944">
        <v>1</v>
      </c>
      <c r="E2944">
        <v>4</v>
      </c>
      <c r="F2944">
        <v>4</v>
      </c>
      <c r="G2944" t="s">
        <v>25</v>
      </c>
      <c r="H2944" t="s">
        <v>26</v>
      </c>
      <c r="I2944" s="1">
        <v>45070</v>
      </c>
      <c r="J2944" t="s">
        <v>27</v>
      </c>
      <c r="K2944" t="s">
        <v>27</v>
      </c>
      <c r="L2944">
        <v>2</v>
      </c>
      <c r="M2944" t="s">
        <v>28</v>
      </c>
      <c r="N2944" t="s">
        <v>34</v>
      </c>
      <c r="O2944" t="s">
        <v>22</v>
      </c>
    </row>
    <row r="2945" spans="1:15" x14ac:dyDescent="0.35">
      <c r="A2945" t="s">
        <v>3006</v>
      </c>
      <c r="B2945" t="str">
        <f t="shared" si="46"/>
        <v>Cake</v>
      </c>
      <c r="C2945" t="s">
        <v>24</v>
      </c>
      <c r="D2945">
        <v>5</v>
      </c>
      <c r="E2945">
        <v>3</v>
      </c>
      <c r="F2945">
        <v>15</v>
      </c>
      <c r="G2945" t="s">
        <v>16</v>
      </c>
      <c r="H2945" t="s">
        <v>26</v>
      </c>
      <c r="I2945" s="1">
        <v>45126</v>
      </c>
      <c r="J2945" t="s">
        <v>32</v>
      </c>
      <c r="K2945" t="s">
        <v>33</v>
      </c>
      <c r="L2945">
        <v>3</v>
      </c>
      <c r="M2945" t="s">
        <v>20</v>
      </c>
      <c r="N2945" t="s">
        <v>34</v>
      </c>
      <c r="O2945" t="s">
        <v>22</v>
      </c>
    </row>
    <row r="2946" spans="1:15" x14ac:dyDescent="0.35">
      <c r="A2946" t="s">
        <v>3007</v>
      </c>
      <c r="B2946" t="str">
        <f t="shared" ref="B2946:B3009" si="47">TRIM(CLEAN(C2946))</f>
        <v>Cake</v>
      </c>
      <c r="C2946" t="s">
        <v>24</v>
      </c>
      <c r="D2946">
        <v>2</v>
      </c>
      <c r="E2946">
        <v>3</v>
      </c>
      <c r="F2946">
        <v>6</v>
      </c>
      <c r="G2946" t="s">
        <v>25</v>
      </c>
      <c r="H2946" t="s">
        <v>17</v>
      </c>
      <c r="I2946" s="1">
        <v>45113</v>
      </c>
      <c r="J2946" t="s">
        <v>32</v>
      </c>
      <c r="K2946" t="s">
        <v>33</v>
      </c>
      <c r="L2946">
        <v>3</v>
      </c>
      <c r="M2946" t="s">
        <v>20</v>
      </c>
      <c r="N2946" t="s">
        <v>64</v>
      </c>
      <c r="O2946" t="s">
        <v>22</v>
      </c>
    </row>
    <row r="2947" spans="1:15" x14ac:dyDescent="0.35">
      <c r="A2947" t="s">
        <v>3008</v>
      </c>
      <c r="B2947" t="str">
        <f t="shared" si="47"/>
        <v>Salad</v>
      </c>
      <c r="C2947" t="s">
        <v>42</v>
      </c>
      <c r="D2947">
        <v>4</v>
      </c>
      <c r="E2947">
        <v>5</v>
      </c>
      <c r="F2947">
        <v>20</v>
      </c>
      <c r="G2947" t="s">
        <v>25</v>
      </c>
      <c r="H2947" t="s">
        <v>17</v>
      </c>
      <c r="I2947" s="1">
        <v>45138</v>
      </c>
      <c r="J2947" t="s">
        <v>32</v>
      </c>
      <c r="K2947" t="s">
        <v>33</v>
      </c>
      <c r="L2947">
        <v>3</v>
      </c>
      <c r="M2947" t="s">
        <v>20</v>
      </c>
      <c r="N2947" t="s">
        <v>72</v>
      </c>
      <c r="O2947" t="s">
        <v>22</v>
      </c>
    </row>
    <row r="2948" spans="1:15" x14ac:dyDescent="0.35">
      <c r="A2948" t="s">
        <v>3009</v>
      </c>
      <c r="B2948" t="str">
        <f t="shared" si="47"/>
        <v>Salad</v>
      </c>
      <c r="C2948" t="s">
        <v>42</v>
      </c>
      <c r="D2948">
        <v>2</v>
      </c>
      <c r="E2948">
        <v>5</v>
      </c>
      <c r="F2948">
        <v>10</v>
      </c>
      <c r="G2948" t="s">
        <v>36</v>
      </c>
      <c r="H2948" t="s">
        <v>26</v>
      </c>
      <c r="I2948" s="1">
        <v>45028</v>
      </c>
      <c r="J2948" t="s">
        <v>59</v>
      </c>
      <c r="K2948" t="s">
        <v>60</v>
      </c>
      <c r="L2948">
        <v>2</v>
      </c>
      <c r="M2948" t="s">
        <v>28</v>
      </c>
      <c r="N2948" t="s">
        <v>34</v>
      </c>
      <c r="O2948" t="s">
        <v>22</v>
      </c>
    </row>
    <row r="2949" spans="1:15" x14ac:dyDescent="0.35">
      <c r="A2949" t="s">
        <v>3010</v>
      </c>
      <c r="B2949" t="str">
        <f t="shared" si="47"/>
        <v>Cake</v>
      </c>
      <c r="C2949" t="s">
        <v>24</v>
      </c>
      <c r="D2949">
        <v>5</v>
      </c>
      <c r="E2949">
        <v>3</v>
      </c>
      <c r="F2949">
        <v>15</v>
      </c>
      <c r="G2949" t="s">
        <v>25</v>
      </c>
      <c r="H2949" t="s">
        <v>17</v>
      </c>
      <c r="I2949" s="1">
        <v>45199</v>
      </c>
      <c r="J2949" t="s">
        <v>18</v>
      </c>
      <c r="K2949" t="s">
        <v>19</v>
      </c>
      <c r="L2949">
        <v>3</v>
      </c>
      <c r="M2949" t="s">
        <v>20</v>
      </c>
      <c r="N2949" t="s">
        <v>69</v>
      </c>
      <c r="O2949" t="s">
        <v>40</v>
      </c>
    </row>
    <row r="2950" spans="1:15" x14ac:dyDescent="0.35">
      <c r="A2950" t="s">
        <v>3011</v>
      </c>
      <c r="B2950" t="str">
        <f t="shared" si="47"/>
        <v>Juice</v>
      </c>
      <c r="C2950" t="s">
        <v>50</v>
      </c>
      <c r="D2950">
        <v>2</v>
      </c>
      <c r="E2950">
        <v>3</v>
      </c>
      <c r="F2950">
        <v>6</v>
      </c>
      <c r="G2950" t="s">
        <v>36</v>
      </c>
      <c r="H2950" t="s">
        <v>17</v>
      </c>
      <c r="I2950" s="1">
        <v>45000</v>
      </c>
      <c r="J2950" t="s">
        <v>62</v>
      </c>
      <c r="K2950" t="s">
        <v>63</v>
      </c>
      <c r="L2950">
        <v>1</v>
      </c>
      <c r="M2950" t="s">
        <v>53</v>
      </c>
      <c r="N2950" t="s">
        <v>34</v>
      </c>
      <c r="O2950" t="s">
        <v>22</v>
      </c>
    </row>
    <row r="2951" spans="1:15" x14ac:dyDescent="0.35">
      <c r="A2951" t="s">
        <v>3012</v>
      </c>
      <c r="B2951" t="str">
        <f t="shared" si="47"/>
        <v>Coffee</v>
      </c>
      <c r="C2951" t="s">
        <v>15</v>
      </c>
      <c r="D2951">
        <v>4</v>
      </c>
      <c r="E2951">
        <v>2</v>
      </c>
      <c r="F2951">
        <v>8</v>
      </c>
      <c r="G2951" t="s">
        <v>16</v>
      </c>
      <c r="H2951" t="s">
        <v>17</v>
      </c>
      <c r="I2951" s="1">
        <v>45122</v>
      </c>
      <c r="J2951" t="s">
        <v>32</v>
      </c>
      <c r="K2951" t="s">
        <v>33</v>
      </c>
      <c r="L2951">
        <v>3</v>
      </c>
      <c r="M2951" t="s">
        <v>20</v>
      </c>
      <c r="N2951" t="s">
        <v>69</v>
      </c>
      <c r="O2951" t="s">
        <v>40</v>
      </c>
    </row>
    <row r="2952" spans="1:15" x14ac:dyDescent="0.35">
      <c r="A2952" t="s">
        <v>3013</v>
      </c>
      <c r="B2952" t="str">
        <f t="shared" si="47"/>
        <v>Cookie</v>
      </c>
      <c r="C2952" t="s">
        <v>31</v>
      </c>
      <c r="D2952">
        <v>2</v>
      </c>
      <c r="E2952">
        <v>1</v>
      </c>
      <c r="F2952">
        <v>2</v>
      </c>
      <c r="G2952" t="s">
        <v>16</v>
      </c>
      <c r="H2952" t="s">
        <v>17</v>
      </c>
      <c r="I2952" s="1">
        <v>45281</v>
      </c>
      <c r="J2952" t="s">
        <v>66</v>
      </c>
      <c r="K2952" t="s">
        <v>67</v>
      </c>
      <c r="L2952">
        <v>4</v>
      </c>
      <c r="M2952" t="s">
        <v>45</v>
      </c>
      <c r="N2952" t="s">
        <v>64</v>
      </c>
      <c r="O2952" t="s">
        <v>22</v>
      </c>
    </row>
    <row r="2953" spans="1:15" x14ac:dyDescent="0.35">
      <c r="A2953" t="s">
        <v>3014</v>
      </c>
      <c r="B2953" t="str">
        <f t="shared" si="47"/>
        <v>Cake</v>
      </c>
      <c r="C2953" t="s">
        <v>24</v>
      </c>
      <c r="D2953">
        <v>5</v>
      </c>
      <c r="E2953">
        <v>3</v>
      </c>
      <c r="F2953">
        <v>15</v>
      </c>
      <c r="G2953" t="s">
        <v>25</v>
      </c>
      <c r="H2953" t="s">
        <v>17</v>
      </c>
      <c r="I2953" s="1">
        <v>45085</v>
      </c>
      <c r="J2953" t="s">
        <v>37</v>
      </c>
      <c r="K2953" t="s">
        <v>38</v>
      </c>
      <c r="L2953">
        <v>2</v>
      </c>
      <c r="M2953" t="s">
        <v>28</v>
      </c>
      <c r="N2953" t="s">
        <v>64</v>
      </c>
      <c r="O2953" t="s">
        <v>22</v>
      </c>
    </row>
    <row r="2954" spans="1:15" x14ac:dyDescent="0.35">
      <c r="A2954" t="s">
        <v>3015</v>
      </c>
      <c r="B2954" t="str">
        <f t="shared" si="47"/>
        <v>Salad</v>
      </c>
      <c r="C2954" t="s">
        <v>42</v>
      </c>
      <c r="D2954">
        <v>2</v>
      </c>
      <c r="E2954">
        <v>5</v>
      </c>
      <c r="F2954">
        <v>10</v>
      </c>
      <c r="G2954" t="s">
        <v>36</v>
      </c>
      <c r="H2954" t="s">
        <v>26</v>
      </c>
      <c r="I2954" s="1">
        <v>45056</v>
      </c>
      <c r="J2954" t="s">
        <v>27</v>
      </c>
      <c r="K2954" t="s">
        <v>27</v>
      </c>
      <c r="L2954">
        <v>2</v>
      </c>
      <c r="M2954" t="s">
        <v>28</v>
      </c>
      <c r="N2954" t="s">
        <v>34</v>
      </c>
      <c r="O2954" t="s">
        <v>22</v>
      </c>
    </row>
    <row r="2955" spans="1:15" x14ac:dyDescent="0.35">
      <c r="A2955" t="s">
        <v>3016</v>
      </c>
      <c r="B2955" t="str">
        <f t="shared" si="47"/>
        <v>Salad</v>
      </c>
      <c r="C2955" t="s">
        <v>42</v>
      </c>
      <c r="D2955">
        <v>3</v>
      </c>
      <c r="E2955">
        <v>5</v>
      </c>
      <c r="F2955">
        <v>15</v>
      </c>
      <c r="G2955" t="s">
        <v>36</v>
      </c>
      <c r="H2955" t="s">
        <v>17</v>
      </c>
      <c r="I2955" s="1">
        <v>45121</v>
      </c>
      <c r="J2955" t="s">
        <v>32</v>
      </c>
      <c r="K2955" t="s">
        <v>33</v>
      </c>
      <c r="L2955">
        <v>3</v>
      </c>
      <c r="M2955" t="s">
        <v>20</v>
      </c>
      <c r="N2955" t="s">
        <v>21</v>
      </c>
      <c r="O2955" t="s">
        <v>22</v>
      </c>
    </row>
    <row r="2956" spans="1:15" x14ac:dyDescent="0.35">
      <c r="A2956" t="s">
        <v>3017</v>
      </c>
      <c r="B2956" t="str">
        <f t="shared" si="47"/>
        <v>Salad</v>
      </c>
      <c r="C2956" t="s">
        <v>42</v>
      </c>
      <c r="D2956">
        <v>3</v>
      </c>
      <c r="E2956">
        <v>5</v>
      </c>
      <c r="F2956">
        <v>15</v>
      </c>
      <c r="G2956" t="s">
        <v>16</v>
      </c>
      <c r="H2956" t="s">
        <v>17</v>
      </c>
      <c r="I2956" s="1">
        <v>44997</v>
      </c>
      <c r="J2956" t="s">
        <v>62</v>
      </c>
      <c r="K2956" t="s">
        <v>63</v>
      </c>
      <c r="L2956">
        <v>1</v>
      </c>
      <c r="M2956" t="s">
        <v>53</v>
      </c>
      <c r="N2956" t="s">
        <v>39</v>
      </c>
      <c r="O2956" t="s">
        <v>40</v>
      </c>
    </row>
    <row r="2957" spans="1:15" x14ac:dyDescent="0.35">
      <c r="A2957" t="s">
        <v>3018</v>
      </c>
      <c r="B2957" t="str">
        <f t="shared" si="47"/>
        <v>Coffee</v>
      </c>
      <c r="C2957" t="s">
        <v>15</v>
      </c>
      <c r="D2957">
        <v>2</v>
      </c>
      <c r="E2957">
        <v>2</v>
      </c>
      <c r="F2957">
        <v>4</v>
      </c>
      <c r="G2957" t="s">
        <v>36</v>
      </c>
      <c r="H2957" t="s">
        <v>17</v>
      </c>
      <c r="I2957" s="1">
        <v>45094</v>
      </c>
      <c r="J2957" t="s">
        <v>37</v>
      </c>
      <c r="K2957" t="s">
        <v>38</v>
      </c>
      <c r="L2957">
        <v>2</v>
      </c>
      <c r="M2957" t="s">
        <v>28</v>
      </c>
      <c r="N2957" t="s">
        <v>69</v>
      </c>
      <c r="O2957" t="s">
        <v>40</v>
      </c>
    </row>
    <row r="2958" spans="1:15" x14ac:dyDescent="0.35">
      <c r="A2958" t="s">
        <v>3019</v>
      </c>
      <c r="B2958" t="str">
        <f t="shared" si="47"/>
        <v>Tea</v>
      </c>
      <c r="C2958" t="s">
        <v>84</v>
      </c>
      <c r="D2958">
        <v>5</v>
      </c>
      <c r="E2958">
        <v>1.5</v>
      </c>
      <c r="F2958">
        <v>7.5</v>
      </c>
      <c r="G2958" t="s">
        <v>25</v>
      </c>
      <c r="H2958" t="s">
        <v>17</v>
      </c>
      <c r="I2958" s="1">
        <v>45155</v>
      </c>
      <c r="J2958" t="s">
        <v>93</v>
      </c>
      <c r="K2958" t="s">
        <v>94</v>
      </c>
      <c r="L2958">
        <v>3</v>
      </c>
      <c r="M2958" t="s">
        <v>20</v>
      </c>
      <c r="N2958" t="s">
        <v>64</v>
      </c>
      <c r="O2958" t="s">
        <v>22</v>
      </c>
    </row>
    <row r="2959" spans="1:15" x14ac:dyDescent="0.35">
      <c r="A2959" t="s">
        <v>3020</v>
      </c>
      <c r="B2959" t="str">
        <f t="shared" si="47"/>
        <v>Juice</v>
      </c>
      <c r="C2959" t="s">
        <v>50</v>
      </c>
      <c r="D2959">
        <v>2</v>
      </c>
      <c r="E2959">
        <v>3</v>
      </c>
      <c r="F2959">
        <v>6</v>
      </c>
      <c r="G2959" t="s">
        <v>25</v>
      </c>
      <c r="H2959" t="s">
        <v>26</v>
      </c>
      <c r="I2959" s="1">
        <v>45034</v>
      </c>
      <c r="J2959" t="s">
        <v>59</v>
      </c>
      <c r="K2959" t="s">
        <v>60</v>
      </c>
      <c r="L2959">
        <v>2</v>
      </c>
      <c r="M2959" t="s">
        <v>28</v>
      </c>
      <c r="N2959" t="s">
        <v>29</v>
      </c>
      <c r="O2959" t="s">
        <v>22</v>
      </c>
    </row>
    <row r="2960" spans="1:15" x14ac:dyDescent="0.35">
      <c r="A2960" t="s">
        <v>3021</v>
      </c>
      <c r="B2960" t="str">
        <f t="shared" si="47"/>
        <v>Salad</v>
      </c>
      <c r="C2960" t="s">
        <v>42</v>
      </c>
      <c r="D2960">
        <v>4</v>
      </c>
      <c r="E2960">
        <v>5</v>
      </c>
      <c r="F2960">
        <v>20</v>
      </c>
      <c r="G2960" t="s">
        <v>25</v>
      </c>
      <c r="H2960" t="s">
        <v>26</v>
      </c>
      <c r="I2960" s="1">
        <v>45180</v>
      </c>
      <c r="J2960" t="s">
        <v>18</v>
      </c>
      <c r="K2960" t="s">
        <v>19</v>
      </c>
      <c r="L2960">
        <v>3</v>
      </c>
      <c r="M2960" t="s">
        <v>20</v>
      </c>
      <c r="N2960" t="s">
        <v>72</v>
      </c>
      <c r="O2960" t="s">
        <v>22</v>
      </c>
    </row>
    <row r="2961" spans="1:15" x14ac:dyDescent="0.35">
      <c r="A2961" t="s">
        <v>3022</v>
      </c>
      <c r="B2961" t="str">
        <f t="shared" si="47"/>
        <v>Cake</v>
      </c>
      <c r="C2961" t="s">
        <v>24</v>
      </c>
      <c r="D2961">
        <v>3</v>
      </c>
      <c r="E2961">
        <v>3</v>
      </c>
      <c r="F2961">
        <v>9</v>
      </c>
      <c r="G2961" t="s">
        <v>36</v>
      </c>
      <c r="H2961" t="s">
        <v>17</v>
      </c>
      <c r="I2961" s="1">
        <v>44960</v>
      </c>
      <c r="J2961" t="s">
        <v>51</v>
      </c>
      <c r="K2961" t="s">
        <v>52</v>
      </c>
      <c r="L2961">
        <v>1</v>
      </c>
      <c r="M2961" t="s">
        <v>53</v>
      </c>
      <c r="N2961" t="s">
        <v>21</v>
      </c>
      <c r="O2961" t="s">
        <v>22</v>
      </c>
    </row>
    <row r="2962" spans="1:15" x14ac:dyDescent="0.35">
      <c r="A2962" t="s">
        <v>3023</v>
      </c>
      <c r="B2962" t="str">
        <f t="shared" si="47"/>
        <v>Cookie</v>
      </c>
      <c r="C2962" t="s">
        <v>31</v>
      </c>
      <c r="D2962">
        <v>2</v>
      </c>
      <c r="E2962">
        <v>1</v>
      </c>
      <c r="F2962">
        <v>2</v>
      </c>
      <c r="G2962" t="s">
        <v>25</v>
      </c>
      <c r="H2962" t="s">
        <v>26</v>
      </c>
      <c r="I2962" s="1">
        <v>45267</v>
      </c>
      <c r="J2962" t="s">
        <v>66</v>
      </c>
      <c r="K2962" t="s">
        <v>67</v>
      </c>
      <c r="L2962">
        <v>4</v>
      </c>
      <c r="M2962" t="s">
        <v>45</v>
      </c>
      <c r="N2962" t="s">
        <v>64</v>
      </c>
      <c r="O2962" t="s">
        <v>22</v>
      </c>
    </row>
    <row r="2963" spans="1:15" x14ac:dyDescent="0.35">
      <c r="A2963" t="s">
        <v>3024</v>
      </c>
      <c r="B2963" t="str">
        <f t="shared" si="47"/>
        <v>Smoothie</v>
      </c>
      <c r="C2963" t="s">
        <v>58</v>
      </c>
      <c r="D2963">
        <v>2</v>
      </c>
      <c r="E2963">
        <v>4</v>
      </c>
      <c r="F2963">
        <v>8</v>
      </c>
      <c r="G2963" t="s">
        <v>16</v>
      </c>
      <c r="H2963" t="s">
        <v>26</v>
      </c>
      <c r="I2963" s="1">
        <v>45268</v>
      </c>
      <c r="J2963" t="s">
        <v>66</v>
      </c>
      <c r="K2963" t="s">
        <v>67</v>
      </c>
      <c r="L2963">
        <v>4</v>
      </c>
      <c r="M2963" t="s">
        <v>45</v>
      </c>
      <c r="N2963" t="s">
        <v>21</v>
      </c>
      <c r="O2963" t="s">
        <v>22</v>
      </c>
    </row>
    <row r="2964" spans="1:15" x14ac:dyDescent="0.35">
      <c r="A2964" t="s">
        <v>3025</v>
      </c>
      <c r="B2964" t="str">
        <f t="shared" si="47"/>
        <v>Sandwich</v>
      </c>
      <c r="C2964" t="s">
        <v>47</v>
      </c>
      <c r="D2964">
        <v>4</v>
      </c>
      <c r="E2964">
        <v>4</v>
      </c>
      <c r="F2964">
        <v>16</v>
      </c>
      <c r="G2964" t="s">
        <v>25</v>
      </c>
      <c r="H2964" t="s">
        <v>26</v>
      </c>
      <c r="I2964" s="1">
        <v>45253</v>
      </c>
      <c r="J2964" t="s">
        <v>43</v>
      </c>
      <c r="K2964" t="s">
        <v>44</v>
      </c>
      <c r="L2964">
        <v>4</v>
      </c>
      <c r="M2964" t="s">
        <v>45</v>
      </c>
      <c r="N2964" t="s">
        <v>64</v>
      </c>
      <c r="O2964" t="s">
        <v>22</v>
      </c>
    </row>
    <row r="2965" spans="1:15" x14ac:dyDescent="0.35">
      <c r="A2965" t="s">
        <v>3026</v>
      </c>
      <c r="B2965" t="str">
        <f t="shared" si="47"/>
        <v>Salad</v>
      </c>
      <c r="C2965" t="s">
        <v>42</v>
      </c>
      <c r="D2965">
        <v>5</v>
      </c>
      <c r="E2965">
        <v>5</v>
      </c>
      <c r="F2965">
        <v>25</v>
      </c>
      <c r="G2965" t="s">
        <v>36</v>
      </c>
      <c r="H2965" t="s">
        <v>26</v>
      </c>
      <c r="I2965" s="1">
        <v>44984</v>
      </c>
      <c r="J2965" t="s">
        <v>51</v>
      </c>
      <c r="K2965" t="s">
        <v>52</v>
      </c>
      <c r="L2965">
        <v>1</v>
      </c>
      <c r="M2965" t="s">
        <v>53</v>
      </c>
      <c r="N2965" t="s">
        <v>72</v>
      </c>
      <c r="O2965" t="s">
        <v>22</v>
      </c>
    </row>
    <row r="2966" spans="1:15" x14ac:dyDescent="0.35">
      <c r="A2966" t="s">
        <v>3027</v>
      </c>
      <c r="B2966" t="str">
        <f t="shared" si="47"/>
        <v>Coffee</v>
      </c>
      <c r="C2966" t="s">
        <v>15</v>
      </c>
      <c r="D2966">
        <v>3</v>
      </c>
      <c r="E2966">
        <v>2</v>
      </c>
      <c r="F2966">
        <v>6</v>
      </c>
      <c r="G2966" t="s">
        <v>16</v>
      </c>
      <c r="H2966" t="s">
        <v>26</v>
      </c>
      <c r="I2966" s="1">
        <v>45118</v>
      </c>
      <c r="J2966" t="s">
        <v>32</v>
      </c>
      <c r="K2966" t="s">
        <v>33</v>
      </c>
      <c r="L2966">
        <v>3</v>
      </c>
      <c r="M2966" t="s">
        <v>20</v>
      </c>
      <c r="N2966" t="s">
        <v>29</v>
      </c>
      <c r="O2966" t="s">
        <v>22</v>
      </c>
    </row>
    <row r="2967" spans="1:15" x14ac:dyDescent="0.35">
      <c r="A2967" t="s">
        <v>3028</v>
      </c>
      <c r="B2967" t="str">
        <f t="shared" si="47"/>
        <v>Juice</v>
      </c>
      <c r="C2967" t="s">
        <v>50</v>
      </c>
      <c r="D2967">
        <v>4</v>
      </c>
      <c r="E2967">
        <v>3</v>
      </c>
      <c r="F2967">
        <v>12</v>
      </c>
      <c r="G2967" t="s">
        <v>36</v>
      </c>
      <c r="H2967" t="s">
        <v>26</v>
      </c>
      <c r="I2967" s="1">
        <v>44967</v>
      </c>
      <c r="J2967" t="s">
        <v>51</v>
      </c>
      <c r="K2967" t="s">
        <v>52</v>
      </c>
      <c r="L2967">
        <v>1</v>
      </c>
      <c r="M2967" t="s">
        <v>53</v>
      </c>
      <c r="N2967" t="s">
        <v>21</v>
      </c>
      <c r="O2967" t="s">
        <v>22</v>
      </c>
    </row>
    <row r="2968" spans="1:15" x14ac:dyDescent="0.35">
      <c r="A2968" t="s">
        <v>3029</v>
      </c>
      <c r="B2968" t="str">
        <f t="shared" si="47"/>
        <v>Coffee</v>
      </c>
      <c r="C2968" t="s">
        <v>15</v>
      </c>
      <c r="D2968">
        <v>5</v>
      </c>
      <c r="E2968">
        <v>2</v>
      </c>
      <c r="F2968">
        <v>10</v>
      </c>
      <c r="G2968" t="s">
        <v>16</v>
      </c>
      <c r="H2968" t="s">
        <v>26</v>
      </c>
      <c r="I2968" s="1">
        <v>45240</v>
      </c>
      <c r="J2968" t="s">
        <v>43</v>
      </c>
      <c r="K2968" t="s">
        <v>44</v>
      </c>
      <c r="L2968">
        <v>4</v>
      </c>
      <c r="M2968" t="s">
        <v>45</v>
      </c>
      <c r="N2968" t="s">
        <v>21</v>
      </c>
      <c r="O2968" t="s">
        <v>22</v>
      </c>
    </row>
    <row r="2969" spans="1:15" x14ac:dyDescent="0.35">
      <c r="A2969" t="s">
        <v>3030</v>
      </c>
      <c r="B2969" t="str">
        <f t="shared" si="47"/>
        <v>Coffee</v>
      </c>
      <c r="C2969" t="s">
        <v>15</v>
      </c>
      <c r="D2969">
        <v>3</v>
      </c>
      <c r="E2969">
        <v>2</v>
      </c>
      <c r="F2969">
        <v>6</v>
      </c>
      <c r="G2969" t="s">
        <v>25</v>
      </c>
      <c r="H2969" t="s">
        <v>26</v>
      </c>
      <c r="I2969" s="1">
        <v>44964</v>
      </c>
      <c r="J2969" t="s">
        <v>51</v>
      </c>
      <c r="K2969" t="s">
        <v>52</v>
      </c>
      <c r="L2969">
        <v>1</v>
      </c>
      <c r="M2969" t="s">
        <v>53</v>
      </c>
      <c r="N2969" t="s">
        <v>29</v>
      </c>
      <c r="O2969" t="s">
        <v>22</v>
      </c>
    </row>
    <row r="2970" spans="1:15" x14ac:dyDescent="0.35">
      <c r="A2970" t="s">
        <v>3031</v>
      </c>
      <c r="B2970" t="str">
        <f t="shared" si="47"/>
        <v>Coffee</v>
      </c>
      <c r="C2970" t="s">
        <v>15</v>
      </c>
      <c r="D2970">
        <v>2</v>
      </c>
      <c r="E2970">
        <v>2</v>
      </c>
      <c r="F2970">
        <v>4</v>
      </c>
      <c r="G2970" t="s">
        <v>16</v>
      </c>
      <c r="H2970" t="s">
        <v>26</v>
      </c>
      <c r="I2970" s="1">
        <v>45178</v>
      </c>
      <c r="J2970" t="s">
        <v>18</v>
      </c>
      <c r="K2970" t="s">
        <v>19</v>
      </c>
      <c r="L2970">
        <v>3</v>
      </c>
      <c r="M2970" t="s">
        <v>20</v>
      </c>
      <c r="N2970" t="s">
        <v>69</v>
      </c>
      <c r="O2970" t="s">
        <v>40</v>
      </c>
    </row>
    <row r="2971" spans="1:15" x14ac:dyDescent="0.35">
      <c r="A2971" t="s">
        <v>3032</v>
      </c>
      <c r="B2971" t="str">
        <f t="shared" si="47"/>
        <v>Cookie</v>
      </c>
      <c r="C2971" t="s">
        <v>31</v>
      </c>
      <c r="D2971">
        <v>5</v>
      </c>
      <c r="E2971">
        <v>1</v>
      </c>
      <c r="F2971">
        <v>5</v>
      </c>
      <c r="G2971" t="s">
        <v>16</v>
      </c>
      <c r="H2971" t="s">
        <v>26</v>
      </c>
      <c r="I2971" s="1">
        <v>44942</v>
      </c>
      <c r="J2971" t="s">
        <v>55</v>
      </c>
      <c r="K2971" t="s">
        <v>56</v>
      </c>
      <c r="L2971">
        <v>1</v>
      </c>
      <c r="M2971" t="s">
        <v>53</v>
      </c>
      <c r="N2971" t="s">
        <v>72</v>
      </c>
      <c r="O2971" t="s">
        <v>22</v>
      </c>
    </row>
    <row r="2972" spans="1:15" x14ac:dyDescent="0.35">
      <c r="A2972" t="s">
        <v>3033</v>
      </c>
      <c r="B2972" t="str">
        <f t="shared" si="47"/>
        <v>Cake</v>
      </c>
      <c r="C2972" t="s">
        <v>24</v>
      </c>
      <c r="D2972">
        <v>3</v>
      </c>
      <c r="E2972">
        <v>3</v>
      </c>
      <c r="F2972">
        <v>9</v>
      </c>
      <c r="G2972" t="s">
        <v>16</v>
      </c>
      <c r="H2972" t="s">
        <v>26</v>
      </c>
      <c r="I2972" s="1">
        <v>45165</v>
      </c>
      <c r="J2972" t="s">
        <v>93</v>
      </c>
      <c r="K2972" t="s">
        <v>94</v>
      </c>
      <c r="L2972">
        <v>3</v>
      </c>
      <c r="M2972" t="s">
        <v>20</v>
      </c>
      <c r="N2972" t="s">
        <v>39</v>
      </c>
      <c r="O2972" t="s">
        <v>40</v>
      </c>
    </row>
    <row r="2973" spans="1:15" x14ac:dyDescent="0.35">
      <c r="A2973" t="s">
        <v>3034</v>
      </c>
      <c r="B2973" t="str">
        <f t="shared" si="47"/>
        <v>Sandwich</v>
      </c>
      <c r="C2973" t="s">
        <v>47</v>
      </c>
      <c r="D2973">
        <v>4</v>
      </c>
      <c r="E2973">
        <v>4</v>
      </c>
      <c r="F2973">
        <v>16</v>
      </c>
      <c r="G2973" t="s">
        <v>25</v>
      </c>
      <c r="H2973" t="s">
        <v>17</v>
      </c>
      <c r="I2973" s="1">
        <v>45013</v>
      </c>
      <c r="J2973" t="s">
        <v>62</v>
      </c>
      <c r="K2973" t="s">
        <v>63</v>
      </c>
      <c r="L2973">
        <v>1</v>
      </c>
      <c r="M2973" t="s">
        <v>53</v>
      </c>
      <c r="N2973" t="s">
        <v>29</v>
      </c>
      <c r="O2973" t="s">
        <v>22</v>
      </c>
    </row>
    <row r="2974" spans="1:15" x14ac:dyDescent="0.35">
      <c r="A2974" t="s">
        <v>3035</v>
      </c>
      <c r="B2974" t="str">
        <f t="shared" si="47"/>
        <v>Smoothie</v>
      </c>
      <c r="C2974" t="s">
        <v>58</v>
      </c>
      <c r="D2974">
        <v>5</v>
      </c>
      <c r="E2974">
        <v>4</v>
      </c>
      <c r="F2974">
        <v>20</v>
      </c>
      <c r="G2974" t="s">
        <v>36</v>
      </c>
      <c r="H2974" t="s">
        <v>17</v>
      </c>
      <c r="I2974" s="1">
        <v>45263</v>
      </c>
      <c r="J2974" t="s">
        <v>66</v>
      </c>
      <c r="K2974" t="s">
        <v>67</v>
      </c>
      <c r="L2974">
        <v>4</v>
      </c>
      <c r="M2974" t="s">
        <v>45</v>
      </c>
      <c r="N2974" t="s">
        <v>39</v>
      </c>
      <c r="O2974" t="s">
        <v>40</v>
      </c>
    </row>
    <row r="2975" spans="1:15" x14ac:dyDescent="0.35">
      <c r="A2975" t="s">
        <v>3036</v>
      </c>
      <c r="B2975" t="str">
        <f t="shared" si="47"/>
        <v>Tea</v>
      </c>
      <c r="C2975" t="s">
        <v>84</v>
      </c>
      <c r="D2975">
        <v>4</v>
      </c>
      <c r="E2975">
        <v>1.5</v>
      </c>
      <c r="F2975">
        <v>6</v>
      </c>
      <c r="G2975" t="s">
        <v>25</v>
      </c>
      <c r="H2975" t="s">
        <v>17</v>
      </c>
      <c r="I2975" s="1">
        <v>45206</v>
      </c>
      <c r="J2975" t="s">
        <v>74</v>
      </c>
      <c r="K2975" t="s">
        <v>75</v>
      </c>
      <c r="L2975">
        <v>4</v>
      </c>
      <c r="M2975" t="s">
        <v>45</v>
      </c>
      <c r="N2975" t="s">
        <v>69</v>
      </c>
      <c r="O2975" t="s">
        <v>40</v>
      </c>
    </row>
    <row r="2976" spans="1:15" x14ac:dyDescent="0.35">
      <c r="A2976" t="s">
        <v>3037</v>
      </c>
      <c r="B2976" t="str">
        <f t="shared" si="47"/>
        <v>Coffee</v>
      </c>
      <c r="C2976" t="s">
        <v>15</v>
      </c>
      <c r="D2976">
        <v>1</v>
      </c>
      <c r="E2976">
        <v>2</v>
      </c>
      <c r="F2976">
        <v>2</v>
      </c>
      <c r="G2976" t="s">
        <v>36</v>
      </c>
      <c r="H2976" t="s">
        <v>17</v>
      </c>
      <c r="I2976" s="1">
        <v>44994</v>
      </c>
      <c r="J2976" t="s">
        <v>62</v>
      </c>
      <c r="K2976" t="s">
        <v>63</v>
      </c>
      <c r="L2976">
        <v>1</v>
      </c>
      <c r="M2976" t="s">
        <v>53</v>
      </c>
      <c r="N2976" t="s">
        <v>64</v>
      </c>
      <c r="O2976" t="s">
        <v>22</v>
      </c>
    </row>
    <row r="2977" spans="1:15" x14ac:dyDescent="0.35">
      <c r="A2977" t="s">
        <v>3038</v>
      </c>
      <c r="B2977" t="str">
        <f t="shared" si="47"/>
        <v>Smoothie</v>
      </c>
      <c r="C2977" t="s">
        <v>58</v>
      </c>
      <c r="D2977">
        <v>4</v>
      </c>
      <c r="E2977">
        <v>4</v>
      </c>
      <c r="F2977">
        <v>16</v>
      </c>
      <c r="G2977" t="s">
        <v>25</v>
      </c>
      <c r="H2977" t="s">
        <v>26</v>
      </c>
      <c r="I2977" s="1">
        <v>45039</v>
      </c>
      <c r="J2977" t="s">
        <v>59</v>
      </c>
      <c r="K2977" t="s">
        <v>60</v>
      </c>
      <c r="L2977">
        <v>2</v>
      </c>
      <c r="M2977" t="s">
        <v>28</v>
      </c>
      <c r="N2977" t="s">
        <v>39</v>
      </c>
      <c r="O2977" t="s">
        <v>40</v>
      </c>
    </row>
    <row r="2978" spans="1:15" x14ac:dyDescent="0.35">
      <c r="A2978" t="s">
        <v>3039</v>
      </c>
      <c r="B2978" t="str">
        <f t="shared" si="47"/>
        <v>Juice</v>
      </c>
      <c r="C2978" t="s">
        <v>50</v>
      </c>
      <c r="D2978">
        <v>2</v>
      </c>
      <c r="E2978">
        <v>3</v>
      </c>
      <c r="F2978">
        <v>6</v>
      </c>
      <c r="G2978" t="s">
        <v>25</v>
      </c>
      <c r="H2978" t="s">
        <v>26</v>
      </c>
      <c r="I2978" s="1">
        <v>45180</v>
      </c>
      <c r="J2978" t="s">
        <v>18</v>
      </c>
      <c r="K2978" t="s">
        <v>19</v>
      </c>
      <c r="L2978">
        <v>3</v>
      </c>
      <c r="M2978" t="s">
        <v>20</v>
      </c>
      <c r="N2978" t="s">
        <v>72</v>
      </c>
      <c r="O2978" t="s">
        <v>22</v>
      </c>
    </row>
    <row r="2979" spans="1:15" x14ac:dyDescent="0.35">
      <c r="A2979" t="s">
        <v>3040</v>
      </c>
      <c r="B2979" t="str">
        <f t="shared" si="47"/>
        <v>Cookie</v>
      </c>
      <c r="C2979" t="s">
        <v>31</v>
      </c>
      <c r="D2979">
        <v>4</v>
      </c>
      <c r="E2979">
        <v>1</v>
      </c>
      <c r="F2979">
        <v>4</v>
      </c>
      <c r="G2979" t="s">
        <v>25</v>
      </c>
      <c r="H2979" t="s">
        <v>17</v>
      </c>
      <c r="I2979" s="1">
        <v>45159</v>
      </c>
      <c r="J2979" t="s">
        <v>93</v>
      </c>
      <c r="K2979" t="s">
        <v>94</v>
      </c>
      <c r="L2979">
        <v>3</v>
      </c>
      <c r="M2979" t="s">
        <v>20</v>
      </c>
      <c r="N2979" t="s">
        <v>72</v>
      </c>
      <c r="O2979" t="s">
        <v>22</v>
      </c>
    </row>
    <row r="2980" spans="1:15" x14ac:dyDescent="0.35">
      <c r="A2980" t="s">
        <v>3041</v>
      </c>
      <c r="B2980" t="str">
        <f t="shared" si="47"/>
        <v>Sandwich</v>
      </c>
      <c r="C2980" t="s">
        <v>47</v>
      </c>
      <c r="D2980">
        <v>3</v>
      </c>
      <c r="E2980">
        <v>4</v>
      </c>
      <c r="F2980">
        <v>12</v>
      </c>
      <c r="G2980" t="s">
        <v>36</v>
      </c>
      <c r="H2980" t="s">
        <v>26</v>
      </c>
      <c r="I2980" s="1">
        <v>45227</v>
      </c>
      <c r="J2980" t="s">
        <v>74</v>
      </c>
      <c r="K2980" t="s">
        <v>75</v>
      </c>
      <c r="L2980">
        <v>4</v>
      </c>
      <c r="M2980" t="s">
        <v>45</v>
      </c>
      <c r="N2980" t="s">
        <v>69</v>
      </c>
      <c r="O2980" t="s">
        <v>40</v>
      </c>
    </row>
    <row r="2981" spans="1:15" x14ac:dyDescent="0.35">
      <c r="A2981" t="s">
        <v>3042</v>
      </c>
      <c r="B2981" t="str">
        <f t="shared" si="47"/>
        <v>Salad</v>
      </c>
      <c r="C2981" t="s">
        <v>42</v>
      </c>
      <c r="D2981">
        <v>2</v>
      </c>
      <c r="E2981">
        <v>5</v>
      </c>
      <c r="F2981">
        <v>10</v>
      </c>
      <c r="G2981" t="s">
        <v>25</v>
      </c>
      <c r="H2981" t="s">
        <v>17</v>
      </c>
      <c r="I2981" s="1">
        <v>44928</v>
      </c>
      <c r="J2981" t="s">
        <v>55</v>
      </c>
      <c r="K2981" t="s">
        <v>56</v>
      </c>
      <c r="L2981">
        <v>1</v>
      </c>
      <c r="M2981" t="s">
        <v>53</v>
      </c>
      <c r="N2981" t="s">
        <v>72</v>
      </c>
      <c r="O2981" t="s">
        <v>22</v>
      </c>
    </row>
    <row r="2982" spans="1:15" x14ac:dyDescent="0.35">
      <c r="A2982" t="s">
        <v>3043</v>
      </c>
      <c r="B2982" t="str">
        <f t="shared" si="47"/>
        <v>Cake</v>
      </c>
      <c r="C2982" t="s">
        <v>24</v>
      </c>
      <c r="D2982">
        <v>2</v>
      </c>
      <c r="E2982">
        <v>3</v>
      </c>
      <c r="F2982">
        <v>6</v>
      </c>
      <c r="G2982" t="s">
        <v>16</v>
      </c>
      <c r="H2982" t="s">
        <v>17</v>
      </c>
      <c r="I2982" s="1">
        <v>45154</v>
      </c>
      <c r="J2982" t="s">
        <v>93</v>
      </c>
      <c r="K2982" t="s">
        <v>94</v>
      </c>
      <c r="L2982">
        <v>3</v>
      </c>
      <c r="M2982" t="s">
        <v>20</v>
      </c>
      <c r="N2982" t="s">
        <v>34</v>
      </c>
      <c r="O2982" t="s">
        <v>22</v>
      </c>
    </row>
    <row r="2983" spans="1:15" x14ac:dyDescent="0.35">
      <c r="A2983" t="s">
        <v>3044</v>
      </c>
      <c r="B2983" t="str">
        <f t="shared" si="47"/>
        <v>Tea</v>
      </c>
      <c r="C2983" t="s">
        <v>84</v>
      </c>
      <c r="D2983">
        <v>3</v>
      </c>
      <c r="E2983">
        <v>1.5</v>
      </c>
      <c r="F2983">
        <v>4.5</v>
      </c>
      <c r="G2983" t="s">
        <v>25</v>
      </c>
      <c r="H2983" t="s">
        <v>26</v>
      </c>
      <c r="I2983" s="1">
        <v>45068</v>
      </c>
      <c r="J2983" t="s">
        <v>27</v>
      </c>
      <c r="K2983" t="s">
        <v>27</v>
      </c>
      <c r="L2983">
        <v>2</v>
      </c>
      <c r="M2983" t="s">
        <v>28</v>
      </c>
      <c r="N2983" t="s">
        <v>72</v>
      </c>
      <c r="O2983" t="s">
        <v>22</v>
      </c>
    </row>
    <row r="2984" spans="1:15" x14ac:dyDescent="0.35">
      <c r="A2984" t="s">
        <v>3045</v>
      </c>
      <c r="B2984" t="str">
        <f t="shared" si="47"/>
        <v>Juice</v>
      </c>
      <c r="C2984" t="s">
        <v>50</v>
      </c>
      <c r="D2984">
        <v>3</v>
      </c>
      <c r="E2984">
        <v>3</v>
      </c>
      <c r="F2984">
        <v>9</v>
      </c>
      <c r="G2984" t="s">
        <v>36</v>
      </c>
      <c r="H2984" t="s">
        <v>17</v>
      </c>
      <c r="I2984" s="1">
        <v>45263</v>
      </c>
      <c r="J2984" t="s">
        <v>66</v>
      </c>
      <c r="K2984" t="s">
        <v>67</v>
      </c>
      <c r="L2984">
        <v>4</v>
      </c>
      <c r="M2984" t="s">
        <v>45</v>
      </c>
      <c r="N2984" t="s">
        <v>39</v>
      </c>
      <c r="O2984" t="s">
        <v>40</v>
      </c>
    </row>
    <row r="2985" spans="1:15" x14ac:dyDescent="0.35">
      <c r="A2985" t="s">
        <v>3046</v>
      </c>
      <c r="B2985" t="str">
        <f t="shared" si="47"/>
        <v>Cake</v>
      </c>
      <c r="C2985" t="s">
        <v>24</v>
      </c>
      <c r="D2985">
        <v>5</v>
      </c>
      <c r="E2985">
        <v>3</v>
      </c>
      <c r="F2985">
        <v>15</v>
      </c>
      <c r="G2985" t="s">
        <v>16</v>
      </c>
      <c r="H2985" t="s">
        <v>17</v>
      </c>
      <c r="I2985" s="1">
        <v>45125</v>
      </c>
      <c r="J2985" t="s">
        <v>32</v>
      </c>
      <c r="K2985" t="s">
        <v>33</v>
      </c>
      <c r="L2985">
        <v>3</v>
      </c>
      <c r="M2985" t="s">
        <v>20</v>
      </c>
      <c r="N2985" t="s">
        <v>29</v>
      </c>
      <c r="O2985" t="s">
        <v>22</v>
      </c>
    </row>
    <row r="2986" spans="1:15" x14ac:dyDescent="0.35">
      <c r="A2986" t="s">
        <v>3047</v>
      </c>
      <c r="B2986" t="str">
        <f t="shared" si="47"/>
        <v>Salad</v>
      </c>
      <c r="C2986" t="s">
        <v>42</v>
      </c>
      <c r="D2986">
        <v>1</v>
      </c>
      <c r="E2986">
        <v>5</v>
      </c>
      <c r="F2986">
        <v>5</v>
      </c>
      <c r="G2986" t="s">
        <v>36</v>
      </c>
      <c r="H2986" t="s">
        <v>26</v>
      </c>
      <c r="I2986" s="1">
        <v>45128</v>
      </c>
      <c r="J2986" t="s">
        <v>32</v>
      </c>
      <c r="K2986" t="s">
        <v>33</v>
      </c>
      <c r="L2986">
        <v>3</v>
      </c>
      <c r="M2986" t="s">
        <v>20</v>
      </c>
      <c r="N2986" t="s">
        <v>21</v>
      </c>
      <c r="O2986" t="s">
        <v>22</v>
      </c>
    </row>
    <row r="2987" spans="1:15" x14ac:dyDescent="0.35">
      <c r="A2987" t="s">
        <v>3048</v>
      </c>
      <c r="B2987" t="str">
        <f t="shared" si="47"/>
        <v>Juice</v>
      </c>
      <c r="C2987" t="s">
        <v>50</v>
      </c>
      <c r="D2987">
        <v>2</v>
      </c>
      <c r="E2987">
        <v>3</v>
      </c>
      <c r="F2987">
        <v>6</v>
      </c>
      <c r="G2987" t="s">
        <v>25</v>
      </c>
      <c r="H2987" t="s">
        <v>26</v>
      </c>
      <c r="I2987" s="1">
        <v>45112</v>
      </c>
      <c r="J2987" t="s">
        <v>32</v>
      </c>
      <c r="K2987" t="s">
        <v>33</v>
      </c>
      <c r="L2987">
        <v>3</v>
      </c>
      <c r="M2987" t="s">
        <v>20</v>
      </c>
      <c r="N2987" t="s">
        <v>34</v>
      </c>
      <c r="O2987" t="s">
        <v>22</v>
      </c>
    </row>
    <row r="2988" spans="1:15" x14ac:dyDescent="0.35">
      <c r="A2988" t="s">
        <v>3049</v>
      </c>
      <c r="B2988" t="str">
        <f t="shared" si="47"/>
        <v>Coffee</v>
      </c>
      <c r="C2988" t="s">
        <v>15</v>
      </c>
      <c r="D2988">
        <v>4</v>
      </c>
      <c r="E2988">
        <v>2</v>
      </c>
      <c r="F2988">
        <v>8</v>
      </c>
      <c r="G2988" t="s">
        <v>36</v>
      </c>
      <c r="H2988" t="s">
        <v>26</v>
      </c>
      <c r="I2988" s="1">
        <v>45029</v>
      </c>
      <c r="J2988" t="s">
        <v>59</v>
      </c>
      <c r="K2988" t="s">
        <v>60</v>
      </c>
      <c r="L2988">
        <v>2</v>
      </c>
      <c r="M2988" t="s">
        <v>28</v>
      </c>
      <c r="N2988" t="s">
        <v>64</v>
      </c>
      <c r="O2988" t="s">
        <v>22</v>
      </c>
    </row>
    <row r="2989" spans="1:15" x14ac:dyDescent="0.35">
      <c r="A2989" t="s">
        <v>3050</v>
      </c>
      <c r="B2989" t="str">
        <f t="shared" si="47"/>
        <v>Juice</v>
      </c>
      <c r="C2989" t="s">
        <v>50</v>
      </c>
      <c r="D2989">
        <v>2</v>
      </c>
      <c r="E2989">
        <v>3</v>
      </c>
      <c r="F2989">
        <v>6</v>
      </c>
      <c r="G2989" t="s">
        <v>25</v>
      </c>
      <c r="H2989" t="s">
        <v>17</v>
      </c>
      <c r="I2989" s="1">
        <v>44951</v>
      </c>
      <c r="J2989" t="s">
        <v>55</v>
      </c>
      <c r="K2989" t="s">
        <v>56</v>
      </c>
      <c r="L2989">
        <v>1</v>
      </c>
      <c r="M2989" t="s">
        <v>53</v>
      </c>
      <c r="N2989" t="s">
        <v>34</v>
      </c>
      <c r="O2989" t="s">
        <v>22</v>
      </c>
    </row>
    <row r="2990" spans="1:15" x14ac:dyDescent="0.35">
      <c r="A2990" t="s">
        <v>3051</v>
      </c>
      <c r="B2990" t="str">
        <f t="shared" si="47"/>
        <v>Tea</v>
      </c>
      <c r="C2990" t="s">
        <v>84</v>
      </c>
      <c r="D2990">
        <v>4</v>
      </c>
      <c r="E2990">
        <v>1.5</v>
      </c>
      <c r="F2990">
        <v>6</v>
      </c>
      <c r="G2990" t="s">
        <v>36</v>
      </c>
      <c r="H2990" t="s">
        <v>17</v>
      </c>
      <c r="I2990" s="1">
        <v>45286</v>
      </c>
      <c r="J2990" t="s">
        <v>66</v>
      </c>
      <c r="K2990" t="s">
        <v>67</v>
      </c>
      <c r="L2990">
        <v>4</v>
      </c>
      <c r="M2990" t="s">
        <v>45</v>
      </c>
      <c r="N2990" t="s">
        <v>29</v>
      </c>
      <c r="O2990" t="s">
        <v>22</v>
      </c>
    </row>
    <row r="2991" spans="1:15" x14ac:dyDescent="0.35">
      <c r="A2991" t="s">
        <v>3052</v>
      </c>
      <c r="B2991" t="str">
        <f t="shared" si="47"/>
        <v>Juice</v>
      </c>
      <c r="C2991" t="s">
        <v>50</v>
      </c>
      <c r="D2991">
        <v>2</v>
      </c>
      <c r="E2991">
        <v>3</v>
      </c>
      <c r="F2991">
        <v>6</v>
      </c>
      <c r="G2991" t="s">
        <v>25</v>
      </c>
      <c r="H2991" t="s">
        <v>17</v>
      </c>
      <c r="I2991" s="1">
        <v>45233</v>
      </c>
      <c r="J2991" t="s">
        <v>43</v>
      </c>
      <c r="K2991" t="s">
        <v>44</v>
      </c>
      <c r="L2991">
        <v>4</v>
      </c>
      <c r="M2991" t="s">
        <v>45</v>
      </c>
      <c r="N2991" t="s">
        <v>21</v>
      </c>
      <c r="O2991" t="s">
        <v>22</v>
      </c>
    </row>
    <row r="2992" spans="1:15" x14ac:dyDescent="0.35">
      <c r="A2992" t="s">
        <v>3053</v>
      </c>
      <c r="B2992" t="str">
        <f t="shared" si="47"/>
        <v>Coffee</v>
      </c>
      <c r="C2992" t="s">
        <v>15</v>
      </c>
      <c r="D2992">
        <v>5</v>
      </c>
      <c r="E2992">
        <v>2</v>
      </c>
      <c r="F2992">
        <v>10</v>
      </c>
      <c r="G2992" t="s">
        <v>16</v>
      </c>
      <c r="H2992" t="s">
        <v>17</v>
      </c>
      <c r="I2992" s="1">
        <v>45191</v>
      </c>
      <c r="J2992" t="s">
        <v>18</v>
      </c>
      <c r="K2992" t="s">
        <v>19</v>
      </c>
      <c r="L2992">
        <v>3</v>
      </c>
      <c r="M2992" t="s">
        <v>20</v>
      </c>
      <c r="N2992" t="s">
        <v>21</v>
      </c>
      <c r="O2992" t="s">
        <v>22</v>
      </c>
    </row>
    <row r="2993" spans="1:15" x14ac:dyDescent="0.35">
      <c r="A2993" t="s">
        <v>3054</v>
      </c>
      <c r="B2993" t="str">
        <f t="shared" si="47"/>
        <v>Cookie</v>
      </c>
      <c r="C2993" t="s">
        <v>31</v>
      </c>
      <c r="D2993">
        <v>4</v>
      </c>
      <c r="E2993">
        <v>1</v>
      </c>
      <c r="F2993">
        <v>4</v>
      </c>
      <c r="G2993" t="s">
        <v>16</v>
      </c>
      <c r="H2993" t="s">
        <v>17</v>
      </c>
      <c r="I2993" s="1">
        <v>45037</v>
      </c>
      <c r="J2993" t="s">
        <v>59</v>
      </c>
      <c r="K2993" t="s">
        <v>60</v>
      </c>
      <c r="L2993">
        <v>2</v>
      </c>
      <c r="M2993" t="s">
        <v>28</v>
      </c>
      <c r="N2993" t="s">
        <v>21</v>
      </c>
      <c r="O2993" t="s">
        <v>22</v>
      </c>
    </row>
    <row r="2994" spans="1:15" x14ac:dyDescent="0.35">
      <c r="A2994" t="s">
        <v>3055</v>
      </c>
      <c r="B2994" t="str">
        <f t="shared" si="47"/>
        <v>Salad</v>
      </c>
      <c r="C2994" t="s">
        <v>42</v>
      </c>
      <c r="D2994">
        <v>3</v>
      </c>
      <c r="E2994">
        <v>5</v>
      </c>
      <c r="F2994">
        <v>15</v>
      </c>
      <c r="G2994" t="s">
        <v>16</v>
      </c>
      <c r="H2994" t="s">
        <v>26</v>
      </c>
      <c r="I2994" s="1">
        <v>44938</v>
      </c>
      <c r="J2994" t="s">
        <v>55</v>
      </c>
      <c r="K2994" t="s">
        <v>56</v>
      </c>
      <c r="L2994">
        <v>1</v>
      </c>
      <c r="M2994" t="s">
        <v>53</v>
      </c>
      <c r="N2994" t="s">
        <v>64</v>
      </c>
      <c r="O2994" t="s">
        <v>22</v>
      </c>
    </row>
    <row r="2995" spans="1:15" x14ac:dyDescent="0.35">
      <c r="A2995" t="s">
        <v>3056</v>
      </c>
      <c r="B2995" t="str">
        <f t="shared" si="47"/>
        <v>Juice</v>
      </c>
      <c r="C2995" t="s">
        <v>50</v>
      </c>
      <c r="D2995">
        <v>1</v>
      </c>
      <c r="E2995">
        <v>3</v>
      </c>
      <c r="F2995">
        <v>3</v>
      </c>
      <c r="G2995" t="s">
        <v>16</v>
      </c>
      <c r="H2995" t="s">
        <v>17</v>
      </c>
      <c r="I2995" s="1">
        <v>45142</v>
      </c>
      <c r="J2995" t="s">
        <v>93</v>
      </c>
      <c r="K2995" t="s">
        <v>94</v>
      </c>
      <c r="L2995">
        <v>3</v>
      </c>
      <c r="M2995" t="s">
        <v>20</v>
      </c>
      <c r="N2995" t="s">
        <v>21</v>
      </c>
      <c r="O2995" t="s">
        <v>22</v>
      </c>
    </row>
    <row r="2996" spans="1:15" x14ac:dyDescent="0.35">
      <c r="A2996" t="s">
        <v>3057</v>
      </c>
      <c r="B2996" t="str">
        <f t="shared" si="47"/>
        <v>Sandwich</v>
      </c>
      <c r="C2996" t="s">
        <v>47</v>
      </c>
      <c r="D2996">
        <v>5</v>
      </c>
      <c r="E2996">
        <v>4</v>
      </c>
      <c r="F2996">
        <v>20</v>
      </c>
      <c r="G2996" t="s">
        <v>16</v>
      </c>
      <c r="H2996" t="s">
        <v>26</v>
      </c>
      <c r="I2996" s="1">
        <v>45124</v>
      </c>
      <c r="J2996" t="s">
        <v>32</v>
      </c>
      <c r="K2996" t="s">
        <v>33</v>
      </c>
      <c r="L2996">
        <v>3</v>
      </c>
      <c r="M2996" t="s">
        <v>20</v>
      </c>
      <c r="N2996" t="s">
        <v>72</v>
      </c>
      <c r="O2996" t="s">
        <v>22</v>
      </c>
    </row>
    <row r="2997" spans="1:15" x14ac:dyDescent="0.35">
      <c r="A2997" t="s">
        <v>3058</v>
      </c>
      <c r="B2997" t="str">
        <f t="shared" si="47"/>
        <v>Tea</v>
      </c>
      <c r="C2997" t="s">
        <v>84</v>
      </c>
      <c r="D2997">
        <v>4</v>
      </c>
      <c r="E2997">
        <v>1.5</v>
      </c>
      <c r="F2997">
        <v>6</v>
      </c>
      <c r="G2997" t="s">
        <v>16</v>
      </c>
      <c r="H2997" t="s">
        <v>17</v>
      </c>
      <c r="I2997" s="1">
        <v>44958</v>
      </c>
      <c r="J2997" t="s">
        <v>51</v>
      </c>
      <c r="K2997" t="s">
        <v>52</v>
      </c>
      <c r="L2997">
        <v>1</v>
      </c>
      <c r="M2997" t="s">
        <v>53</v>
      </c>
      <c r="N2997" t="s">
        <v>34</v>
      </c>
      <c r="O2997" t="s">
        <v>22</v>
      </c>
    </row>
    <row r="2998" spans="1:15" x14ac:dyDescent="0.35">
      <c r="A2998" t="s">
        <v>3059</v>
      </c>
      <c r="B2998" t="str">
        <f t="shared" si="47"/>
        <v>Smoothie</v>
      </c>
      <c r="C2998" t="s">
        <v>58</v>
      </c>
      <c r="D2998">
        <v>5</v>
      </c>
      <c r="E2998">
        <v>4</v>
      </c>
      <c r="F2998">
        <v>20</v>
      </c>
      <c r="G2998" t="s">
        <v>16</v>
      </c>
      <c r="H2998" t="s">
        <v>26</v>
      </c>
      <c r="I2998" s="1">
        <v>45089</v>
      </c>
      <c r="J2998" t="s">
        <v>37</v>
      </c>
      <c r="K2998" t="s">
        <v>38</v>
      </c>
      <c r="L2998">
        <v>2</v>
      </c>
      <c r="M2998" t="s">
        <v>28</v>
      </c>
      <c r="N2998" t="s">
        <v>72</v>
      </c>
      <c r="O2998" t="s">
        <v>22</v>
      </c>
    </row>
    <row r="2999" spans="1:15" x14ac:dyDescent="0.35">
      <c r="A2999" t="s">
        <v>3060</v>
      </c>
      <c r="B2999" t="str">
        <f t="shared" si="47"/>
        <v>Juice</v>
      </c>
      <c r="C2999" t="s">
        <v>50</v>
      </c>
      <c r="D2999">
        <v>5</v>
      </c>
      <c r="E2999">
        <v>3</v>
      </c>
      <c r="F2999">
        <v>15</v>
      </c>
      <c r="G2999" t="s">
        <v>25</v>
      </c>
      <c r="H2999" t="s">
        <v>26</v>
      </c>
      <c r="I2999" s="1">
        <v>45004</v>
      </c>
      <c r="J2999" t="s">
        <v>62</v>
      </c>
      <c r="K2999" t="s">
        <v>63</v>
      </c>
      <c r="L2999">
        <v>1</v>
      </c>
      <c r="M2999" t="s">
        <v>53</v>
      </c>
      <c r="N2999" t="s">
        <v>39</v>
      </c>
      <c r="O2999" t="s">
        <v>40</v>
      </c>
    </row>
    <row r="3000" spans="1:15" x14ac:dyDescent="0.35">
      <c r="A3000" t="s">
        <v>3061</v>
      </c>
      <c r="B3000" t="str">
        <f t="shared" si="47"/>
        <v>Cookie</v>
      </c>
      <c r="C3000" t="s">
        <v>31</v>
      </c>
      <c r="D3000">
        <v>3</v>
      </c>
      <c r="E3000">
        <v>1</v>
      </c>
      <c r="F3000">
        <v>3</v>
      </c>
      <c r="G3000" t="s">
        <v>16</v>
      </c>
      <c r="H3000" t="s">
        <v>26</v>
      </c>
      <c r="I3000" s="1">
        <v>44987</v>
      </c>
      <c r="J3000" t="s">
        <v>62</v>
      </c>
      <c r="K3000" t="s">
        <v>63</v>
      </c>
      <c r="L3000">
        <v>1</v>
      </c>
      <c r="M3000" t="s">
        <v>53</v>
      </c>
      <c r="N3000" t="s">
        <v>64</v>
      </c>
      <c r="O3000" t="s">
        <v>22</v>
      </c>
    </row>
    <row r="3001" spans="1:15" x14ac:dyDescent="0.35">
      <c r="A3001" t="s">
        <v>3062</v>
      </c>
      <c r="B3001" t="str">
        <f t="shared" si="47"/>
        <v>Coffee</v>
      </c>
      <c r="C3001" t="s">
        <v>15</v>
      </c>
      <c r="D3001">
        <v>3</v>
      </c>
      <c r="E3001">
        <v>2</v>
      </c>
      <c r="F3001">
        <v>6</v>
      </c>
      <c r="G3001" t="s">
        <v>25</v>
      </c>
      <c r="H3001" t="s">
        <v>17</v>
      </c>
      <c r="I3001" s="1">
        <v>45057</v>
      </c>
      <c r="J3001" t="s">
        <v>27</v>
      </c>
      <c r="K3001" t="s">
        <v>27</v>
      </c>
      <c r="L3001">
        <v>2</v>
      </c>
      <c r="M3001" t="s">
        <v>28</v>
      </c>
      <c r="N3001" t="s">
        <v>64</v>
      </c>
      <c r="O3001" t="s">
        <v>22</v>
      </c>
    </row>
    <row r="3002" spans="1:15" x14ac:dyDescent="0.35">
      <c r="A3002" t="s">
        <v>3063</v>
      </c>
      <c r="B3002" t="str">
        <f t="shared" si="47"/>
        <v>Juice</v>
      </c>
      <c r="C3002" t="s">
        <v>50</v>
      </c>
      <c r="D3002">
        <v>2</v>
      </c>
      <c r="E3002">
        <v>3</v>
      </c>
      <c r="F3002">
        <v>6</v>
      </c>
      <c r="G3002" t="s">
        <v>36</v>
      </c>
      <c r="H3002" t="s">
        <v>26</v>
      </c>
      <c r="I3002" s="1">
        <v>45281</v>
      </c>
      <c r="J3002" t="s">
        <v>66</v>
      </c>
      <c r="K3002" t="s">
        <v>67</v>
      </c>
      <c r="L3002">
        <v>4</v>
      </c>
      <c r="M3002" t="s">
        <v>45</v>
      </c>
      <c r="N3002" t="s">
        <v>64</v>
      </c>
      <c r="O3002" t="s">
        <v>22</v>
      </c>
    </row>
    <row r="3003" spans="1:15" x14ac:dyDescent="0.35">
      <c r="A3003" t="s">
        <v>3064</v>
      </c>
      <c r="B3003" t="str">
        <f t="shared" si="47"/>
        <v>Cookie</v>
      </c>
      <c r="C3003" t="s">
        <v>31</v>
      </c>
      <c r="D3003">
        <v>5</v>
      </c>
      <c r="E3003">
        <v>1</v>
      </c>
      <c r="F3003">
        <v>5</v>
      </c>
      <c r="G3003" t="s">
        <v>36</v>
      </c>
      <c r="H3003" t="s">
        <v>17</v>
      </c>
      <c r="I3003" s="1">
        <v>45022</v>
      </c>
      <c r="J3003" t="s">
        <v>59</v>
      </c>
      <c r="K3003" t="s">
        <v>60</v>
      </c>
      <c r="L3003">
        <v>2</v>
      </c>
      <c r="M3003" t="s">
        <v>28</v>
      </c>
      <c r="N3003" t="s">
        <v>64</v>
      </c>
      <c r="O3003" t="s">
        <v>22</v>
      </c>
    </row>
    <row r="3004" spans="1:15" x14ac:dyDescent="0.35">
      <c r="A3004" t="s">
        <v>3065</v>
      </c>
      <c r="B3004" t="str">
        <f t="shared" si="47"/>
        <v>Tea</v>
      </c>
      <c r="C3004" t="s">
        <v>84</v>
      </c>
      <c r="D3004">
        <v>3</v>
      </c>
      <c r="E3004">
        <v>1.5</v>
      </c>
      <c r="F3004">
        <v>4.5</v>
      </c>
      <c r="G3004" t="s">
        <v>25</v>
      </c>
      <c r="H3004" t="s">
        <v>17</v>
      </c>
      <c r="I3004" s="1">
        <v>45002</v>
      </c>
      <c r="J3004" t="s">
        <v>62</v>
      </c>
      <c r="K3004" t="s">
        <v>63</v>
      </c>
      <c r="L3004">
        <v>1</v>
      </c>
      <c r="M3004" t="s">
        <v>53</v>
      </c>
      <c r="N3004" t="s">
        <v>21</v>
      </c>
      <c r="O3004" t="s">
        <v>22</v>
      </c>
    </row>
    <row r="3005" spans="1:15" x14ac:dyDescent="0.35">
      <c r="A3005" t="s">
        <v>3066</v>
      </c>
      <c r="B3005" t="str">
        <f t="shared" si="47"/>
        <v>Tea</v>
      </c>
      <c r="C3005" t="s">
        <v>84</v>
      </c>
      <c r="D3005">
        <v>2</v>
      </c>
      <c r="E3005">
        <v>1.5</v>
      </c>
      <c r="F3005">
        <v>3</v>
      </c>
      <c r="G3005" t="s">
        <v>36</v>
      </c>
      <c r="H3005" t="s">
        <v>26</v>
      </c>
      <c r="I3005" s="1">
        <v>45249</v>
      </c>
      <c r="J3005" t="s">
        <v>43</v>
      </c>
      <c r="K3005" t="s">
        <v>44</v>
      </c>
      <c r="L3005">
        <v>4</v>
      </c>
      <c r="M3005" t="s">
        <v>45</v>
      </c>
      <c r="N3005" t="s">
        <v>39</v>
      </c>
      <c r="O3005" t="s">
        <v>40</v>
      </c>
    </row>
    <row r="3006" spans="1:15" x14ac:dyDescent="0.35">
      <c r="A3006" t="s">
        <v>3067</v>
      </c>
      <c r="B3006" t="str">
        <f t="shared" si="47"/>
        <v>Cookie</v>
      </c>
      <c r="C3006" t="s">
        <v>31</v>
      </c>
      <c r="D3006">
        <v>1</v>
      </c>
      <c r="E3006">
        <v>1</v>
      </c>
      <c r="F3006">
        <v>1</v>
      </c>
      <c r="G3006" t="s">
        <v>36</v>
      </c>
      <c r="H3006" t="s">
        <v>26</v>
      </c>
      <c r="I3006" s="1">
        <v>45149</v>
      </c>
      <c r="J3006" t="s">
        <v>93</v>
      </c>
      <c r="K3006" t="s">
        <v>94</v>
      </c>
      <c r="L3006">
        <v>3</v>
      </c>
      <c r="M3006" t="s">
        <v>20</v>
      </c>
      <c r="N3006" t="s">
        <v>21</v>
      </c>
      <c r="O3006" t="s">
        <v>22</v>
      </c>
    </row>
    <row r="3007" spans="1:15" x14ac:dyDescent="0.35">
      <c r="A3007" t="s">
        <v>3068</v>
      </c>
      <c r="B3007" t="str">
        <f t="shared" si="47"/>
        <v>Cookie</v>
      </c>
      <c r="C3007" t="s">
        <v>31</v>
      </c>
      <c r="D3007">
        <v>2</v>
      </c>
      <c r="E3007">
        <v>1</v>
      </c>
      <c r="F3007">
        <v>2</v>
      </c>
      <c r="G3007" t="s">
        <v>25</v>
      </c>
      <c r="H3007" t="s">
        <v>17</v>
      </c>
      <c r="I3007" s="1">
        <v>45197</v>
      </c>
      <c r="J3007" t="s">
        <v>18</v>
      </c>
      <c r="K3007" t="s">
        <v>19</v>
      </c>
      <c r="L3007">
        <v>3</v>
      </c>
      <c r="M3007" t="s">
        <v>20</v>
      </c>
      <c r="N3007" t="s">
        <v>64</v>
      </c>
      <c r="O3007" t="s">
        <v>22</v>
      </c>
    </row>
    <row r="3008" spans="1:15" x14ac:dyDescent="0.35">
      <c r="A3008" t="s">
        <v>3069</v>
      </c>
      <c r="B3008" t="str">
        <f t="shared" si="47"/>
        <v>Sandwich</v>
      </c>
      <c r="C3008" t="s">
        <v>47</v>
      </c>
      <c r="D3008">
        <v>3</v>
      </c>
      <c r="E3008">
        <v>4</v>
      </c>
      <c r="F3008">
        <v>12</v>
      </c>
      <c r="G3008" t="s">
        <v>16</v>
      </c>
      <c r="H3008" t="s">
        <v>17</v>
      </c>
      <c r="I3008" s="1">
        <v>45265</v>
      </c>
      <c r="J3008" t="s">
        <v>66</v>
      </c>
      <c r="K3008" t="s">
        <v>67</v>
      </c>
      <c r="L3008">
        <v>4</v>
      </c>
      <c r="M3008" t="s">
        <v>45</v>
      </c>
      <c r="N3008" t="s">
        <v>29</v>
      </c>
      <c r="O3008" t="s">
        <v>22</v>
      </c>
    </row>
    <row r="3009" spans="1:15" x14ac:dyDescent="0.35">
      <c r="A3009" t="s">
        <v>3070</v>
      </c>
      <c r="B3009" t="str">
        <f t="shared" si="47"/>
        <v>Coffee</v>
      </c>
      <c r="C3009" t="s">
        <v>15</v>
      </c>
      <c r="D3009">
        <v>4</v>
      </c>
      <c r="E3009">
        <v>2</v>
      </c>
      <c r="F3009">
        <v>8</v>
      </c>
      <c r="G3009" t="s">
        <v>25</v>
      </c>
      <c r="H3009" t="s">
        <v>26</v>
      </c>
      <c r="I3009" s="1">
        <v>45263</v>
      </c>
      <c r="J3009" t="s">
        <v>66</v>
      </c>
      <c r="K3009" t="s">
        <v>67</v>
      </c>
      <c r="L3009">
        <v>4</v>
      </c>
      <c r="M3009" t="s">
        <v>45</v>
      </c>
      <c r="N3009" t="s">
        <v>39</v>
      </c>
      <c r="O3009" t="s">
        <v>40</v>
      </c>
    </row>
    <row r="3010" spans="1:15" x14ac:dyDescent="0.35">
      <c r="A3010" t="s">
        <v>3071</v>
      </c>
      <c r="B3010" t="str">
        <f t="shared" ref="B3010:B3073" si="48">TRIM(CLEAN(C3010))</f>
        <v>Tea</v>
      </c>
      <c r="C3010" t="s">
        <v>84</v>
      </c>
      <c r="D3010">
        <v>5</v>
      </c>
      <c r="E3010">
        <v>1.5</v>
      </c>
      <c r="F3010">
        <v>7.5</v>
      </c>
      <c r="G3010" t="s">
        <v>25</v>
      </c>
      <c r="H3010" t="s">
        <v>17</v>
      </c>
      <c r="I3010" s="1">
        <v>45231</v>
      </c>
      <c r="J3010" t="s">
        <v>43</v>
      </c>
      <c r="K3010" t="s">
        <v>44</v>
      </c>
      <c r="L3010">
        <v>4</v>
      </c>
      <c r="M3010" t="s">
        <v>45</v>
      </c>
      <c r="N3010" t="s">
        <v>34</v>
      </c>
      <c r="O3010" t="s">
        <v>22</v>
      </c>
    </row>
    <row r="3011" spans="1:15" x14ac:dyDescent="0.35">
      <c r="A3011" t="s">
        <v>3072</v>
      </c>
      <c r="B3011" t="str">
        <f t="shared" si="48"/>
        <v>Tea</v>
      </c>
      <c r="C3011" t="s">
        <v>84</v>
      </c>
      <c r="D3011">
        <v>1</v>
      </c>
      <c r="E3011">
        <v>1.5</v>
      </c>
      <c r="F3011">
        <v>1.5</v>
      </c>
      <c r="G3011" t="s">
        <v>36</v>
      </c>
      <c r="H3011" t="s">
        <v>17</v>
      </c>
      <c r="I3011" s="1">
        <v>45055</v>
      </c>
      <c r="J3011" t="s">
        <v>27</v>
      </c>
      <c r="K3011" t="s">
        <v>27</v>
      </c>
      <c r="L3011">
        <v>2</v>
      </c>
      <c r="M3011" t="s">
        <v>28</v>
      </c>
      <c r="N3011" t="s">
        <v>29</v>
      </c>
      <c r="O3011" t="s">
        <v>22</v>
      </c>
    </row>
    <row r="3012" spans="1:15" x14ac:dyDescent="0.35">
      <c r="A3012" t="s">
        <v>3073</v>
      </c>
      <c r="B3012" t="str">
        <f t="shared" si="48"/>
        <v>Smoothie</v>
      </c>
      <c r="C3012" t="s">
        <v>58</v>
      </c>
      <c r="D3012">
        <v>1</v>
      </c>
      <c r="E3012">
        <v>4</v>
      </c>
      <c r="F3012">
        <v>4</v>
      </c>
      <c r="G3012" t="s">
        <v>16</v>
      </c>
      <c r="H3012" t="s">
        <v>17</v>
      </c>
      <c r="I3012" s="1">
        <v>45040</v>
      </c>
      <c r="J3012" t="s">
        <v>59</v>
      </c>
      <c r="K3012" t="s">
        <v>60</v>
      </c>
      <c r="L3012">
        <v>2</v>
      </c>
      <c r="M3012" t="s">
        <v>28</v>
      </c>
      <c r="N3012" t="s">
        <v>72</v>
      </c>
      <c r="O3012" t="s">
        <v>22</v>
      </c>
    </row>
    <row r="3013" spans="1:15" x14ac:dyDescent="0.35">
      <c r="A3013" t="s">
        <v>3074</v>
      </c>
      <c r="B3013" t="str">
        <f t="shared" si="48"/>
        <v>Tea</v>
      </c>
      <c r="C3013" t="s">
        <v>84</v>
      </c>
      <c r="D3013">
        <v>4</v>
      </c>
      <c r="E3013">
        <v>1.5</v>
      </c>
      <c r="F3013">
        <v>6</v>
      </c>
      <c r="G3013" t="s">
        <v>36</v>
      </c>
      <c r="H3013" t="s">
        <v>26</v>
      </c>
      <c r="I3013" s="1">
        <v>45205</v>
      </c>
      <c r="J3013" t="s">
        <v>74</v>
      </c>
      <c r="K3013" t="s">
        <v>75</v>
      </c>
      <c r="L3013">
        <v>4</v>
      </c>
      <c r="M3013" t="s">
        <v>45</v>
      </c>
      <c r="N3013" t="s">
        <v>21</v>
      </c>
      <c r="O3013" t="s">
        <v>22</v>
      </c>
    </row>
    <row r="3014" spans="1:15" x14ac:dyDescent="0.35">
      <c r="A3014" t="s">
        <v>3075</v>
      </c>
      <c r="B3014" t="str">
        <f t="shared" si="48"/>
        <v>Coffee</v>
      </c>
      <c r="C3014" t="s">
        <v>15</v>
      </c>
      <c r="D3014">
        <v>1</v>
      </c>
      <c r="E3014">
        <v>2</v>
      </c>
      <c r="F3014">
        <v>2</v>
      </c>
      <c r="G3014" t="s">
        <v>16</v>
      </c>
      <c r="H3014" t="s">
        <v>26</v>
      </c>
      <c r="I3014" s="1">
        <v>44952</v>
      </c>
      <c r="J3014" t="s">
        <v>55</v>
      </c>
      <c r="K3014" t="s">
        <v>56</v>
      </c>
      <c r="L3014">
        <v>1</v>
      </c>
      <c r="M3014" t="s">
        <v>53</v>
      </c>
      <c r="N3014" t="s">
        <v>64</v>
      </c>
      <c r="O3014" t="s">
        <v>22</v>
      </c>
    </row>
    <row r="3015" spans="1:15" x14ac:dyDescent="0.35">
      <c r="A3015" t="s">
        <v>3076</v>
      </c>
      <c r="B3015" t="str">
        <f t="shared" si="48"/>
        <v>Juice</v>
      </c>
      <c r="C3015" t="s">
        <v>50</v>
      </c>
      <c r="D3015">
        <v>5</v>
      </c>
      <c r="E3015">
        <v>3</v>
      </c>
      <c r="F3015">
        <v>15</v>
      </c>
      <c r="G3015" t="s">
        <v>36</v>
      </c>
      <c r="H3015" t="s">
        <v>26</v>
      </c>
      <c r="I3015" s="1">
        <v>45227</v>
      </c>
      <c r="J3015" t="s">
        <v>74</v>
      </c>
      <c r="K3015" t="s">
        <v>75</v>
      </c>
      <c r="L3015">
        <v>4</v>
      </c>
      <c r="M3015" t="s">
        <v>45</v>
      </c>
      <c r="N3015" t="s">
        <v>69</v>
      </c>
      <c r="O3015" t="s">
        <v>40</v>
      </c>
    </row>
    <row r="3016" spans="1:15" x14ac:dyDescent="0.35">
      <c r="A3016" t="s">
        <v>3077</v>
      </c>
      <c r="B3016" t="str">
        <f t="shared" si="48"/>
        <v>Salad</v>
      </c>
      <c r="C3016" t="s">
        <v>42</v>
      </c>
      <c r="D3016">
        <v>5</v>
      </c>
      <c r="E3016">
        <v>5</v>
      </c>
      <c r="F3016">
        <v>25</v>
      </c>
      <c r="G3016" t="s">
        <v>36</v>
      </c>
      <c r="H3016" t="s">
        <v>17</v>
      </c>
      <c r="I3016" s="1">
        <v>45124</v>
      </c>
      <c r="J3016" t="s">
        <v>32</v>
      </c>
      <c r="K3016" t="s">
        <v>33</v>
      </c>
      <c r="L3016">
        <v>3</v>
      </c>
      <c r="M3016" t="s">
        <v>20</v>
      </c>
      <c r="N3016" t="s">
        <v>72</v>
      </c>
      <c r="O3016" t="s">
        <v>22</v>
      </c>
    </row>
    <row r="3017" spans="1:15" x14ac:dyDescent="0.35">
      <c r="A3017" t="s">
        <v>3078</v>
      </c>
      <c r="B3017" t="str">
        <f t="shared" si="48"/>
        <v>Sandwich</v>
      </c>
      <c r="C3017" t="s">
        <v>47</v>
      </c>
      <c r="D3017">
        <v>1</v>
      </c>
      <c r="E3017">
        <v>4</v>
      </c>
      <c r="F3017">
        <v>4</v>
      </c>
      <c r="G3017" t="s">
        <v>16</v>
      </c>
      <c r="H3017" t="s">
        <v>17</v>
      </c>
      <c r="I3017" s="1">
        <v>45140</v>
      </c>
      <c r="J3017" t="s">
        <v>93</v>
      </c>
      <c r="K3017" t="s">
        <v>94</v>
      </c>
      <c r="L3017">
        <v>3</v>
      </c>
      <c r="M3017" t="s">
        <v>20</v>
      </c>
      <c r="N3017" t="s">
        <v>34</v>
      </c>
      <c r="O3017" t="s">
        <v>22</v>
      </c>
    </row>
    <row r="3018" spans="1:15" x14ac:dyDescent="0.35">
      <c r="A3018" t="s">
        <v>3079</v>
      </c>
      <c r="B3018" t="str">
        <f t="shared" si="48"/>
        <v>Juice</v>
      </c>
      <c r="C3018" t="s">
        <v>50</v>
      </c>
      <c r="D3018">
        <v>3</v>
      </c>
      <c r="E3018">
        <v>3</v>
      </c>
      <c r="F3018">
        <v>9</v>
      </c>
      <c r="G3018" t="s">
        <v>16</v>
      </c>
      <c r="H3018" t="s">
        <v>17</v>
      </c>
      <c r="I3018" s="1">
        <v>45175</v>
      </c>
      <c r="J3018" t="s">
        <v>18</v>
      </c>
      <c r="K3018" t="s">
        <v>19</v>
      </c>
      <c r="L3018">
        <v>3</v>
      </c>
      <c r="M3018" t="s">
        <v>20</v>
      </c>
      <c r="N3018" t="s">
        <v>34</v>
      </c>
      <c r="O3018" t="s">
        <v>22</v>
      </c>
    </row>
    <row r="3019" spans="1:15" x14ac:dyDescent="0.35">
      <c r="A3019" t="s">
        <v>3080</v>
      </c>
      <c r="B3019" t="str">
        <f t="shared" si="48"/>
        <v>Sandwich</v>
      </c>
      <c r="C3019" t="s">
        <v>47</v>
      </c>
      <c r="D3019">
        <v>1</v>
      </c>
      <c r="E3019">
        <v>4</v>
      </c>
      <c r="F3019">
        <v>4</v>
      </c>
      <c r="G3019" t="s">
        <v>16</v>
      </c>
      <c r="H3019" t="s">
        <v>26</v>
      </c>
      <c r="I3019" s="1">
        <v>45124</v>
      </c>
      <c r="J3019" t="s">
        <v>32</v>
      </c>
      <c r="K3019" t="s">
        <v>33</v>
      </c>
      <c r="L3019">
        <v>3</v>
      </c>
      <c r="M3019" t="s">
        <v>20</v>
      </c>
      <c r="N3019" t="s">
        <v>72</v>
      </c>
      <c r="O3019" t="s">
        <v>22</v>
      </c>
    </row>
    <row r="3020" spans="1:15" x14ac:dyDescent="0.35">
      <c r="A3020" t="s">
        <v>3081</v>
      </c>
      <c r="B3020" t="str">
        <f t="shared" si="48"/>
        <v>Salad</v>
      </c>
      <c r="C3020" t="s">
        <v>42</v>
      </c>
      <c r="D3020">
        <v>5</v>
      </c>
      <c r="E3020">
        <v>5</v>
      </c>
      <c r="F3020">
        <v>25</v>
      </c>
      <c r="G3020" t="s">
        <v>25</v>
      </c>
      <c r="H3020" t="s">
        <v>17</v>
      </c>
      <c r="I3020" s="1">
        <v>45036</v>
      </c>
      <c r="J3020" t="s">
        <v>59</v>
      </c>
      <c r="K3020" t="s">
        <v>60</v>
      </c>
      <c r="L3020">
        <v>2</v>
      </c>
      <c r="M3020" t="s">
        <v>28</v>
      </c>
      <c r="N3020" t="s">
        <v>64</v>
      </c>
      <c r="O3020" t="s">
        <v>22</v>
      </c>
    </row>
    <row r="3021" spans="1:15" x14ac:dyDescent="0.35">
      <c r="A3021" t="s">
        <v>3082</v>
      </c>
      <c r="B3021" t="str">
        <f t="shared" si="48"/>
        <v>Juice</v>
      </c>
      <c r="C3021" t="s">
        <v>50</v>
      </c>
      <c r="D3021">
        <v>2</v>
      </c>
      <c r="E3021">
        <v>3</v>
      </c>
      <c r="F3021">
        <v>6</v>
      </c>
      <c r="G3021" t="s">
        <v>16</v>
      </c>
      <c r="H3021" t="s">
        <v>26</v>
      </c>
      <c r="I3021" s="1">
        <v>45094</v>
      </c>
      <c r="J3021" t="s">
        <v>37</v>
      </c>
      <c r="K3021" t="s">
        <v>38</v>
      </c>
      <c r="L3021">
        <v>2</v>
      </c>
      <c r="M3021" t="s">
        <v>28</v>
      </c>
      <c r="N3021" t="s">
        <v>69</v>
      </c>
      <c r="O3021" t="s">
        <v>40</v>
      </c>
    </row>
    <row r="3022" spans="1:15" x14ac:dyDescent="0.35">
      <c r="A3022" t="s">
        <v>3083</v>
      </c>
      <c r="B3022" t="str">
        <f t="shared" si="48"/>
        <v>Cake</v>
      </c>
      <c r="C3022" t="s">
        <v>24</v>
      </c>
      <c r="D3022">
        <v>5</v>
      </c>
      <c r="E3022">
        <v>3</v>
      </c>
      <c r="F3022">
        <v>15</v>
      </c>
      <c r="G3022" t="s">
        <v>16</v>
      </c>
      <c r="H3022" t="s">
        <v>26</v>
      </c>
      <c r="I3022" s="1">
        <v>45254</v>
      </c>
      <c r="J3022" t="s">
        <v>43</v>
      </c>
      <c r="K3022" t="s">
        <v>44</v>
      </c>
      <c r="L3022">
        <v>4</v>
      </c>
      <c r="M3022" t="s">
        <v>45</v>
      </c>
      <c r="N3022" t="s">
        <v>21</v>
      </c>
      <c r="O3022" t="s">
        <v>22</v>
      </c>
    </row>
    <row r="3023" spans="1:15" x14ac:dyDescent="0.35">
      <c r="A3023" t="s">
        <v>3084</v>
      </c>
      <c r="B3023" t="str">
        <f t="shared" si="48"/>
        <v>Cake</v>
      </c>
      <c r="C3023" t="s">
        <v>24</v>
      </c>
      <c r="D3023">
        <v>1</v>
      </c>
      <c r="E3023">
        <v>3</v>
      </c>
      <c r="F3023">
        <v>3</v>
      </c>
      <c r="G3023" t="s">
        <v>16</v>
      </c>
      <c r="H3023" t="s">
        <v>17</v>
      </c>
      <c r="I3023" s="1">
        <v>44928</v>
      </c>
      <c r="J3023" t="s">
        <v>55</v>
      </c>
      <c r="K3023" t="s">
        <v>56</v>
      </c>
      <c r="L3023">
        <v>1</v>
      </c>
      <c r="M3023" t="s">
        <v>53</v>
      </c>
      <c r="N3023" t="s">
        <v>72</v>
      </c>
      <c r="O3023" t="s">
        <v>22</v>
      </c>
    </row>
    <row r="3024" spans="1:15" x14ac:dyDescent="0.35">
      <c r="A3024" t="s">
        <v>3085</v>
      </c>
      <c r="B3024" t="str">
        <f t="shared" si="48"/>
        <v>Tea</v>
      </c>
      <c r="C3024" t="s">
        <v>84</v>
      </c>
      <c r="D3024">
        <v>5</v>
      </c>
      <c r="E3024">
        <v>1.5</v>
      </c>
      <c r="F3024">
        <v>7.5</v>
      </c>
      <c r="G3024" t="s">
        <v>25</v>
      </c>
      <c r="H3024" t="s">
        <v>17</v>
      </c>
      <c r="I3024" s="1">
        <v>44998</v>
      </c>
      <c r="J3024" t="s">
        <v>62</v>
      </c>
      <c r="K3024" t="s">
        <v>63</v>
      </c>
      <c r="L3024">
        <v>1</v>
      </c>
      <c r="M3024" t="s">
        <v>53</v>
      </c>
      <c r="N3024" t="s">
        <v>72</v>
      </c>
      <c r="O3024" t="s">
        <v>22</v>
      </c>
    </row>
    <row r="3025" spans="1:15" x14ac:dyDescent="0.35">
      <c r="A3025" t="s">
        <v>3086</v>
      </c>
      <c r="B3025" t="str">
        <f t="shared" si="48"/>
        <v>Tea</v>
      </c>
      <c r="C3025" t="s">
        <v>84</v>
      </c>
      <c r="D3025">
        <v>5</v>
      </c>
      <c r="E3025">
        <v>1.5</v>
      </c>
      <c r="F3025">
        <v>7.5</v>
      </c>
      <c r="G3025" t="s">
        <v>25</v>
      </c>
      <c r="H3025" t="s">
        <v>17</v>
      </c>
      <c r="I3025" s="1">
        <v>45035</v>
      </c>
      <c r="J3025" t="s">
        <v>59</v>
      </c>
      <c r="K3025" t="s">
        <v>60</v>
      </c>
      <c r="L3025">
        <v>2</v>
      </c>
      <c r="M3025" t="s">
        <v>28</v>
      </c>
      <c r="N3025" t="s">
        <v>34</v>
      </c>
      <c r="O3025" t="s">
        <v>22</v>
      </c>
    </row>
    <row r="3026" spans="1:15" x14ac:dyDescent="0.35">
      <c r="A3026" t="s">
        <v>3087</v>
      </c>
      <c r="B3026" t="str">
        <f t="shared" si="48"/>
        <v>Sandwich</v>
      </c>
      <c r="C3026" t="s">
        <v>47</v>
      </c>
      <c r="D3026">
        <v>4</v>
      </c>
      <c r="E3026">
        <v>4</v>
      </c>
      <c r="F3026">
        <v>16</v>
      </c>
      <c r="G3026" t="s">
        <v>16</v>
      </c>
      <c r="H3026" t="s">
        <v>17</v>
      </c>
      <c r="I3026" s="1">
        <v>45047</v>
      </c>
      <c r="J3026" t="s">
        <v>27</v>
      </c>
      <c r="K3026" t="s">
        <v>27</v>
      </c>
      <c r="L3026">
        <v>2</v>
      </c>
      <c r="M3026" t="s">
        <v>28</v>
      </c>
      <c r="N3026" t="s">
        <v>72</v>
      </c>
      <c r="O3026" t="s">
        <v>22</v>
      </c>
    </row>
    <row r="3027" spans="1:15" x14ac:dyDescent="0.35">
      <c r="A3027" t="s">
        <v>3088</v>
      </c>
      <c r="B3027" t="str">
        <f t="shared" si="48"/>
        <v>Coffee</v>
      </c>
      <c r="C3027" t="s">
        <v>15</v>
      </c>
      <c r="D3027">
        <v>2</v>
      </c>
      <c r="E3027">
        <v>2</v>
      </c>
      <c r="F3027">
        <v>4</v>
      </c>
      <c r="G3027" t="s">
        <v>16</v>
      </c>
      <c r="H3027" t="s">
        <v>26</v>
      </c>
      <c r="I3027" s="1">
        <v>45085</v>
      </c>
      <c r="J3027" t="s">
        <v>37</v>
      </c>
      <c r="K3027" t="s">
        <v>38</v>
      </c>
      <c r="L3027">
        <v>2</v>
      </c>
      <c r="M3027" t="s">
        <v>28</v>
      </c>
      <c r="N3027" t="s">
        <v>64</v>
      </c>
      <c r="O3027" t="s">
        <v>22</v>
      </c>
    </row>
    <row r="3028" spans="1:15" x14ac:dyDescent="0.35">
      <c r="A3028" t="s">
        <v>3089</v>
      </c>
      <c r="B3028" t="str">
        <f t="shared" si="48"/>
        <v>Sandwich</v>
      </c>
      <c r="C3028" t="s">
        <v>47</v>
      </c>
      <c r="D3028">
        <v>3</v>
      </c>
      <c r="E3028">
        <v>4</v>
      </c>
      <c r="F3028">
        <v>12</v>
      </c>
      <c r="G3028" t="s">
        <v>25</v>
      </c>
      <c r="H3028" t="s">
        <v>17</v>
      </c>
      <c r="I3028" s="1">
        <v>44943</v>
      </c>
      <c r="J3028" t="s">
        <v>55</v>
      </c>
      <c r="K3028" t="s">
        <v>56</v>
      </c>
      <c r="L3028">
        <v>1</v>
      </c>
      <c r="M3028" t="s">
        <v>53</v>
      </c>
      <c r="N3028" t="s">
        <v>29</v>
      </c>
      <c r="O3028" t="s">
        <v>22</v>
      </c>
    </row>
    <row r="3029" spans="1:15" x14ac:dyDescent="0.35">
      <c r="A3029" t="s">
        <v>3090</v>
      </c>
      <c r="B3029" t="str">
        <f t="shared" si="48"/>
        <v>Cake</v>
      </c>
      <c r="C3029" t="s">
        <v>24</v>
      </c>
      <c r="D3029">
        <v>4</v>
      </c>
      <c r="E3029">
        <v>3</v>
      </c>
      <c r="F3029">
        <v>12</v>
      </c>
      <c r="G3029" t="s">
        <v>25</v>
      </c>
      <c r="H3029" t="s">
        <v>17</v>
      </c>
      <c r="I3029" s="1">
        <v>45143</v>
      </c>
      <c r="J3029" t="s">
        <v>93</v>
      </c>
      <c r="K3029" t="s">
        <v>94</v>
      </c>
      <c r="L3029">
        <v>3</v>
      </c>
      <c r="M3029" t="s">
        <v>20</v>
      </c>
      <c r="N3029" t="s">
        <v>69</v>
      </c>
      <c r="O3029" t="s">
        <v>40</v>
      </c>
    </row>
    <row r="3030" spans="1:15" x14ac:dyDescent="0.35">
      <c r="A3030" t="s">
        <v>3091</v>
      </c>
      <c r="B3030" t="str">
        <f t="shared" si="48"/>
        <v>Cookie</v>
      </c>
      <c r="C3030" t="s">
        <v>31</v>
      </c>
      <c r="D3030">
        <v>4</v>
      </c>
      <c r="E3030">
        <v>1</v>
      </c>
      <c r="F3030">
        <v>4</v>
      </c>
      <c r="G3030" t="s">
        <v>25</v>
      </c>
      <c r="H3030" t="s">
        <v>17</v>
      </c>
      <c r="I3030" s="1">
        <v>45110</v>
      </c>
      <c r="J3030" t="s">
        <v>32</v>
      </c>
      <c r="K3030" t="s">
        <v>33</v>
      </c>
      <c r="L3030">
        <v>3</v>
      </c>
      <c r="M3030" t="s">
        <v>20</v>
      </c>
      <c r="N3030" t="s">
        <v>72</v>
      </c>
      <c r="O3030" t="s">
        <v>22</v>
      </c>
    </row>
    <row r="3031" spans="1:15" x14ac:dyDescent="0.35">
      <c r="A3031" t="s">
        <v>3092</v>
      </c>
      <c r="B3031" t="str">
        <f t="shared" si="48"/>
        <v>Juice</v>
      </c>
      <c r="C3031" t="s">
        <v>50</v>
      </c>
      <c r="D3031">
        <v>3</v>
      </c>
      <c r="E3031">
        <v>3</v>
      </c>
      <c r="F3031">
        <v>9</v>
      </c>
      <c r="G3031" t="s">
        <v>16</v>
      </c>
      <c r="H3031" t="s">
        <v>26</v>
      </c>
      <c r="I3031" s="1">
        <v>45161</v>
      </c>
      <c r="J3031" t="s">
        <v>93</v>
      </c>
      <c r="K3031" t="s">
        <v>94</v>
      </c>
      <c r="L3031">
        <v>3</v>
      </c>
      <c r="M3031" t="s">
        <v>20</v>
      </c>
      <c r="N3031" t="s">
        <v>34</v>
      </c>
      <c r="O3031" t="s">
        <v>22</v>
      </c>
    </row>
    <row r="3032" spans="1:15" x14ac:dyDescent="0.35">
      <c r="A3032" t="s">
        <v>3093</v>
      </c>
      <c r="B3032" t="str">
        <f t="shared" si="48"/>
        <v>Sandwich</v>
      </c>
      <c r="C3032" t="s">
        <v>47</v>
      </c>
      <c r="D3032">
        <v>3</v>
      </c>
      <c r="E3032">
        <v>4</v>
      </c>
      <c r="F3032">
        <v>12</v>
      </c>
      <c r="G3032" t="s">
        <v>25</v>
      </c>
      <c r="H3032" t="s">
        <v>26</v>
      </c>
      <c r="I3032" s="1">
        <v>45028</v>
      </c>
      <c r="J3032" t="s">
        <v>59</v>
      </c>
      <c r="K3032" t="s">
        <v>60</v>
      </c>
      <c r="L3032">
        <v>2</v>
      </c>
      <c r="M3032" t="s">
        <v>28</v>
      </c>
      <c r="N3032" t="s">
        <v>34</v>
      </c>
      <c r="O3032" t="s">
        <v>22</v>
      </c>
    </row>
    <row r="3033" spans="1:15" x14ac:dyDescent="0.35">
      <c r="A3033" t="s">
        <v>3094</v>
      </c>
      <c r="B3033" t="str">
        <f t="shared" si="48"/>
        <v>Juice</v>
      </c>
      <c r="C3033" t="s">
        <v>50</v>
      </c>
      <c r="D3033">
        <v>5</v>
      </c>
      <c r="E3033">
        <v>3</v>
      </c>
      <c r="F3033">
        <v>15</v>
      </c>
      <c r="G3033" t="s">
        <v>25</v>
      </c>
      <c r="H3033" t="s">
        <v>17</v>
      </c>
      <c r="I3033" s="1">
        <v>45081</v>
      </c>
      <c r="J3033" t="s">
        <v>37</v>
      </c>
      <c r="K3033" t="s">
        <v>38</v>
      </c>
      <c r="L3033">
        <v>2</v>
      </c>
      <c r="M3033" t="s">
        <v>28</v>
      </c>
      <c r="N3033" t="s">
        <v>39</v>
      </c>
      <c r="O3033" t="s">
        <v>40</v>
      </c>
    </row>
    <row r="3034" spans="1:15" x14ac:dyDescent="0.35">
      <c r="A3034" t="s">
        <v>3095</v>
      </c>
      <c r="B3034" t="str">
        <f t="shared" si="48"/>
        <v>Cookie</v>
      </c>
      <c r="C3034" t="s">
        <v>31</v>
      </c>
      <c r="D3034">
        <v>5</v>
      </c>
      <c r="E3034">
        <v>1</v>
      </c>
      <c r="F3034">
        <v>5</v>
      </c>
      <c r="G3034" t="s">
        <v>16</v>
      </c>
      <c r="H3034" t="s">
        <v>26</v>
      </c>
      <c r="I3034" s="1">
        <v>45182</v>
      </c>
      <c r="J3034" t="s">
        <v>18</v>
      </c>
      <c r="K3034" t="s">
        <v>19</v>
      </c>
      <c r="L3034">
        <v>3</v>
      </c>
      <c r="M3034" t="s">
        <v>20</v>
      </c>
      <c r="N3034" t="s">
        <v>34</v>
      </c>
      <c r="O3034" t="s">
        <v>22</v>
      </c>
    </row>
    <row r="3035" spans="1:15" x14ac:dyDescent="0.35">
      <c r="A3035" t="s">
        <v>3096</v>
      </c>
      <c r="B3035" t="str">
        <f t="shared" si="48"/>
        <v>Cake</v>
      </c>
      <c r="C3035" t="s">
        <v>24</v>
      </c>
      <c r="D3035">
        <v>4</v>
      </c>
      <c r="E3035">
        <v>3</v>
      </c>
      <c r="F3035">
        <v>12</v>
      </c>
      <c r="G3035" t="s">
        <v>16</v>
      </c>
      <c r="H3035" t="s">
        <v>17</v>
      </c>
      <c r="I3035" s="1">
        <v>45119</v>
      </c>
      <c r="J3035" t="s">
        <v>32</v>
      </c>
      <c r="K3035" t="s">
        <v>33</v>
      </c>
      <c r="L3035">
        <v>3</v>
      </c>
      <c r="M3035" t="s">
        <v>20</v>
      </c>
      <c r="N3035" t="s">
        <v>34</v>
      </c>
      <c r="O3035" t="s">
        <v>22</v>
      </c>
    </row>
    <row r="3036" spans="1:15" x14ac:dyDescent="0.35">
      <c r="A3036" t="s">
        <v>3097</v>
      </c>
      <c r="B3036" t="str">
        <f t="shared" si="48"/>
        <v>Coffee</v>
      </c>
      <c r="C3036" t="s">
        <v>15</v>
      </c>
      <c r="D3036">
        <v>4</v>
      </c>
      <c r="E3036">
        <v>2</v>
      </c>
      <c r="F3036">
        <v>8</v>
      </c>
      <c r="G3036" t="s">
        <v>36</v>
      </c>
      <c r="H3036" t="s">
        <v>17</v>
      </c>
      <c r="I3036" s="1">
        <v>45109</v>
      </c>
      <c r="J3036" t="s">
        <v>32</v>
      </c>
      <c r="K3036" t="s">
        <v>33</v>
      </c>
      <c r="L3036">
        <v>3</v>
      </c>
      <c r="M3036" t="s">
        <v>20</v>
      </c>
      <c r="N3036" t="s">
        <v>39</v>
      </c>
      <c r="O3036" t="s">
        <v>40</v>
      </c>
    </row>
    <row r="3037" spans="1:15" x14ac:dyDescent="0.35">
      <c r="A3037" t="s">
        <v>3098</v>
      </c>
      <c r="B3037" t="str">
        <f t="shared" si="48"/>
        <v>Coffee</v>
      </c>
      <c r="C3037" t="s">
        <v>15</v>
      </c>
      <c r="D3037">
        <v>2</v>
      </c>
      <c r="E3037">
        <v>2</v>
      </c>
      <c r="F3037">
        <v>4</v>
      </c>
      <c r="G3037" t="s">
        <v>16</v>
      </c>
      <c r="H3037" t="s">
        <v>26</v>
      </c>
      <c r="I3037" s="1">
        <v>45262</v>
      </c>
      <c r="J3037" t="s">
        <v>66</v>
      </c>
      <c r="K3037" t="s">
        <v>67</v>
      </c>
      <c r="L3037">
        <v>4</v>
      </c>
      <c r="M3037" t="s">
        <v>45</v>
      </c>
      <c r="N3037" t="s">
        <v>69</v>
      </c>
      <c r="O3037" t="s">
        <v>40</v>
      </c>
    </row>
    <row r="3038" spans="1:15" x14ac:dyDescent="0.35">
      <c r="A3038" t="s">
        <v>3099</v>
      </c>
      <c r="B3038" t="str">
        <f t="shared" si="48"/>
        <v>Cake</v>
      </c>
      <c r="C3038" t="s">
        <v>24</v>
      </c>
      <c r="D3038">
        <v>5</v>
      </c>
      <c r="E3038">
        <v>3</v>
      </c>
      <c r="F3038">
        <v>15</v>
      </c>
      <c r="G3038" t="s">
        <v>25</v>
      </c>
      <c r="H3038" t="s">
        <v>26</v>
      </c>
      <c r="I3038" s="1">
        <v>45064</v>
      </c>
      <c r="J3038" t="s">
        <v>27</v>
      </c>
      <c r="K3038" t="s">
        <v>27</v>
      </c>
      <c r="L3038">
        <v>2</v>
      </c>
      <c r="M3038" t="s">
        <v>28</v>
      </c>
      <c r="N3038" t="s">
        <v>64</v>
      </c>
      <c r="O3038" t="s">
        <v>22</v>
      </c>
    </row>
    <row r="3039" spans="1:15" x14ac:dyDescent="0.35">
      <c r="A3039" t="s">
        <v>3100</v>
      </c>
      <c r="B3039" t="str">
        <f t="shared" si="48"/>
        <v>Juice</v>
      </c>
      <c r="C3039" t="s">
        <v>50</v>
      </c>
      <c r="D3039">
        <v>1</v>
      </c>
      <c r="E3039">
        <v>3</v>
      </c>
      <c r="F3039">
        <v>3</v>
      </c>
      <c r="G3039" t="s">
        <v>36</v>
      </c>
      <c r="H3039" t="s">
        <v>17</v>
      </c>
      <c r="I3039" s="1">
        <v>44927</v>
      </c>
      <c r="J3039" t="s">
        <v>55</v>
      </c>
      <c r="K3039" t="s">
        <v>56</v>
      </c>
      <c r="L3039">
        <v>1</v>
      </c>
      <c r="M3039" t="s">
        <v>53</v>
      </c>
      <c r="N3039" t="s">
        <v>39</v>
      </c>
      <c r="O3039" t="s">
        <v>40</v>
      </c>
    </row>
    <row r="3040" spans="1:15" x14ac:dyDescent="0.35">
      <c r="A3040" t="s">
        <v>3101</v>
      </c>
      <c r="B3040" t="str">
        <f t="shared" si="48"/>
        <v>Cookie</v>
      </c>
      <c r="C3040" t="s">
        <v>31</v>
      </c>
      <c r="D3040">
        <v>3</v>
      </c>
      <c r="E3040">
        <v>1</v>
      </c>
      <c r="F3040">
        <v>3</v>
      </c>
      <c r="G3040" t="s">
        <v>36</v>
      </c>
      <c r="H3040" t="s">
        <v>17</v>
      </c>
      <c r="I3040" s="1">
        <v>45156</v>
      </c>
      <c r="J3040" t="s">
        <v>93</v>
      </c>
      <c r="K3040" t="s">
        <v>94</v>
      </c>
      <c r="L3040">
        <v>3</v>
      </c>
      <c r="M3040" t="s">
        <v>20</v>
      </c>
      <c r="N3040" t="s">
        <v>21</v>
      </c>
      <c r="O3040" t="s">
        <v>22</v>
      </c>
    </row>
    <row r="3041" spans="1:15" x14ac:dyDescent="0.35">
      <c r="A3041" t="s">
        <v>3102</v>
      </c>
      <c r="B3041" t="str">
        <f t="shared" si="48"/>
        <v>Salad</v>
      </c>
      <c r="C3041" t="s">
        <v>42</v>
      </c>
      <c r="D3041">
        <v>2</v>
      </c>
      <c r="E3041">
        <v>5</v>
      </c>
      <c r="F3041">
        <v>10</v>
      </c>
      <c r="G3041" t="s">
        <v>25</v>
      </c>
      <c r="H3041" t="s">
        <v>17</v>
      </c>
      <c r="I3041" s="1">
        <v>44958</v>
      </c>
      <c r="J3041" t="s">
        <v>51</v>
      </c>
      <c r="K3041" t="s">
        <v>52</v>
      </c>
      <c r="L3041">
        <v>1</v>
      </c>
      <c r="M3041" t="s">
        <v>53</v>
      </c>
      <c r="N3041" t="s">
        <v>34</v>
      </c>
      <c r="O3041" t="s">
        <v>22</v>
      </c>
    </row>
    <row r="3042" spans="1:15" x14ac:dyDescent="0.35">
      <c r="A3042" t="s">
        <v>3103</v>
      </c>
      <c r="B3042" t="str">
        <f t="shared" si="48"/>
        <v>Smoothie</v>
      </c>
      <c r="C3042" t="s">
        <v>58</v>
      </c>
      <c r="D3042">
        <v>3</v>
      </c>
      <c r="E3042">
        <v>4</v>
      </c>
      <c r="F3042">
        <v>12</v>
      </c>
      <c r="G3042" t="s">
        <v>25</v>
      </c>
      <c r="H3042" t="s">
        <v>17</v>
      </c>
      <c r="I3042" s="1">
        <v>45101</v>
      </c>
      <c r="J3042" t="s">
        <v>37</v>
      </c>
      <c r="K3042" t="s">
        <v>38</v>
      </c>
      <c r="L3042">
        <v>2</v>
      </c>
      <c r="M3042" t="s">
        <v>28</v>
      </c>
      <c r="N3042" t="s">
        <v>69</v>
      </c>
      <c r="O3042" t="s">
        <v>40</v>
      </c>
    </row>
    <row r="3043" spans="1:15" x14ac:dyDescent="0.35">
      <c r="A3043" t="s">
        <v>3104</v>
      </c>
      <c r="B3043" t="str">
        <f t="shared" si="48"/>
        <v>Salad</v>
      </c>
      <c r="C3043" t="s">
        <v>42</v>
      </c>
      <c r="D3043">
        <v>1</v>
      </c>
      <c r="E3043">
        <v>5</v>
      </c>
      <c r="F3043">
        <v>5</v>
      </c>
      <c r="G3043" t="s">
        <v>36</v>
      </c>
      <c r="H3043" t="s">
        <v>17</v>
      </c>
      <c r="I3043" s="1">
        <v>45256</v>
      </c>
      <c r="J3043" t="s">
        <v>43</v>
      </c>
      <c r="K3043" t="s">
        <v>44</v>
      </c>
      <c r="L3043">
        <v>4</v>
      </c>
      <c r="M3043" t="s">
        <v>45</v>
      </c>
      <c r="N3043" t="s">
        <v>39</v>
      </c>
      <c r="O3043" t="s">
        <v>40</v>
      </c>
    </row>
    <row r="3044" spans="1:15" x14ac:dyDescent="0.35">
      <c r="A3044" t="s">
        <v>3105</v>
      </c>
      <c r="B3044" t="str">
        <f t="shared" si="48"/>
        <v>Cake</v>
      </c>
      <c r="C3044" t="s">
        <v>24</v>
      </c>
      <c r="D3044">
        <v>3</v>
      </c>
      <c r="E3044">
        <v>3</v>
      </c>
      <c r="F3044">
        <v>9</v>
      </c>
      <c r="G3044" t="s">
        <v>36</v>
      </c>
      <c r="H3044" t="s">
        <v>17</v>
      </c>
      <c r="I3044" s="1">
        <v>45106</v>
      </c>
      <c r="J3044" t="s">
        <v>37</v>
      </c>
      <c r="K3044" t="s">
        <v>38</v>
      </c>
      <c r="L3044">
        <v>2</v>
      </c>
      <c r="M3044" t="s">
        <v>28</v>
      </c>
      <c r="N3044" t="s">
        <v>64</v>
      </c>
      <c r="O3044" t="s">
        <v>22</v>
      </c>
    </row>
    <row r="3045" spans="1:15" x14ac:dyDescent="0.35">
      <c r="A3045" t="s">
        <v>3106</v>
      </c>
      <c r="B3045" t="str">
        <f t="shared" si="48"/>
        <v>Cake</v>
      </c>
      <c r="C3045" t="s">
        <v>24</v>
      </c>
      <c r="D3045">
        <v>4</v>
      </c>
      <c r="E3045">
        <v>3</v>
      </c>
      <c r="F3045">
        <v>12</v>
      </c>
      <c r="G3045" t="s">
        <v>25</v>
      </c>
      <c r="H3045" t="s">
        <v>26</v>
      </c>
      <c r="I3045" s="1">
        <v>44956</v>
      </c>
      <c r="J3045" t="s">
        <v>55</v>
      </c>
      <c r="K3045" t="s">
        <v>56</v>
      </c>
      <c r="L3045">
        <v>1</v>
      </c>
      <c r="M3045" t="s">
        <v>53</v>
      </c>
      <c r="N3045" t="s">
        <v>72</v>
      </c>
      <c r="O3045" t="s">
        <v>22</v>
      </c>
    </row>
    <row r="3046" spans="1:15" x14ac:dyDescent="0.35">
      <c r="A3046" t="s">
        <v>3107</v>
      </c>
      <c r="B3046" t="str">
        <f t="shared" si="48"/>
        <v>Cookie</v>
      </c>
      <c r="C3046" t="s">
        <v>31</v>
      </c>
      <c r="D3046">
        <v>3</v>
      </c>
      <c r="E3046">
        <v>1</v>
      </c>
      <c r="F3046">
        <v>3</v>
      </c>
      <c r="G3046" t="s">
        <v>36</v>
      </c>
      <c r="H3046" t="s">
        <v>26</v>
      </c>
      <c r="I3046" s="1">
        <v>45074</v>
      </c>
      <c r="J3046" t="s">
        <v>27</v>
      </c>
      <c r="K3046" t="s">
        <v>27</v>
      </c>
      <c r="L3046">
        <v>2</v>
      </c>
      <c r="M3046" t="s">
        <v>28</v>
      </c>
      <c r="N3046" t="s">
        <v>39</v>
      </c>
      <c r="O3046" t="s">
        <v>40</v>
      </c>
    </row>
    <row r="3047" spans="1:15" x14ac:dyDescent="0.35">
      <c r="A3047" t="s">
        <v>3108</v>
      </c>
      <c r="B3047" t="str">
        <f t="shared" si="48"/>
        <v>Sandwich</v>
      </c>
      <c r="C3047" t="s">
        <v>47</v>
      </c>
      <c r="D3047">
        <v>4</v>
      </c>
      <c r="E3047">
        <v>4</v>
      </c>
      <c r="F3047">
        <v>16</v>
      </c>
      <c r="G3047" t="s">
        <v>25</v>
      </c>
      <c r="H3047" t="s">
        <v>17</v>
      </c>
      <c r="I3047" s="1">
        <v>45277</v>
      </c>
      <c r="J3047" t="s">
        <v>66</v>
      </c>
      <c r="K3047" t="s">
        <v>67</v>
      </c>
      <c r="L3047">
        <v>4</v>
      </c>
      <c r="M3047" t="s">
        <v>45</v>
      </c>
      <c r="N3047" t="s">
        <v>39</v>
      </c>
      <c r="O3047" t="s">
        <v>40</v>
      </c>
    </row>
    <row r="3048" spans="1:15" x14ac:dyDescent="0.35">
      <c r="A3048" t="s">
        <v>3109</v>
      </c>
      <c r="B3048" t="str">
        <f t="shared" si="48"/>
        <v>Cake</v>
      </c>
      <c r="C3048" t="s">
        <v>24</v>
      </c>
      <c r="D3048">
        <v>3</v>
      </c>
      <c r="E3048">
        <v>3</v>
      </c>
      <c r="F3048">
        <v>9</v>
      </c>
      <c r="G3048" t="s">
        <v>36</v>
      </c>
      <c r="H3048" t="s">
        <v>26</v>
      </c>
      <c r="I3048" s="1">
        <v>45009</v>
      </c>
      <c r="J3048" t="s">
        <v>62</v>
      </c>
      <c r="K3048" t="s">
        <v>63</v>
      </c>
      <c r="L3048">
        <v>1</v>
      </c>
      <c r="M3048" t="s">
        <v>53</v>
      </c>
      <c r="N3048" t="s">
        <v>21</v>
      </c>
      <c r="O3048" t="s">
        <v>22</v>
      </c>
    </row>
    <row r="3049" spans="1:15" x14ac:dyDescent="0.35">
      <c r="A3049" t="s">
        <v>3110</v>
      </c>
      <c r="B3049" t="str">
        <f t="shared" si="48"/>
        <v>Salad</v>
      </c>
      <c r="C3049" t="s">
        <v>42</v>
      </c>
      <c r="D3049">
        <v>5</v>
      </c>
      <c r="E3049">
        <v>5</v>
      </c>
      <c r="F3049">
        <v>25</v>
      </c>
      <c r="G3049" t="s">
        <v>25</v>
      </c>
      <c r="H3049" t="s">
        <v>26</v>
      </c>
      <c r="I3049" s="1">
        <v>44936</v>
      </c>
      <c r="J3049" t="s">
        <v>55</v>
      </c>
      <c r="K3049" t="s">
        <v>56</v>
      </c>
      <c r="L3049">
        <v>1</v>
      </c>
      <c r="M3049" t="s">
        <v>53</v>
      </c>
      <c r="N3049" t="s">
        <v>29</v>
      </c>
      <c r="O3049" t="s">
        <v>22</v>
      </c>
    </row>
    <row r="3050" spans="1:15" x14ac:dyDescent="0.35">
      <c r="A3050" t="s">
        <v>3111</v>
      </c>
      <c r="B3050" t="str">
        <f t="shared" si="48"/>
        <v>Juice</v>
      </c>
      <c r="C3050" t="s">
        <v>50</v>
      </c>
      <c r="D3050">
        <v>3</v>
      </c>
      <c r="E3050">
        <v>3</v>
      </c>
      <c r="F3050">
        <v>9</v>
      </c>
      <c r="G3050" t="s">
        <v>16</v>
      </c>
      <c r="H3050" t="s">
        <v>26</v>
      </c>
      <c r="I3050" s="1">
        <v>45088</v>
      </c>
      <c r="J3050" t="s">
        <v>37</v>
      </c>
      <c r="K3050" t="s">
        <v>38</v>
      </c>
      <c r="L3050">
        <v>2</v>
      </c>
      <c r="M3050" t="s">
        <v>28</v>
      </c>
      <c r="N3050" t="s">
        <v>39</v>
      </c>
      <c r="O3050" t="s">
        <v>40</v>
      </c>
    </row>
    <row r="3051" spans="1:15" x14ac:dyDescent="0.35">
      <c r="A3051" t="s">
        <v>3112</v>
      </c>
      <c r="B3051" t="str">
        <f t="shared" si="48"/>
        <v>Sandwich</v>
      </c>
      <c r="C3051" t="s">
        <v>47</v>
      </c>
      <c r="D3051">
        <v>2</v>
      </c>
      <c r="E3051">
        <v>4</v>
      </c>
      <c r="F3051">
        <v>8</v>
      </c>
      <c r="G3051" t="s">
        <v>16</v>
      </c>
      <c r="H3051" t="s">
        <v>17</v>
      </c>
      <c r="I3051" s="1">
        <v>45209</v>
      </c>
      <c r="J3051" t="s">
        <v>74</v>
      </c>
      <c r="K3051" t="s">
        <v>75</v>
      </c>
      <c r="L3051">
        <v>4</v>
      </c>
      <c r="M3051" t="s">
        <v>45</v>
      </c>
      <c r="N3051" t="s">
        <v>29</v>
      </c>
      <c r="O3051" t="s">
        <v>22</v>
      </c>
    </row>
    <row r="3052" spans="1:15" x14ac:dyDescent="0.35">
      <c r="A3052" t="s">
        <v>3113</v>
      </c>
      <c r="B3052" t="str">
        <f t="shared" si="48"/>
        <v>Smoothie</v>
      </c>
      <c r="C3052" t="s">
        <v>58</v>
      </c>
      <c r="D3052">
        <v>3</v>
      </c>
      <c r="E3052">
        <v>4</v>
      </c>
      <c r="F3052">
        <v>12</v>
      </c>
      <c r="G3052" t="s">
        <v>36</v>
      </c>
      <c r="H3052" t="s">
        <v>17</v>
      </c>
      <c r="I3052" s="1">
        <v>45282</v>
      </c>
      <c r="J3052" t="s">
        <v>66</v>
      </c>
      <c r="K3052" t="s">
        <v>67</v>
      </c>
      <c r="L3052">
        <v>4</v>
      </c>
      <c r="M3052" t="s">
        <v>45</v>
      </c>
      <c r="N3052" t="s">
        <v>21</v>
      </c>
      <c r="O3052" t="s">
        <v>22</v>
      </c>
    </row>
    <row r="3053" spans="1:15" x14ac:dyDescent="0.35">
      <c r="A3053" t="s">
        <v>3114</v>
      </c>
      <c r="B3053" t="str">
        <f t="shared" si="48"/>
        <v>Cake</v>
      </c>
      <c r="C3053" t="s">
        <v>24</v>
      </c>
      <c r="D3053">
        <v>4</v>
      </c>
      <c r="E3053">
        <v>3</v>
      </c>
      <c r="F3053">
        <v>12</v>
      </c>
      <c r="G3053" t="s">
        <v>16</v>
      </c>
      <c r="H3053" t="s">
        <v>26</v>
      </c>
      <c r="I3053" s="1">
        <v>45104</v>
      </c>
      <c r="J3053" t="s">
        <v>37</v>
      </c>
      <c r="K3053" t="s">
        <v>38</v>
      </c>
      <c r="L3053">
        <v>2</v>
      </c>
      <c r="M3053" t="s">
        <v>28</v>
      </c>
      <c r="N3053" t="s">
        <v>29</v>
      </c>
      <c r="O3053" t="s">
        <v>22</v>
      </c>
    </row>
    <row r="3054" spans="1:15" x14ac:dyDescent="0.35">
      <c r="A3054" t="s">
        <v>3115</v>
      </c>
      <c r="B3054" t="str">
        <f t="shared" si="48"/>
        <v>Cake</v>
      </c>
      <c r="C3054" t="s">
        <v>24</v>
      </c>
      <c r="D3054">
        <v>5</v>
      </c>
      <c r="E3054">
        <v>3</v>
      </c>
      <c r="F3054">
        <v>15</v>
      </c>
      <c r="G3054" t="s">
        <v>36</v>
      </c>
      <c r="H3054" t="s">
        <v>17</v>
      </c>
      <c r="I3054" s="1">
        <v>45080</v>
      </c>
      <c r="J3054" t="s">
        <v>37</v>
      </c>
      <c r="K3054" t="s">
        <v>38</v>
      </c>
      <c r="L3054">
        <v>2</v>
      </c>
      <c r="M3054" t="s">
        <v>28</v>
      </c>
      <c r="N3054" t="s">
        <v>69</v>
      </c>
      <c r="O3054" t="s">
        <v>40</v>
      </c>
    </row>
    <row r="3055" spans="1:15" x14ac:dyDescent="0.35">
      <c r="A3055" t="s">
        <v>3116</v>
      </c>
      <c r="B3055" t="str">
        <f t="shared" si="48"/>
        <v>Juice</v>
      </c>
      <c r="C3055" t="s">
        <v>50</v>
      </c>
      <c r="D3055">
        <v>2</v>
      </c>
      <c r="E3055">
        <v>3</v>
      </c>
      <c r="F3055">
        <v>6</v>
      </c>
      <c r="G3055" t="s">
        <v>16</v>
      </c>
      <c r="H3055" t="s">
        <v>17</v>
      </c>
      <c r="I3055" s="1">
        <v>45171</v>
      </c>
      <c r="J3055" t="s">
        <v>18</v>
      </c>
      <c r="K3055" t="s">
        <v>19</v>
      </c>
      <c r="L3055">
        <v>3</v>
      </c>
      <c r="M3055" t="s">
        <v>20</v>
      </c>
      <c r="N3055" t="s">
        <v>69</v>
      </c>
      <c r="O3055" t="s">
        <v>40</v>
      </c>
    </row>
    <row r="3056" spans="1:15" x14ac:dyDescent="0.35">
      <c r="A3056" t="s">
        <v>3117</v>
      </c>
      <c r="B3056" t="str">
        <f t="shared" si="48"/>
        <v>Coffee</v>
      </c>
      <c r="C3056" t="s">
        <v>15</v>
      </c>
      <c r="D3056">
        <v>5</v>
      </c>
      <c r="E3056">
        <v>2</v>
      </c>
      <c r="F3056">
        <v>10</v>
      </c>
      <c r="G3056" t="s">
        <v>25</v>
      </c>
      <c r="H3056" t="s">
        <v>17</v>
      </c>
      <c r="I3056" s="1">
        <v>44975</v>
      </c>
      <c r="J3056" t="s">
        <v>51</v>
      </c>
      <c r="K3056" t="s">
        <v>52</v>
      </c>
      <c r="L3056">
        <v>1</v>
      </c>
      <c r="M3056" t="s">
        <v>53</v>
      </c>
      <c r="N3056" t="s">
        <v>69</v>
      </c>
      <c r="O3056" t="s">
        <v>40</v>
      </c>
    </row>
    <row r="3057" spans="1:15" x14ac:dyDescent="0.35">
      <c r="A3057" t="s">
        <v>3118</v>
      </c>
      <c r="B3057" t="str">
        <f t="shared" si="48"/>
        <v>Cake</v>
      </c>
      <c r="C3057" t="s">
        <v>24</v>
      </c>
      <c r="D3057">
        <v>5</v>
      </c>
      <c r="E3057">
        <v>3</v>
      </c>
      <c r="F3057">
        <v>15</v>
      </c>
      <c r="G3057" t="s">
        <v>36</v>
      </c>
      <c r="H3057" t="s">
        <v>26</v>
      </c>
      <c r="I3057" s="1">
        <v>45091</v>
      </c>
      <c r="J3057" t="s">
        <v>37</v>
      </c>
      <c r="K3057" t="s">
        <v>38</v>
      </c>
      <c r="L3057">
        <v>2</v>
      </c>
      <c r="M3057" t="s">
        <v>28</v>
      </c>
      <c r="N3057" t="s">
        <v>34</v>
      </c>
      <c r="O3057" t="s">
        <v>22</v>
      </c>
    </row>
    <row r="3058" spans="1:15" x14ac:dyDescent="0.35">
      <c r="A3058" t="s">
        <v>3119</v>
      </c>
      <c r="B3058" t="str">
        <f t="shared" si="48"/>
        <v>Coffee</v>
      </c>
      <c r="C3058" t="s">
        <v>15</v>
      </c>
      <c r="D3058">
        <v>2</v>
      </c>
      <c r="E3058">
        <v>2</v>
      </c>
      <c r="F3058">
        <v>4</v>
      </c>
      <c r="G3058" t="s">
        <v>36</v>
      </c>
      <c r="H3058" t="s">
        <v>17</v>
      </c>
      <c r="I3058" s="1">
        <v>45009</v>
      </c>
      <c r="J3058" t="s">
        <v>62</v>
      </c>
      <c r="K3058" t="s">
        <v>63</v>
      </c>
      <c r="L3058">
        <v>1</v>
      </c>
      <c r="M3058" t="s">
        <v>53</v>
      </c>
      <c r="N3058" t="s">
        <v>21</v>
      </c>
      <c r="O3058" t="s">
        <v>22</v>
      </c>
    </row>
    <row r="3059" spans="1:15" x14ac:dyDescent="0.35">
      <c r="A3059" t="s">
        <v>3120</v>
      </c>
      <c r="B3059" t="str">
        <f t="shared" si="48"/>
        <v>Coffee</v>
      </c>
      <c r="C3059" t="s">
        <v>15</v>
      </c>
      <c r="D3059">
        <v>5</v>
      </c>
      <c r="E3059">
        <v>2</v>
      </c>
      <c r="F3059">
        <v>10</v>
      </c>
      <c r="G3059" t="s">
        <v>16</v>
      </c>
      <c r="H3059" t="s">
        <v>17</v>
      </c>
      <c r="I3059" s="1">
        <v>45236</v>
      </c>
      <c r="J3059" t="s">
        <v>43</v>
      </c>
      <c r="K3059" t="s">
        <v>44</v>
      </c>
      <c r="L3059">
        <v>4</v>
      </c>
      <c r="M3059" t="s">
        <v>45</v>
      </c>
      <c r="N3059" t="s">
        <v>72</v>
      </c>
      <c r="O3059" t="s">
        <v>22</v>
      </c>
    </row>
    <row r="3060" spans="1:15" x14ac:dyDescent="0.35">
      <c r="A3060" t="s">
        <v>3121</v>
      </c>
      <c r="B3060" t="str">
        <f t="shared" si="48"/>
        <v>Juice</v>
      </c>
      <c r="C3060" t="s">
        <v>50</v>
      </c>
      <c r="D3060">
        <v>2</v>
      </c>
      <c r="E3060">
        <v>3</v>
      </c>
      <c r="F3060">
        <v>6</v>
      </c>
      <c r="G3060" t="s">
        <v>36</v>
      </c>
      <c r="H3060" t="s">
        <v>17</v>
      </c>
      <c r="I3060" s="1">
        <v>45169</v>
      </c>
      <c r="J3060" t="s">
        <v>93</v>
      </c>
      <c r="K3060" t="s">
        <v>94</v>
      </c>
      <c r="L3060">
        <v>3</v>
      </c>
      <c r="M3060" t="s">
        <v>20</v>
      </c>
      <c r="N3060" t="s">
        <v>64</v>
      </c>
      <c r="O3060" t="s">
        <v>22</v>
      </c>
    </row>
    <row r="3061" spans="1:15" x14ac:dyDescent="0.35">
      <c r="A3061" t="s">
        <v>3122</v>
      </c>
      <c r="B3061" t="str">
        <f t="shared" si="48"/>
        <v>Salad</v>
      </c>
      <c r="C3061" t="s">
        <v>42</v>
      </c>
      <c r="D3061">
        <v>1</v>
      </c>
      <c r="E3061">
        <v>5</v>
      </c>
      <c r="F3061">
        <v>5</v>
      </c>
      <c r="G3061" t="s">
        <v>16</v>
      </c>
      <c r="H3061" t="s">
        <v>17</v>
      </c>
      <c r="I3061" s="1">
        <v>45229</v>
      </c>
      <c r="J3061" t="s">
        <v>74</v>
      </c>
      <c r="K3061" t="s">
        <v>75</v>
      </c>
      <c r="L3061">
        <v>4</v>
      </c>
      <c r="M3061" t="s">
        <v>45</v>
      </c>
      <c r="N3061" t="s">
        <v>72</v>
      </c>
      <c r="O3061" t="s">
        <v>22</v>
      </c>
    </row>
    <row r="3062" spans="1:15" x14ac:dyDescent="0.35">
      <c r="A3062" t="s">
        <v>3123</v>
      </c>
      <c r="B3062" t="str">
        <f t="shared" si="48"/>
        <v>Sandwich</v>
      </c>
      <c r="C3062" t="s">
        <v>47</v>
      </c>
      <c r="D3062">
        <v>2</v>
      </c>
      <c r="E3062">
        <v>4</v>
      </c>
      <c r="F3062">
        <v>8</v>
      </c>
      <c r="G3062" t="s">
        <v>16</v>
      </c>
      <c r="H3062" t="s">
        <v>17</v>
      </c>
      <c r="I3062" s="1">
        <v>44937</v>
      </c>
      <c r="J3062" t="s">
        <v>55</v>
      </c>
      <c r="K3062" t="s">
        <v>56</v>
      </c>
      <c r="L3062">
        <v>1</v>
      </c>
      <c r="M3062" t="s">
        <v>53</v>
      </c>
      <c r="N3062" t="s">
        <v>34</v>
      </c>
      <c r="O3062" t="s">
        <v>22</v>
      </c>
    </row>
    <row r="3063" spans="1:15" x14ac:dyDescent="0.35">
      <c r="A3063" t="s">
        <v>3124</v>
      </c>
      <c r="B3063" t="str">
        <f t="shared" si="48"/>
        <v>Cookie</v>
      </c>
      <c r="C3063" t="s">
        <v>31</v>
      </c>
      <c r="D3063">
        <v>1</v>
      </c>
      <c r="E3063">
        <v>1</v>
      </c>
      <c r="F3063">
        <v>1</v>
      </c>
      <c r="G3063" t="s">
        <v>25</v>
      </c>
      <c r="H3063" t="s">
        <v>17</v>
      </c>
      <c r="I3063" s="1">
        <v>45223</v>
      </c>
      <c r="J3063" t="s">
        <v>74</v>
      </c>
      <c r="K3063" t="s">
        <v>75</v>
      </c>
      <c r="L3063">
        <v>4</v>
      </c>
      <c r="M3063" t="s">
        <v>45</v>
      </c>
      <c r="N3063" t="s">
        <v>29</v>
      </c>
      <c r="O3063" t="s">
        <v>22</v>
      </c>
    </row>
    <row r="3064" spans="1:15" x14ac:dyDescent="0.35">
      <c r="A3064" t="s">
        <v>3125</v>
      </c>
      <c r="B3064" t="str">
        <f t="shared" si="48"/>
        <v>Tea</v>
      </c>
      <c r="C3064" t="s">
        <v>84</v>
      </c>
      <c r="D3064">
        <v>2</v>
      </c>
      <c r="E3064">
        <v>1.5</v>
      </c>
      <c r="F3064">
        <v>3</v>
      </c>
      <c r="G3064" t="s">
        <v>36</v>
      </c>
      <c r="H3064" t="s">
        <v>17</v>
      </c>
      <c r="I3064" s="1">
        <v>45158</v>
      </c>
      <c r="J3064" t="s">
        <v>93</v>
      </c>
      <c r="K3064" t="s">
        <v>94</v>
      </c>
      <c r="L3064">
        <v>3</v>
      </c>
      <c r="M3064" t="s">
        <v>20</v>
      </c>
      <c r="N3064" t="s">
        <v>39</v>
      </c>
      <c r="O3064" t="s">
        <v>40</v>
      </c>
    </row>
    <row r="3065" spans="1:15" x14ac:dyDescent="0.35">
      <c r="A3065" t="s">
        <v>3126</v>
      </c>
      <c r="B3065" t="str">
        <f t="shared" si="48"/>
        <v>Tea</v>
      </c>
      <c r="C3065" t="s">
        <v>84</v>
      </c>
      <c r="D3065">
        <v>5</v>
      </c>
      <c r="E3065">
        <v>1.5</v>
      </c>
      <c r="F3065">
        <v>7.5</v>
      </c>
      <c r="G3065" t="s">
        <v>16</v>
      </c>
      <c r="H3065" t="s">
        <v>17</v>
      </c>
      <c r="I3065" s="1">
        <v>45107</v>
      </c>
      <c r="J3065" t="s">
        <v>37</v>
      </c>
      <c r="K3065" t="s">
        <v>38</v>
      </c>
      <c r="L3065">
        <v>2</v>
      </c>
      <c r="M3065" t="s">
        <v>28</v>
      </c>
      <c r="N3065" t="s">
        <v>21</v>
      </c>
      <c r="O3065" t="s">
        <v>22</v>
      </c>
    </row>
    <row r="3066" spans="1:15" x14ac:dyDescent="0.35">
      <c r="A3066" t="s">
        <v>3127</v>
      </c>
      <c r="B3066" t="str">
        <f t="shared" si="48"/>
        <v>Juice</v>
      </c>
      <c r="C3066" t="s">
        <v>50</v>
      </c>
      <c r="D3066">
        <v>1</v>
      </c>
      <c r="E3066">
        <v>3</v>
      </c>
      <c r="F3066">
        <v>3</v>
      </c>
      <c r="G3066" t="s">
        <v>16</v>
      </c>
      <c r="H3066" t="s">
        <v>17</v>
      </c>
      <c r="I3066" s="1">
        <v>45185</v>
      </c>
      <c r="J3066" t="s">
        <v>18</v>
      </c>
      <c r="K3066" t="s">
        <v>19</v>
      </c>
      <c r="L3066">
        <v>3</v>
      </c>
      <c r="M3066" t="s">
        <v>20</v>
      </c>
      <c r="N3066" t="s">
        <v>69</v>
      </c>
      <c r="O3066" t="s">
        <v>40</v>
      </c>
    </row>
    <row r="3067" spans="1:15" x14ac:dyDescent="0.35">
      <c r="A3067" t="s">
        <v>3128</v>
      </c>
      <c r="B3067" t="str">
        <f t="shared" si="48"/>
        <v>Salad</v>
      </c>
      <c r="C3067" t="s">
        <v>42</v>
      </c>
      <c r="D3067">
        <v>2</v>
      </c>
      <c r="E3067">
        <v>5</v>
      </c>
      <c r="F3067">
        <v>10</v>
      </c>
      <c r="G3067" t="s">
        <v>36</v>
      </c>
      <c r="H3067" t="s">
        <v>17</v>
      </c>
      <c r="I3067" s="1">
        <v>45279</v>
      </c>
      <c r="J3067" t="s">
        <v>66</v>
      </c>
      <c r="K3067" t="s">
        <v>67</v>
      </c>
      <c r="L3067">
        <v>4</v>
      </c>
      <c r="M3067" t="s">
        <v>45</v>
      </c>
      <c r="N3067" t="s">
        <v>29</v>
      </c>
      <c r="O3067" t="s">
        <v>22</v>
      </c>
    </row>
    <row r="3068" spans="1:15" x14ac:dyDescent="0.35">
      <c r="A3068" t="s">
        <v>3129</v>
      </c>
      <c r="B3068" t="str">
        <f t="shared" si="48"/>
        <v>Smoothie</v>
      </c>
      <c r="C3068" t="s">
        <v>58</v>
      </c>
      <c r="D3068">
        <v>1</v>
      </c>
      <c r="E3068">
        <v>4</v>
      </c>
      <c r="F3068">
        <v>4</v>
      </c>
      <c r="G3068" t="s">
        <v>16</v>
      </c>
      <c r="H3068" t="s">
        <v>17</v>
      </c>
      <c r="I3068" s="1">
        <v>44988</v>
      </c>
      <c r="J3068" t="s">
        <v>62</v>
      </c>
      <c r="K3068" t="s">
        <v>63</v>
      </c>
      <c r="L3068">
        <v>1</v>
      </c>
      <c r="M3068" t="s">
        <v>53</v>
      </c>
      <c r="N3068" t="s">
        <v>21</v>
      </c>
      <c r="O3068" t="s">
        <v>22</v>
      </c>
    </row>
    <row r="3069" spans="1:15" x14ac:dyDescent="0.35">
      <c r="A3069" t="s">
        <v>3130</v>
      </c>
      <c r="B3069" t="str">
        <f t="shared" si="48"/>
        <v>Tea</v>
      </c>
      <c r="C3069" t="s">
        <v>84</v>
      </c>
      <c r="D3069">
        <v>1</v>
      </c>
      <c r="E3069">
        <v>1.5</v>
      </c>
      <c r="F3069">
        <v>1.5</v>
      </c>
      <c r="G3069" t="s">
        <v>16</v>
      </c>
      <c r="H3069" t="s">
        <v>26</v>
      </c>
      <c r="I3069" s="1">
        <v>45181</v>
      </c>
      <c r="J3069" t="s">
        <v>18</v>
      </c>
      <c r="K3069" t="s">
        <v>19</v>
      </c>
      <c r="L3069">
        <v>3</v>
      </c>
      <c r="M3069" t="s">
        <v>20</v>
      </c>
      <c r="N3069" t="s">
        <v>29</v>
      </c>
      <c r="O3069" t="s">
        <v>22</v>
      </c>
    </row>
    <row r="3070" spans="1:15" x14ac:dyDescent="0.35">
      <c r="A3070" t="s">
        <v>3131</v>
      </c>
      <c r="B3070" t="str">
        <f t="shared" si="48"/>
        <v>Smoothie</v>
      </c>
      <c r="C3070" t="s">
        <v>58</v>
      </c>
      <c r="D3070">
        <v>3</v>
      </c>
      <c r="E3070">
        <v>4</v>
      </c>
      <c r="F3070">
        <v>12</v>
      </c>
      <c r="G3070" t="s">
        <v>36</v>
      </c>
      <c r="H3070" t="s">
        <v>17</v>
      </c>
      <c r="I3070" s="1">
        <v>45127</v>
      </c>
      <c r="J3070" t="s">
        <v>32</v>
      </c>
      <c r="K3070" t="s">
        <v>33</v>
      </c>
      <c r="L3070">
        <v>3</v>
      </c>
      <c r="M3070" t="s">
        <v>20</v>
      </c>
      <c r="N3070" t="s">
        <v>64</v>
      </c>
      <c r="O3070" t="s">
        <v>22</v>
      </c>
    </row>
    <row r="3071" spans="1:15" x14ac:dyDescent="0.35">
      <c r="A3071" t="s">
        <v>3132</v>
      </c>
      <c r="B3071" t="str">
        <f t="shared" si="48"/>
        <v>Juice</v>
      </c>
      <c r="C3071" t="s">
        <v>50</v>
      </c>
      <c r="D3071">
        <v>2</v>
      </c>
      <c r="E3071">
        <v>3</v>
      </c>
      <c r="F3071">
        <v>6</v>
      </c>
      <c r="G3071" t="s">
        <v>25</v>
      </c>
      <c r="H3071" t="s">
        <v>17</v>
      </c>
      <c r="I3071" s="1">
        <v>45290</v>
      </c>
      <c r="J3071" t="s">
        <v>66</v>
      </c>
      <c r="K3071" t="s">
        <v>67</v>
      </c>
      <c r="L3071">
        <v>4</v>
      </c>
      <c r="M3071" t="s">
        <v>45</v>
      </c>
      <c r="N3071" t="s">
        <v>69</v>
      </c>
      <c r="O3071" t="s">
        <v>40</v>
      </c>
    </row>
    <row r="3072" spans="1:15" x14ac:dyDescent="0.35">
      <c r="A3072" t="s">
        <v>3133</v>
      </c>
      <c r="B3072" t="str">
        <f t="shared" si="48"/>
        <v>Salad</v>
      </c>
      <c r="C3072" t="s">
        <v>42</v>
      </c>
      <c r="D3072">
        <v>5</v>
      </c>
      <c r="E3072">
        <v>5</v>
      </c>
      <c r="F3072">
        <v>25</v>
      </c>
      <c r="G3072" t="s">
        <v>36</v>
      </c>
      <c r="H3072" t="s">
        <v>17</v>
      </c>
      <c r="I3072" s="1">
        <v>45240</v>
      </c>
      <c r="J3072" t="s">
        <v>43</v>
      </c>
      <c r="K3072" t="s">
        <v>44</v>
      </c>
      <c r="L3072">
        <v>4</v>
      </c>
      <c r="M3072" t="s">
        <v>45</v>
      </c>
      <c r="N3072" t="s">
        <v>21</v>
      </c>
      <c r="O3072" t="s">
        <v>22</v>
      </c>
    </row>
    <row r="3073" spans="1:15" x14ac:dyDescent="0.35">
      <c r="A3073" t="s">
        <v>3134</v>
      </c>
      <c r="B3073" t="str">
        <f t="shared" si="48"/>
        <v>Coffee</v>
      </c>
      <c r="C3073" t="s">
        <v>15</v>
      </c>
      <c r="D3073">
        <v>2</v>
      </c>
      <c r="E3073">
        <v>2</v>
      </c>
      <c r="F3073">
        <v>4</v>
      </c>
      <c r="G3073" t="s">
        <v>25</v>
      </c>
      <c r="H3073" t="s">
        <v>17</v>
      </c>
      <c r="I3073" s="1">
        <v>45152</v>
      </c>
      <c r="J3073" t="s">
        <v>93</v>
      </c>
      <c r="K3073" t="s">
        <v>94</v>
      </c>
      <c r="L3073">
        <v>3</v>
      </c>
      <c r="M3073" t="s">
        <v>20</v>
      </c>
      <c r="N3073" t="s">
        <v>72</v>
      </c>
      <c r="O3073" t="s">
        <v>22</v>
      </c>
    </row>
    <row r="3074" spans="1:15" x14ac:dyDescent="0.35">
      <c r="A3074" t="s">
        <v>3135</v>
      </c>
      <c r="B3074" t="str">
        <f t="shared" ref="B3074:B3137" si="49">TRIM(CLEAN(C3074))</f>
        <v>Tea</v>
      </c>
      <c r="C3074" t="s">
        <v>84</v>
      </c>
      <c r="D3074">
        <v>4</v>
      </c>
      <c r="E3074">
        <v>1.5</v>
      </c>
      <c r="F3074">
        <v>6</v>
      </c>
      <c r="G3074" t="s">
        <v>25</v>
      </c>
      <c r="H3074" t="s">
        <v>17</v>
      </c>
      <c r="I3074" s="1">
        <v>45177</v>
      </c>
      <c r="J3074" t="s">
        <v>18</v>
      </c>
      <c r="K3074" t="s">
        <v>19</v>
      </c>
      <c r="L3074">
        <v>3</v>
      </c>
      <c r="M3074" t="s">
        <v>20</v>
      </c>
      <c r="N3074" t="s">
        <v>21</v>
      </c>
      <c r="O3074" t="s">
        <v>22</v>
      </c>
    </row>
    <row r="3075" spans="1:15" x14ac:dyDescent="0.35">
      <c r="A3075" t="s">
        <v>3136</v>
      </c>
      <c r="B3075" t="str">
        <f t="shared" si="49"/>
        <v>Juice</v>
      </c>
      <c r="C3075" t="s">
        <v>50</v>
      </c>
      <c r="D3075">
        <v>4</v>
      </c>
      <c r="E3075">
        <v>3</v>
      </c>
      <c r="F3075">
        <v>12</v>
      </c>
      <c r="G3075" t="s">
        <v>25</v>
      </c>
      <c r="H3075" t="s">
        <v>26</v>
      </c>
      <c r="I3075" s="1">
        <v>45232</v>
      </c>
      <c r="J3075" t="s">
        <v>43</v>
      </c>
      <c r="K3075" t="s">
        <v>44</v>
      </c>
      <c r="L3075">
        <v>4</v>
      </c>
      <c r="M3075" t="s">
        <v>45</v>
      </c>
      <c r="N3075" t="s">
        <v>64</v>
      </c>
      <c r="O3075" t="s">
        <v>22</v>
      </c>
    </row>
    <row r="3076" spans="1:15" x14ac:dyDescent="0.35">
      <c r="A3076" t="s">
        <v>3137</v>
      </c>
      <c r="B3076" t="str">
        <f t="shared" si="49"/>
        <v>Cookie</v>
      </c>
      <c r="C3076" t="s">
        <v>31</v>
      </c>
      <c r="D3076">
        <v>4</v>
      </c>
      <c r="E3076">
        <v>1</v>
      </c>
      <c r="F3076">
        <v>4</v>
      </c>
      <c r="G3076" t="s">
        <v>36</v>
      </c>
      <c r="H3076" t="s">
        <v>17</v>
      </c>
      <c r="I3076" s="1">
        <v>44944</v>
      </c>
      <c r="J3076" t="s">
        <v>55</v>
      </c>
      <c r="K3076" t="s">
        <v>56</v>
      </c>
      <c r="L3076">
        <v>1</v>
      </c>
      <c r="M3076" t="s">
        <v>53</v>
      </c>
      <c r="N3076" t="s">
        <v>34</v>
      </c>
      <c r="O3076" t="s">
        <v>22</v>
      </c>
    </row>
    <row r="3077" spans="1:15" x14ac:dyDescent="0.35">
      <c r="A3077" t="s">
        <v>3138</v>
      </c>
      <c r="B3077" t="str">
        <f t="shared" si="49"/>
        <v>Sandwich</v>
      </c>
      <c r="C3077" t="s">
        <v>47</v>
      </c>
      <c r="D3077">
        <v>3</v>
      </c>
      <c r="E3077">
        <v>4</v>
      </c>
      <c r="F3077">
        <v>12</v>
      </c>
      <c r="G3077" t="s">
        <v>36</v>
      </c>
      <c r="H3077" t="s">
        <v>17</v>
      </c>
      <c r="I3077" s="1">
        <v>44955</v>
      </c>
      <c r="J3077" t="s">
        <v>55</v>
      </c>
      <c r="K3077" t="s">
        <v>56</v>
      </c>
      <c r="L3077">
        <v>1</v>
      </c>
      <c r="M3077" t="s">
        <v>53</v>
      </c>
      <c r="N3077" t="s">
        <v>39</v>
      </c>
      <c r="O3077" t="s">
        <v>40</v>
      </c>
    </row>
    <row r="3078" spans="1:15" x14ac:dyDescent="0.35">
      <c r="A3078" t="s">
        <v>3139</v>
      </c>
      <c r="B3078" t="str">
        <f t="shared" si="49"/>
        <v>Sandwich</v>
      </c>
      <c r="C3078" t="s">
        <v>47</v>
      </c>
      <c r="D3078">
        <v>4</v>
      </c>
      <c r="E3078">
        <v>4</v>
      </c>
      <c r="F3078">
        <v>16</v>
      </c>
      <c r="G3078" t="s">
        <v>36</v>
      </c>
      <c r="H3078" t="s">
        <v>17</v>
      </c>
      <c r="I3078" s="1">
        <v>45167</v>
      </c>
      <c r="J3078" t="s">
        <v>93</v>
      </c>
      <c r="K3078" t="s">
        <v>94</v>
      </c>
      <c r="L3078">
        <v>3</v>
      </c>
      <c r="M3078" t="s">
        <v>20</v>
      </c>
      <c r="N3078" t="s">
        <v>29</v>
      </c>
      <c r="O3078" t="s">
        <v>22</v>
      </c>
    </row>
    <row r="3079" spans="1:15" x14ac:dyDescent="0.35">
      <c r="A3079" t="s">
        <v>3140</v>
      </c>
      <c r="B3079" t="str">
        <f t="shared" si="49"/>
        <v>Smoothie</v>
      </c>
      <c r="C3079" t="s">
        <v>58</v>
      </c>
      <c r="D3079">
        <v>4</v>
      </c>
      <c r="E3079">
        <v>4</v>
      </c>
      <c r="F3079">
        <v>16</v>
      </c>
      <c r="G3079" t="s">
        <v>36</v>
      </c>
      <c r="H3079" t="s">
        <v>26</v>
      </c>
      <c r="I3079" s="1">
        <v>44958</v>
      </c>
      <c r="J3079" t="s">
        <v>51</v>
      </c>
      <c r="K3079" t="s">
        <v>52</v>
      </c>
      <c r="L3079">
        <v>1</v>
      </c>
      <c r="M3079" t="s">
        <v>53</v>
      </c>
      <c r="N3079" t="s">
        <v>34</v>
      </c>
      <c r="O3079" t="s">
        <v>22</v>
      </c>
    </row>
    <row r="3080" spans="1:15" x14ac:dyDescent="0.35">
      <c r="A3080" t="s">
        <v>3141</v>
      </c>
      <c r="B3080" t="str">
        <f t="shared" si="49"/>
        <v>Salad</v>
      </c>
      <c r="C3080" t="s">
        <v>42</v>
      </c>
      <c r="D3080">
        <v>2</v>
      </c>
      <c r="E3080">
        <v>5</v>
      </c>
      <c r="F3080">
        <v>10</v>
      </c>
      <c r="G3080" t="s">
        <v>36</v>
      </c>
      <c r="H3080" t="s">
        <v>17</v>
      </c>
      <c r="I3080" s="1">
        <v>45165</v>
      </c>
      <c r="J3080" t="s">
        <v>93</v>
      </c>
      <c r="K3080" t="s">
        <v>94</v>
      </c>
      <c r="L3080">
        <v>3</v>
      </c>
      <c r="M3080" t="s">
        <v>20</v>
      </c>
      <c r="N3080" t="s">
        <v>39</v>
      </c>
      <c r="O3080" t="s">
        <v>40</v>
      </c>
    </row>
    <row r="3081" spans="1:15" x14ac:dyDescent="0.35">
      <c r="A3081" t="s">
        <v>3142</v>
      </c>
      <c r="B3081" t="str">
        <f t="shared" si="49"/>
        <v>Juice</v>
      </c>
      <c r="C3081" t="s">
        <v>50</v>
      </c>
      <c r="D3081">
        <v>3</v>
      </c>
      <c r="E3081">
        <v>3</v>
      </c>
      <c r="F3081">
        <v>9</v>
      </c>
      <c r="G3081" t="s">
        <v>16</v>
      </c>
      <c r="H3081" t="s">
        <v>17</v>
      </c>
      <c r="I3081" s="1">
        <v>45013</v>
      </c>
      <c r="J3081" t="s">
        <v>62</v>
      </c>
      <c r="K3081" t="s">
        <v>63</v>
      </c>
      <c r="L3081">
        <v>1</v>
      </c>
      <c r="M3081" t="s">
        <v>53</v>
      </c>
      <c r="N3081" t="s">
        <v>29</v>
      </c>
      <c r="O3081" t="s">
        <v>22</v>
      </c>
    </row>
    <row r="3082" spans="1:15" x14ac:dyDescent="0.35">
      <c r="A3082" t="s">
        <v>3143</v>
      </c>
      <c r="B3082" t="str">
        <f t="shared" si="49"/>
        <v>Juice</v>
      </c>
      <c r="C3082" t="s">
        <v>50</v>
      </c>
      <c r="D3082">
        <v>1</v>
      </c>
      <c r="E3082">
        <v>3</v>
      </c>
      <c r="F3082">
        <v>3</v>
      </c>
      <c r="G3082" t="s">
        <v>25</v>
      </c>
      <c r="H3082" t="s">
        <v>17</v>
      </c>
      <c r="I3082" s="1">
        <v>44998</v>
      </c>
      <c r="J3082" t="s">
        <v>62</v>
      </c>
      <c r="K3082" t="s">
        <v>63</v>
      </c>
      <c r="L3082">
        <v>1</v>
      </c>
      <c r="M3082" t="s">
        <v>53</v>
      </c>
      <c r="N3082" t="s">
        <v>72</v>
      </c>
      <c r="O3082" t="s">
        <v>22</v>
      </c>
    </row>
    <row r="3083" spans="1:15" x14ac:dyDescent="0.35">
      <c r="A3083" t="s">
        <v>3144</v>
      </c>
      <c r="B3083" t="str">
        <f t="shared" si="49"/>
        <v>Salad</v>
      </c>
      <c r="C3083" t="s">
        <v>42</v>
      </c>
      <c r="D3083">
        <v>5</v>
      </c>
      <c r="E3083">
        <v>5</v>
      </c>
      <c r="F3083">
        <v>25</v>
      </c>
      <c r="G3083" t="s">
        <v>16</v>
      </c>
      <c r="H3083" t="s">
        <v>17</v>
      </c>
      <c r="I3083" s="1">
        <v>44979</v>
      </c>
      <c r="J3083" t="s">
        <v>51</v>
      </c>
      <c r="K3083" t="s">
        <v>52</v>
      </c>
      <c r="L3083">
        <v>1</v>
      </c>
      <c r="M3083" t="s">
        <v>53</v>
      </c>
      <c r="N3083" t="s">
        <v>34</v>
      </c>
      <c r="O3083" t="s">
        <v>22</v>
      </c>
    </row>
    <row r="3084" spans="1:15" x14ac:dyDescent="0.35">
      <c r="A3084" t="s">
        <v>3145</v>
      </c>
      <c r="B3084" t="str">
        <f t="shared" si="49"/>
        <v>Tea</v>
      </c>
      <c r="C3084" t="s">
        <v>84</v>
      </c>
      <c r="D3084">
        <v>4</v>
      </c>
      <c r="E3084">
        <v>1.5</v>
      </c>
      <c r="F3084">
        <v>6</v>
      </c>
      <c r="G3084" t="s">
        <v>25</v>
      </c>
      <c r="H3084" t="s">
        <v>26</v>
      </c>
      <c r="I3084" s="1">
        <v>45218</v>
      </c>
      <c r="J3084" t="s">
        <v>74</v>
      </c>
      <c r="K3084" t="s">
        <v>75</v>
      </c>
      <c r="L3084">
        <v>4</v>
      </c>
      <c r="M3084" t="s">
        <v>45</v>
      </c>
      <c r="N3084" t="s">
        <v>64</v>
      </c>
      <c r="O3084" t="s">
        <v>22</v>
      </c>
    </row>
    <row r="3085" spans="1:15" x14ac:dyDescent="0.35">
      <c r="A3085" t="s">
        <v>3146</v>
      </c>
      <c r="B3085" t="str">
        <f t="shared" si="49"/>
        <v>Tea</v>
      </c>
      <c r="C3085" t="s">
        <v>84</v>
      </c>
      <c r="D3085">
        <v>2</v>
      </c>
      <c r="E3085">
        <v>1.5</v>
      </c>
      <c r="F3085">
        <v>3</v>
      </c>
      <c r="G3085" t="s">
        <v>25</v>
      </c>
      <c r="H3085" t="s">
        <v>26</v>
      </c>
      <c r="I3085" s="1">
        <v>45158</v>
      </c>
      <c r="J3085" t="s">
        <v>93</v>
      </c>
      <c r="K3085" t="s">
        <v>94</v>
      </c>
      <c r="L3085">
        <v>3</v>
      </c>
      <c r="M3085" t="s">
        <v>20</v>
      </c>
      <c r="N3085" t="s">
        <v>39</v>
      </c>
      <c r="O3085" t="s">
        <v>40</v>
      </c>
    </row>
    <row r="3086" spans="1:15" x14ac:dyDescent="0.35">
      <c r="A3086" t="s">
        <v>3147</v>
      </c>
      <c r="B3086" t="str">
        <f t="shared" si="49"/>
        <v>Coffee</v>
      </c>
      <c r="C3086" t="s">
        <v>15</v>
      </c>
      <c r="D3086">
        <v>2</v>
      </c>
      <c r="E3086">
        <v>2</v>
      </c>
      <c r="F3086">
        <v>4</v>
      </c>
      <c r="G3086" t="s">
        <v>25</v>
      </c>
      <c r="H3086" t="s">
        <v>26</v>
      </c>
      <c r="I3086" s="1">
        <v>45099</v>
      </c>
      <c r="J3086" t="s">
        <v>37</v>
      </c>
      <c r="K3086" t="s">
        <v>38</v>
      </c>
      <c r="L3086">
        <v>2</v>
      </c>
      <c r="M3086" t="s">
        <v>28</v>
      </c>
      <c r="N3086" t="s">
        <v>64</v>
      </c>
      <c r="O3086" t="s">
        <v>22</v>
      </c>
    </row>
    <row r="3087" spans="1:15" x14ac:dyDescent="0.35">
      <c r="A3087" t="s">
        <v>3148</v>
      </c>
      <c r="B3087" t="str">
        <f t="shared" si="49"/>
        <v>Juice</v>
      </c>
      <c r="C3087" t="s">
        <v>50</v>
      </c>
      <c r="D3087">
        <v>2</v>
      </c>
      <c r="E3087">
        <v>3</v>
      </c>
      <c r="F3087">
        <v>6</v>
      </c>
      <c r="G3087" t="s">
        <v>16</v>
      </c>
      <c r="H3087" t="s">
        <v>17</v>
      </c>
      <c r="I3087" s="1">
        <v>45011</v>
      </c>
      <c r="J3087" t="s">
        <v>62</v>
      </c>
      <c r="K3087" t="s">
        <v>63</v>
      </c>
      <c r="L3087">
        <v>1</v>
      </c>
      <c r="M3087" t="s">
        <v>53</v>
      </c>
      <c r="N3087" t="s">
        <v>39</v>
      </c>
      <c r="O3087" t="s">
        <v>40</v>
      </c>
    </row>
    <row r="3088" spans="1:15" x14ac:dyDescent="0.35">
      <c r="A3088" t="s">
        <v>3149</v>
      </c>
      <c r="B3088" t="str">
        <f t="shared" si="49"/>
        <v>Salad</v>
      </c>
      <c r="C3088" t="s">
        <v>42</v>
      </c>
      <c r="D3088">
        <v>5</v>
      </c>
      <c r="E3088">
        <v>5</v>
      </c>
      <c r="F3088">
        <v>25</v>
      </c>
      <c r="G3088" t="s">
        <v>36</v>
      </c>
      <c r="H3088" t="s">
        <v>26</v>
      </c>
      <c r="I3088" s="1">
        <v>45237</v>
      </c>
      <c r="J3088" t="s">
        <v>43</v>
      </c>
      <c r="K3088" t="s">
        <v>44</v>
      </c>
      <c r="L3088">
        <v>4</v>
      </c>
      <c r="M3088" t="s">
        <v>45</v>
      </c>
      <c r="N3088" t="s">
        <v>29</v>
      </c>
      <c r="O3088" t="s">
        <v>22</v>
      </c>
    </row>
    <row r="3089" spans="1:15" x14ac:dyDescent="0.35">
      <c r="A3089" t="s">
        <v>3150</v>
      </c>
      <c r="B3089" t="str">
        <f t="shared" si="49"/>
        <v>Juice</v>
      </c>
      <c r="C3089" t="s">
        <v>50</v>
      </c>
      <c r="D3089">
        <v>5</v>
      </c>
      <c r="E3089">
        <v>3</v>
      </c>
      <c r="F3089">
        <v>15</v>
      </c>
      <c r="G3089" t="s">
        <v>36</v>
      </c>
      <c r="H3089" t="s">
        <v>17</v>
      </c>
      <c r="I3089" s="1">
        <v>44947</v>
      </c>
      <c r="J3089" t="s">
        <v>55</v>
      </c>
      <c r="K3089" t="s">
        <v>56</v>
      </c>
      <c r="L3089">
        <v>1</v>
      </c>
      <c r="M3089" t="s">
        <v>53</v>
      </c>
      <c r="N3089" t="s">
        <v>69</v>
      </c>
      <c r="O3089" t="s">
        <v>40</v>
      </c>
    </row>
    <row r="3090" spans="1:15" x14ac:dyDescent="0.35">
      <c r="A3090" t="s">
        <v>3151</v>
      </c>
      <c r="B3090" t="str">
        <f t="shared" si="49"/>
        <v>Cake</v>
      </c>
      <c r="C3090" t="s">
        <v>24</v>
      </c>
      <c r="D3090">
        <v>3</v>
      </c>
      <c r="E3090">
        <v>3</v>
      </c>
      <c r="F3090">
        <v>9</v>
      </c>
      <c r="G3090" t="s">
        <v>25</v>
      </c>
      <c r="H3090" t="s">
        <v>17</v>
      </c>
      <c r="I3090" s="1">
        <v>45027</v>
      </c>
      <c r="J3090" t="s">
        <v>59</v>
      </c>
      <c r="K3090" t="s">
        <v>60</v>
      </c>
      <c r="L3090">
        <v>2</v>
      </c>
      <c r="M3090" t="s">
        <v>28</v>
      </c>
      <c r="N3090" t="s">
        <v>29</v>
      </c>
      <c r="O3090" t="s">
        <v>22</v>
      </c>
    </row>
    <row r="3091" spans="1:15" x14ac:dyDescent="0.35">
      <c r="A3091" t="s">
        <v>3152</v>
      </c>
      <c r="B3091" t="str">
        <f t="shared" si="49"/>
        <v>Salad</v>
      </c>
      <c r="C3091" t="s">
        <v>42</v>
      </c>
      <c r="D3091">
        <v>4</v>
      </c>
      <c r="E3091">
        <v>5</v>
      </c>
      <c r="F3091">
        <v>20</v>
      </c>
      <c r="G3091" t="s">
        <v>36</v>
      </c>
      <c r="H3091" t="s">
        <v>26</v>
      </c>
      <c r="I3091" s="1">
        <v>45127</v>
      </c>
      <c r="J3091" t="s">
        <v>32</v>
      </c>
      <c r="K3091" t="s">
        <v>33</v>
      </c>
      <c r="L3091">
        <v>3</v>
      </c>
      <c r="M3091" t="s">
        <v>20</v>
      </c>
      <c r="N3091" t="s">
        <v>64</v>
      </c>
      <c r="O3091" t="s">
        <v>22</v>
      </c>
    </row>
    <row r="3092" spans="1:15" x14ac:dyDescent="0.35">
      <c r="A3092" t="s">
        <v>3153</v>
      </c>
      <c r="B3092" t="str">
        <f t="shared" si="49"/>
        <v>Smoothie</v>
      </c>
      <c r="C3092" t="s">
        <v>58</v>
      </c>
      <c r="D3092">
        <v>2</v>
      </c>
      <c r="E3092">
        <v>4</v>
      </c>
      <c r="F3092">
        <v>8</v>
      </c>
      <c r="G3092" t="s">
        <v>25</v>
      </c>
      <c r="H3092" t="s">
        <v>26</v>
      </c>
      <c r="I3092" s="1">
        <v>45219</v>
      </c>
      <c r="J3092" t="s">
        <v>74</v>
      </c>
      <c r="K3092" t="s">
        <v>75</v>
      </c>
      <c r="L3092">
        <v>4</v>
      </c>
      <c r="M3092" t="s">
        <v>45</v>
      </c>
      <c r="N3092" t="s">
        <v>21</v>
      </c>
      <c r="O3092" t="s">
        <v>22</v>
      </c>
    </row>
    <row r="3093" spans="1:15" x14ac:dyDescent="0.35">
      <c r="A3093" t="s">
        <v>3154</v>
      </c>
      <c r="B3093" t="str">
        <f t="shared" si="49"/>
        <v>Salad</v>
      </c>
      <c r="C3093" t="s">
        <v>42</v>
      </c>
      <c r="D3093">
        <v>2</v>
      </c>
      <c r="E3093">
        <v>5</v>
      </c>
      <c r="F3093">
        <v>10</v>
      </c>
      <c r="G3093" t="s">
        <v>16</v>
      </c>
      <c r="H3093" t="s">
        <v>17</v>
      </c>
      <c r="I3093" s="1">
        <v>45240</v>
      </c>
      <c r="J3093" t="s">
        <v>43</v>
      </c>
      <c r="K3093" t="s">
        <v>44</v>
      </c>
      <c r="L3093">
        <v>4</v>
      </c>
      <c r="M3093" t="s">
        <v>45</v>
      </c>
      <c r="N3093" t="s">
        <v>21</v>
      </c>
      <c r="O3093" t="s">
        <v>22</v>
      </c>
    </row>
    <row r="3094" spans="1:15" x14ac:dyDescent="0.35">
      <c r="A3094" t="s">
        <v>3155</v>
      </c>
      <c r="B3094" t="str">
        <f t="shared" si="49"/>
        <v>Juice</v>
      </c>
      <c r="C3094" t="s">
        <v>50</v>
      </c>
      <c r="D3094">
        <v>4</v>
      </c>
      <c r="E3094">
        <v>3</v>
      </c>
      <c r="F3094">
        <v>12</v>
      </c>
      <c r="G3094" t="s">
        <v>36</v>
      </c>
      <c r="H3094" t="s">
        <v>26</v>
      </c>
      <c r="I3094" s="1">
        <v>45197</v>
      </c>
      <c r="J3094" t="s">
        <v>18</v>
      </c>
      <c r="K3094" t="s">
        <v>19</v>
      </c>
      <c r="L3094">
        <v>3</v>
      </c>
      <c r="M3094" t="s">
        <v>20</v>
      </c>
      <c r="N3094" t="s">
        <v>64</v>
      </c>
      <c r="O3094" t="s">
        <v>22</v>
      </c>
    </row>
    <row r="3095" spans="1:15" x14ac:dyDescent="0.35">
      <c r="A3095" t="s">
        <v>3156</v>
      </c>
      <c r="B3095" t="str">
        <f t="shared" si="49"/>
        <v>Cookie</v>
      </c>
      <c r="C3095" t="s">
        <v>31</v>
      </c>
      <c r="D3095">
        <v>4</v>
      </c>
      <c r="E3095">
        <v>1</v>
      </c>
      <c r="F3095">
        <v>4</v>
      </c>
      <c r="G3095" t="s">
        <v>25</v>
      </c>
      <c r="H3095" t="s">
        <v>17</v>
      </c>
      <c r="I3095" s="1">
        <v>44960</v>
      </c>
      <c r="J3095" t="s">
        <v>51</v>
      </c>
      <c r="K3095" t="s">
        <v>52</v>
      </c>
      <c r="L3095">
        <v>1</v>
      </c>
      <c r="M3095" t="s">
        <v>53</v>
      </c>
      <c r="N3095" t="s">
        <v>21</v>
      </c>
      <c r="O3095" t="s">
        <v>22</v>
      </c>
    </row>
    <row r="3096" spans="1:15" x14ac:dyDescent="0.35">
      <c r="A3096" t="s">
        <v>3157</v>
      </c>
      <c r="B3096" t="str">
        <f t="shared" si="49"/>
        <v>Tea</v>
      </c>
      <c r="C3096" t="s">
        <v>84</v>
      </c>
      <c r="D3096">
        <v>2</v>
      </c>
      <c r="E3096">
        <v>1.5</v>
      </c>
      <c r="F3096">
        <v>3</v>
      </c>
      <c r="G3096" t="s">
        <v>25</v>
      </c>
      <c r="H3096" t="s">
        <v>17</v>
      </c>
      <c r="I3096" s="1">
        <v>45148</v>
      </c>
      <c r="J3096" t="s">
        <v>93</v>
      </c>
      <c r="K3096" t="s">
        <v>94</v>
      </c>
      <c r="L3096">
        <v>3</v>
      </c>
      <c r="M3096" t="s">
        <v>20</v>
      </c>
      <c r="N3096" t="s">
        <v>64</v>
      </c>
      <c r="O3096" t="s">
        <v>22</v>
      </c>
    </row>
    <row r="3097" spans="1:15" x14ac:dyDescent="0.35">
      <c r="A3097" t="s">
        <v>3158</v>
      </c>
      <c r="B3097" t="str">
        <f t="shared" si="49"/>
        <v>Tea</v>
      </c>
      <c r="C3097" t="s">
        <v>84</v>
      </c>
      <c r="D3097">
        <v>1</v>
      </c>
      <c r="E3097">
        <v>1.5</v>
      </c>
      <c r="F3097">
        <v>1.5</v>
      </c>
      <c r="G3097" t="s">
        <v>25</v>
      </c>
      <c r="H3097" t="s">
        <v>26</v>
      </c>
      <c r="I3097" s="1">
        <v>45263</v>
      </c>
      <c r="J3097" t="s">
        <v>66</v>
      </c>
      <c r="K3097" t="s">
        <v>67</v>
      </c>
      <c r="L3097">
        <v>4</v>
      </c>
      <c r="M3097" t="s">
        <v>45</v>
      </c>
      <c r="N3097" t="s">
        <v>39</v>
      </c>
      <c r="O3097" t="s">
        <v>40</v>
      </c>
    </row>
    <row r="3098" spans="1:15" x14ac:dyDescent="0.35">
      <c r="A3098" t="s">
        <v>3159</v>
      </c>
      <c r="B3098" t="str">
        <f t="shared" si="49"/>
        <v>Juice</v>
      </c>
      <c r="C3098" t="s">
        <v>50</v>
      </c>
      <c r="D3098">
        <v>3</v>
      </c>
      <c r="E3098">
        <v>3</v>
      </c>
      <c r="F3098">
        <v>9</v>
      </c>
      <c r="G3098" t="s">
        <v>16</v>
      </c>
      <c r="H3098" t="s">
        <v>17</v>
      </c>
      <c r="I3098" s="1">
        <v>45247</v>
      </c>
      <c r="J3098" t="s">
        <v>43</v>
      </c>
      <c r="K3098" t="s">
        <v>44</v>
      </c>
      <c r="L3098">
        <v>4</v>
      </c>
      <c r="M3098" t="s">
        <v>45</v>
      </c>
      <c r="N3098" t="s">
        <v>21</v>
      </c>
      <c r="O3098" t="s">
        <v>22</v>
      </c>
    </row>
    <row r="3099" spans="1:15" x14ac:dyDescent="0.35">
      <c r="A3099" t="s">
        <v>3160</v>
      </c>
      <c r="B3099" t="str">
        <f t="shared" si="49"/>
        <v>Smoothie</v>
      </c>
      <c r="C3099" t="s">
        <v>58</v>
      </c>
      <c r="D3099">
        <v>1</v>
      </c>
      <c r="E3099">
        <v>4</v>
      </c>
      <c r="F3099">
        <v>4</v>
      </c>
      <c r="G3099" t="s">
        <v>25</v>
      </c>
      <c r="H3099" t="s">
        <v>17</v>
      </c>
      <c r="I3099" s="1">
        <v>45147</v>
      </c>
      <c r="J3099" t="s">
        <v>93</v>
      </c>
      <c r="K3099" t="s">
        <v>94</v>
      </c>
      <c r="L3099">
        <v>3</v>
      </c>
      <c r="M3099" t="s">
        <v>20</v>
      </c>
      <c r="N3099" t="s">
        <v>34</v>
      </c>
      <c r="O3099" t="s">
        <v>22</v>
      </c>
    </row>
    <row r="3100" spans="1:15" x14ac:dyDescent="0.35">
      <c r="A3100" t="s">
        <v>3161</v>
      </c>
      <c r="B3100" t="str">
        <f t="shared" si="49"/>
        <v>Salad</v>
      </c>
      <c r="C3100" t="s">
        <v>42</v>
      </c>
      <c r="D3100">
        <v>3</v>
      </c>
      <c r="E3100">
        <v>5</v>
      </c>
      <c r="F3100">
        <v>15</v>
      </c>
      <c r="G3100" t="s">
        <v>16</v>
      </c>
      <c r="H3100" t="s">
        <v>17</v>
      </c>
      <c r="I3100" s="1">
        <v>44940</v>
      </c>
      <c r="J3100" t="s">
        <v>55</v>
      </c>
      <c r="K3100" t="s">
        <v>56</v>
      </c>
      <c r="L3100">
        <v>1</v>
      </c>
      <c r="M3100" t="s">
        <v>53</v>
      </c>
      <c r="N3100" t="s">
        <v>69</v>
      </c>
      <c r="O3100" t="s">
        <v>40</v>
      </c>
    </row>
    <row r="3101" spans="1:15" x14ac:dyDescent="0.35">
      <c r="A3101" t="s">
        <v>3162</v>
      </c>
      <c r="B3101" t="str">
        <f t="shared" si="49"/>
        <v>Coffee</v>
      </c>
      <c r="C3101" t="s">
        <v>15</v>
      </c>
      <c r="D3101">
        <v>4</v>
      </c>
      <c r="E3101">
        <v>2</v>
      </c>
      <c r="F3101">
        <v>8</v>
      </c>
      <c r="G3101" t="s">
        <v>16</v>
      </c>
      <c r="H3101" t="s">
        <v>26</v>
      </c>
      <c r="I3101" s="1">
        <v>45257</v>
      </c>
      <c r="J3101" t="s">
        <v>43</v>
      </c>
      <c r="K3101" t="s">
        <v>44</v>
      </c>
      <c r="L3101">
        <v>4</v>
      </c>
      <c r="M3101" t="s">
        <v>45</v>
      </c>
      <c r="N3101" t="s">
        <v>72</v>
      </c>
      <c r="O3101" t="s">
        <v>22</v>
      </c>
    </row>
    <row r="3102" spans="1:15" x14ac:dyDescent="0.35">
      <c r="A3102" t="s">
        <v>3163</v>
      </c>
      <c r="B3102" t="str">
        <f t="shared" si="49"/>
        <v>Tea</v>
      </c>
      <c r="C3102" t="s">
        <v>84</v>
      </c>
      <c r="D3102">
        <v>3</v>
      </c>
      <c r="E3102">
        <v>1.5</v>
      </c>
      <c r="F3102">
        <v>4.5</v>
      </c>
      <c r="G3102" t="s">
        <v>25</v>
      </c>
      <c r="H3102" t="s">
        <v>26</v>
      </c>
      <c r="I3102" s="1">
        <v>45016</v>
      </c>
      <c r="J3102" t="s">
        <v>62</v>
      </c>
      <c r="K3102" t="s">
        <v>63</v>
      </c>
      <c r="L3102">
        <v>1</v>
      </c>
      <c r="M3102" t="s">
        <v>53</v>
      </c>
      <c r="N3102" t="s">
        <v>21</v>
      </c>
      <c r="O3102" t="s">
        <v>22</v>
      </c>
    </row>
    <row r="3103" spans="1:15" x14ac:dyDescent="0.35">
      <c r="A3103" t="s">
        <v>3164</v>
      </c>
      <c r="B3103" t="str">
        <f t="shared" si="49"/>
        <v>Smoothie</v>
      </c>
      <c r="C3103" t="s">
        <v>58</v>
      </c>
      <c r="D3103">
        <v>1</v>
      </c>
      <c r="E3103">
        <v>4</v>
      </c>
      <c r="F3103">
        <v>4</v>
      </c>
      <c r="G3103" t="s">
        <v>16</v>
      </c>
      <c r="H3103" t="s">
        <v>17</v>
      </c>
      <c r="I3103" s="1">
        <v>44994</v>
      </c>
      <c r="J3103" t="s">
        <v>62</v>
      </c>
      <c r="K3103" t="s">
        <v>63</v>
      </c>
      <c r="L3103">
        <v>1</v>
      </c>
      <c r="M3103" t="s">
        <v>53</v>
      </c>
      <c r="N3103" t="s">
        <v>64</v>
      </c>
      <c r="O3103" t="s">
        <v>22</v>
      </c>
    </row>
    <row r="3104" spans="1:15" x14ac:dyDescent="0.35">
      <c r="A3104" t="s">
        <v>3165</v>
      </c>
      <c r="B3104" t="str">
        <f t="shared" si="49"/>
        <v>Cake</v>
      </c>
      <c r="C3104" t="s">
        <v>24</v>
      </c>
      <c r="D3104">
        <v>1</v>
      </c>
      <c r="E3104">
        <v>3</v>
      </c>
      <c r="F3104">
        <v>3</v>
      </c>
      <c r="G3104" t="s">
        <v>36</v>
      </c>
      <c r="H3104" t="s">
        <v>17</v>
      </c>
      <c r="I3104" s="1">
        <v>45006</v>
      </c>
      <c r="J3104" t="s">
        <v>62</v>
      </c>
      <c r="K3104" t="s">
        <v>63</v>
      </c>
      <c r="L3104">
        <v>1</v>
      </c>
      <c r="M3104" t="s">
        <v>53</v>
      </c>
      <c r="N3104" t="s">
        <v>29</v>
      </c>
      <c r="O3104" t="s">
        <v>22</v>
      </c>
    </row>
    <row r="3105" spans="1:15" x14ac:dyDescent="0.35">
      <c r="A3105" t="s">
        <v>3166</v>
      </c>
      <c r="B3105" t="str">
        <f t="shared" si="49"/>
        <v>Sandwich</v>
      </c>
      <c r="C3105" t="s">
        <v>47</v>
      </c>
      <c r="D3105">
        <v>5</v>
      </c>
      <c r="E3105">
        <v>4</v>
      </c>
      <c r="F3105">
        <v>20</v>
      </c>
      <c r="G3105" t="s">
        <v>25</v>
      </c>
      <c r="H3105" t="s">
        <v>17</v>
      </c>
      <c r="I3105" s="1">
        <v>45248</v>
      </c>
      <c r="J3105" t="s">
        <v>43</v>
      </c>
      <c r="K3105" t="s">
        <v>44</v>
      </c>
      <c r="L3105">
        <v>4</v>
      </c>
      <c r="M3105" t="s">
        <v>45</v>
      </c>
      <c r="N3105" t="s">
        <v>69</v>
      </c>
      <c r="O3105" t="s">
        <v>40</v>
      </c>
    </row>
    <row r="3106" spans="1:15" x14ac:dyDescent="0.35">
      <c r="A3106" t="s">
        <v>3167</v>
      </c>
      <c r="B3106" t="str">
        <f t="shared" si="49"/>
        <v>Sandwich</v>
      </c>
      <c r="C3106" t="s">
        <v>47</v>
      </c>
      <c r="D3106">
        <v>4</v>
      </c>
      <c r="E3106">
        <v>4</v>
      </c>
      <c r="F3106">
        <v>16</v>
      </c>
      <c r="G3106" t="s">
        <v>16</v>
      </c>
      <c r="H3106" t="s">
        <v>17</v>
      </c>
      <c r="I3106" s="1">
        <v>45139</v>
      </c>
      <c r="J3106" t="s">
        <v>93</v>
      </c>
      <c r="K3106" t="s">
        <v>94</v>
      </c>
      <c r="L3106">
        <v>3</v>
      </c>
      <c r="M3106" t="s">
        <v>20</v>
      </c>
      <c r="N3106" t="s">
        <v>29</v>
      </c>
      <c r="O3106" t="s">
        <v>22</v>
      </c>
    </row>
    <row r="3107" spans="1:15" x14ac:dyDescent="0.35">
      <c r="A3107" t="s">
        <v>3168</v>
      </c>
      <c r="B3107" t="str">
        <f t="shared" si="49"/>
        <v>Juice</v>
      </c>
      <c r="C3107" t="s">
        <v>50</v>
      </c>
      <c r="D3107">
        <v>2</v>
      </c>
      <c r="E3107">
        <v>3</v>
      </c>
      <c r="F3107">
        <v>6</v>
      </c>
      <c r="G3107" t="s">
        <v>16</v>
      </c>
      <c r="H3107" t="s">
        <v>26</v>
      </c>
      <c r="I3107" s="1">
        <v>45208</v>
      </c>
      <c r="J3107" t="s">
        <v>74</v>
      </c>
      <c r="K3107" t="s">
        <v>75</v>
      </c>
      <c r="L3107">
        <v>4</v>
      </c>
      <c r="M3107" t="s">
        <v>45</v>
      </c>
      <c r="N3107" t="s">
        <v>72</v>
      </c>
      <c r="O3107" t="s">
        <v>22</v>
      </c>
    </row>
    <row r="3108" spans="1:15" x14ac:dyDescent="0.35">
      <c r="A3108" t="s">
        <v>3169</v>
      </c>
      <c r="B3108" t="str">
        <f t="shared" si="49"/>
        <v>Cake</v>
      </c>
      <c r="C3108" t="s">
        <v>24</v>
      </c>
      <c r="D3108">
        <v>5</v>
      </c>
      <c r="E3108">
        <v>3</v>
      </c>
      <c r="F3108">
        <v>15</v>
      </c>
      <c r="G3108" t="s">
        <v>36</v>
      </c>
      <c r="H3108" t="s">
        <v>26</v>
      </c>
      <c r="I3108" s="1">
        <v>45141</v>
      </c>
      <c r="J3108" t="s">
        <v>93</v>
      </c>
      <c r="K3108" t="s">
        <v>94</v>
      </c>
      <c r="L3108">
        <v>3</v>
      </c>
      <c r="M3108" t="s">
        <v>20</v>
      </c>
      <c r="N3108" t="s">
        <v>64</v>
      </c>
      <c r="O3108" t="s">
        <v>22</v>
      </c>
    </row>
    <row r="3109" spans="1:15" x14ac:dyDescent="0.35">
      <c r="A3109" t="s">
        <v>3170</v>
      </c>
      <c r="B3109" t="str">
        <f t="shared" si="49"/>
        <v>Cake</v>
      </c>
      <c r="C3109" t="s">
        <v>24</v>
      </c>
      <c r="D3109">
        <v>1</v>
      </c>
      <c r="E3109">
        <v>3</v>
      </c>
      <c r="F3109">
        <v>3</v>
      </c>
      <c r="G3109" t="s">
        <v>36</v>
      </c>
      <c r="H3109" t="s">
        <v>17</v>
      </c>
      <c r="I3109" s="1">
        <v>45107</v>
      </c>
      <c r="J3109" t="s">
        <v>37</v>
      </c>
      <c r="K3109" t="s">
        <v>38</v>
      </c>
      <c r="L3109">
        <v>2</v>
      </c>
      <c r="M3109" t="s">
        <v>28</v>
      </c>
      <c r="N3109" t="s">
        <v>21</v>
      </c>
      <c r="O3109" t="s">
        <v>22</v>
      </c>
    </row>
    <row r="3110" spans="1:15" x14ac:dyDescent="0.35">
      <c r="A3110" t="s">
        <v>3171</v>
      </c>
      <c r="B3110" t="str">
        <f t="shared" si="49"/>
        <v>Salad</v>
      </c>
      <c r="C3110" t="s">
        <v>42</v>
      </c>
      <c r="D3110">
        <v>2</v>
      </c>
      <c r="E3110">
        <v>5</v>
      </c>
      <c r="F3110">
        <v>10</v>
      </c>
      <c r="G3110" t="s">
        <v>16</v>
      </c>
      <c r="H3110" t="s">
        <v>26</v>
      </c>
      <c r="I3110" s="1">
        <v>45021</v>
      </c>
      <c r="J3110" t="s">
        <v>59</v>
      </c>
      <c r="K3110" t="s">
        <v>60</v>
      </c>
      <c r="L3110">
        <v>2</v>
      </c>
      <c r="M3110" t="s">
        <v>28</v>
      </c>
      <c r="N3110" t="s">
        <v>34</v>
      </c>
      <c r="O3110" t="s">
        <v>22</v>
      </c>
    </row>
    <row r="3111" spans="1:15" x14ac:dyDescent="0.35">
      <c r="A3111" t="s">
        <v>3172</v>
      </c>
      <c r="B3111" t="str">
        <f t="shared" si="49"/>
        <v>Juice</v>
      </c>
      <c r="C3111" t="s">
        <v>50</v>
      </c>
      <c r="D3111">
        <v>4</v>
      </c>
      <c r="E3111">
        <v>3</v>
      </c>
      <c r="F3111">
        <v>12</v>
      </c>
      <c r="G3111" t="s">
        <v>25</v>
      </c>
      <c r="H3111" t="s">
        <v>17</v>
      </c>
      <c r="I3111" s="1">
        <v>45046</v>
      </c>
      <c r="J3111" t="s">
        <v>59</v>
      </c>
      <c r="K3111" t="s">
        <v>60</v>
      </c>
      <c r="L3111">
        <v>2</v>
      </c>
      <c r="M3111" t="s">
        <v>28</v>
      </c>
      <c r="N3111" t="s">
        <v>39</v>
      </c>
      <c r="O3111" t="s">
        <v>40</v>
      </c>
    </row>
    <row r="3112" spans="1:15" x14ac:dyDescent="0.35">
      <c r="A3112" t="s">
        <v>3173</v>
      </c>
      <c r="B3112" t="str">
        <f t="shared" si="49"/>
        <v>Sandwich</v>
      </c>
      <c r="C3112" t="s">
        <v>47</v>
      </c>
      <c r="D3112">
        <v>5</v>
      </c>
      <c r="E3112">
        <v>4</v>
      </c>
      <c r="F3112">
        <v>20</v>
      </c>
      <c r="G3112" t="s">
        <v>25</v>
      </c>
      <c r="H3112" t="s">
        <v>26</v>
      </c>
      <c r="I3112" s="1">
        <v>44954</v>
      </c>
      <c r="J3112" t="s">
        <v>55</v>
      </c>
      <c r="K3112" t="s">
        <v>56</v>
      </c>
      <c r="L3112">
        <v>1</v>
      </c>
      <c r="M3112" t="s">
        <v>53</v>
      </c>
      <c r="N3112" t="s">
        <v>69</v>
      </c>
      <c r="O3112" t="s">
        <v>40</v>
      </c>
    </row>
    <row r="3113" spans="1:15" x14ac:dyDescent="0.35">
      <c r="A3113" t="s">
        <v>3174</v>
      </c>
      <c r="B3113" t="str">
        <f t="shared" si="49"/>
        <v>Juice</v>
      </c>
      <c r="C3113" t="s">
        <v>50</v>
      </c>
      <c r="D3113">
        <v>4</v>
      </c>
      <c r="E3113">
        <v>3</v>
      </c>
      <c r="F3113">
        <v>12</v>
      </c>
      <c r="G3113" t="s">
        <v>16</v>
      </c>
      <c r="H3113" t="s">
        <v>17</v>
      </c>
      <c r="I3113" s="1">
        <v>45264</v>
      </c>
      <c r="J3113" t="s">
        <v>66</v>
      </c>
      <c r="K3113" t="s">
        <v>67</v>
      </c>
      <c r="L3113">
        <v>4</v>
      </c>
      <c r="M3113" t="s">
        <v>45</v>
      </c>
      <c r="N3113" t="s">
        <v>72</v>
      </c>
      <c r="O3113" t="s">
        <v>22</v>
      </c>
    </row>
    <row r="3114" spans="1:15" x14ac:dyDescent="0.35">
      <c r="A3114" t="s">
        <v>3175</v>
      </c>
      <c r="B3114" t="str">
        <f t="shared" si="49"/>
        <v>Coffee</v>
      </c>
      <c r="C3114" t="s">
        <v>15</v>
      </c>
      <c r="D3114">
        <v>5</v>
      </c>
      <c r="E3114">
        <v>2</v>
      </c>
      <c r="F3114">
        <v>10</v>
      </c>
      <c r="G3114" t="s">
        <v>25</v>
      </c>
      <c r="H3114" t="s">
        <v>26</v>
      </c>
      <c r="I3114" s="1">
        <v>45030</v>
      </c>
      <c r="J3114" t="s">
        <v>59</v>
      </c>
      <c r="K3114" t="s">
        <v>60</v>
      </c>
      <c r="L3114">
        <v>2</v>
      </c>
      <c r="M3114" t="s">
        <v>28</v>
      </c>
      <c r="N3114" t="s">
        <v>21</v>
      </c>
      <c r="O3114" t="s">
        <v>22</v>
      </c>
    </row>
    <row r="3115" spans="1:15" x14ac:dyDescent="0.35">
      <c r="A3115" t="s">
        <v>3176</v>
      </c>
      <c r="B3115" t="str">
        <f t="shared" si="49"/>
        <v>Cookie</v>
      </c>
      <c r="C3115" t="s">
        <v>31</v>
      </c>
      <c r="D3115">
        <v>4</v>
      </c>
      <c r="E3115">
        <v>1</v>
      </c>
      <c r="F3115">
        <v>4</v>
      </c>
      <c r="G3115" t="s">
        <v>16</v>
      </c>
      <c r="H3115" t="s">
        <v>17</v>
      </c>
      <c r="I3115" s="1">
        <v>45144</v>
      </c>
      <c r="J3115" t="s">
        <v>93</v>
      </c>
      <c r="K3115" t="s">
        <v>94</v>
      </c>
      <c r="L3115">
        <v>3</v>
      </c>
      <c r="M3115" t="s">
        <v>20</v>
      </c>
      <c r="N3115" t="s">
        <v>39</v>
      </c>
      <c r="O3115" t="s">
        <v>40</v>
      </c>
    </row>
    <row r="3116" spans="1:15" x14ac:dyDescent="0.35">
      <c r="A3116" t="s">
        <v>3177</v>
      </c>
      <c r="B3116" t="str">
        <f t="shared" si="49"/>
        <v>Cake</v>
      </c>
      <c r="C3116" t="s">
        <v>24</v>
      </c>
      <c r="D3116">
        <v>3</v>
      </c>
      <c r="E3116">
        <v>3</v>
      </c>
      <c r="F3116">
        <v>9</v>
      </c>
      <c r="G3116" t="s">
        <v>16</v>
      </c>
      <c r="H3116" t="s">
        <v>17</v>
      </c>
      <c r="I3116" s="1">
        <v>44936</v>
      </c>
      <c r="J3116" t="s">
        <v>55</v>
      </c>
      <c r="K3116" t="s">
        <v>56</v>
      </c>
      <c r="L3116">
        <v>1</v>
      </c>
      <c r="M3116" t="s">
        <v>53</v>
      </c>
      <c r="N3116" t="s">
        <v>29</v>
      </c>
      <c r="O3116" t="s">
        <v>22</v>
      </c>
    </row>
    <row r="3117" spans="1:15" x14ac:dyDescent="0.35">
      <c r="A3117" t="s">
        <v>3178</v>
      </c>
      <c r="B3117" t="str">
        <f t="shared" si="49"/>
        <v>Coffee</v>
      </c>
      <c r="C3117" t="s">
        <v>15</v>
      </c>
      <c r="D3117">
        <v>3</v>
      </c>
      <c r="E3117">
        <v>2</v>
      </c>
      <c r="F3117">
        <v>6</v>
      </c>
      <c r="G3117" t="s">
        <v>25</v>
      </c>
      <c r="H3117" t="s">
        <v>26</v>
      </c>
      <c r="I3117" s="1">
        <v>45217</v>
      </c>
      <c r="J3117" t="s">
        <v>74</v>
      </c>
      <c r="K3117" t="s">
        <v>75</v>
      </c>
      <c r="L3117">
        <v>4</v>
      </c>
      <c r="M3117" t="s">
        <v>45</v>
      </c>
      <c r="N3117" t="s">
        <v>34</v>
      </c>
      <c r="O3117" t="s">
        <v>22</v>
      </c>
    </row>
    <row r="3118" spans="1:15" x14ac:dyDescent="0.35">
      <c r="A3118" t="s">
        <v>3179</v>
      </c>
      <c r="B3118" t="str">
        <f t="shared" si="49"/>
        <v>Coffee</v>
      </c>
      <c r="C3118" t="s">
        <v>15</v>
      </c>
      <c r="D3118">
        <v>1</v>
      </c>
      <c r="E3118">
        <v>2</v>
      </c>
      <c r="F3118">
        <v>2</v>
      </c>
      <c r="G3118" t="s">
        <v>25</v>
      </c>
      <c r="H3118" t="s">
        <v>26</v>
      </c>
      <c r="I3118" s="1">
        <v>45140</v>
      </c>
      <c r="J3118" t="s">
        <v>93</v>
      </c>
      <c r="K3118" t="s">
        <v>94</v>
      </c>
      <c r="L3118">
        <v>3</v>
      </c>
      <c r="M3118" t="s">
        <v>20</v>
      </c>
      <c r="N3118" t="s">
        <v>34</v>
      </c>
      <c r="O3118" t="s">
        <v>22</v>
      </c>
    </row>
    <row r="3119" spans="1:15" x14ac:dyDescent="0.35">
      <c r="A3119" t="s">
        <v>3180</v>
      </c>
      <c r="B3119" t="str">
        <f t="shared" si="49"/>
        <v>Sandwich</v>
      </c>
      <c r="C3119" t="s">
        <v>47</v>
      </c>
      <c r="D3119">
        <v>1</v>
      </c>
      <c r="E3119">
        <v>4</v>
      </c>
      <c r="F3119">
        <v>4</v>
      </c>
      <c r="G3119" t="s">
        <v>36</v>
      </c>
      <c r="H3119" t="s">
        <v>17</v>
      </c>
      <c r="I3119" s="1">
        <v>45167</v>
      </c>
      <c r="J3119" t="s">
        <v>93</v>
      </c>
      <c r="K3119" t="s">
        <v>94</v>
      </c>
      <c r="L3119">
        <v>3</v>
      </c>
      <c r="M3119" t="s">
        <v>20</v>
      </c>
      <c r="N3119" t="s">
        <v>29</v>
      </c>
      <c r="O3119" t="s">
        <v>22</v>
      </c>
    </row>
    <row r="3120" spans="1:15" x14ac:dyDescent="0.35">
      <c r="A3120" t="s">
        <v>3181</v>
      </c>
      <c r="B3120" t="str">
        <f t="shared" si="49"/>
        <v>Tea</v>
      </c>
      <c r="C3120" t="s">
        <v>84</v>
      </c>
      <c r="D3120">
        <v>3</v>
      </c>
      <c r="E3120">
        <v>1.5</v>
      </c>
      <c r="F3120">
        <v>4.5</v>
      </c>
      <c r="G3120" t="s">
        <v>25</v>
      </c>
      <c r="H3120" t="s">
        <v>26</v>
      </c>
      <c r="I3120" s="1">
        <v>44983</v>
      </c>
      <c r="J3120" t="s">
        <v>51</v>
      </c>
      <c r="K3120" t="s">
        <v>52</v>
      </c>
      <c r="L3120">
        <v>1</v>
      </c>
      <c r="M3120" t="s">
        <v>53</v>
      </c>
      <c r="N3120" t="s">
        <v>39</v>
      </c>
      <c r="O3120" t="s">
        <v>40</v>
      </c>
    </row>
    <row r="3121" spans="1:15" x14ac:dyDescent="0.35">
      <c r="A3121" t="s">
        <v>3182</v>
      </c>
      <c r="B3121" t="str">
        <f t="shared" si="49"/>
        <v>Sandwich</v>
      </c>
      <c r="C3121" t="s">
        <v>47</v>
      </c>
      <c r="D3121">
        <v>4</v>
      </c>
      <c r="E3121">
        <v>4</v>
      </c>
      <c r="F3121">
        <v>16</v>
      </c>
      <c r="G3121" t="s">
        <v>25</v>
      </c>
      <c r="H3121" t="s">
        <v>26</v>
      </c>
      <c r="I3121" s="1">
        <v>45115</v>
      </c>
      <c r="J3121" t="s">
        <v>32</v>
      </c>
      <c r="K3121" t="s">
        <v>33</v>
      </c>
      <c r="L3121">
        <v>3</v>
      </c>
      <c r="M3121" t="s">
        <v>20</v>
      </c>
      <c r="N3121" t="s">
        <v>69</v>
      </c>
      <c r="O3121" t="s">
        <v>40</v>
      </c>
    </row>
    <row r="3122" spans="1:15" x14ac:dyDescent="0.35">
      <c r="A3122" t="s">
        <v>3183</v>
      </c>
      <c r="B3122" t="str">
        <f t="shared" si="49"/>
        <v>Juice</v>
      </c>
      <c r="C3122" t="s">
        <v>50</v>
      </c>
      <c r="D3122">
        <v>2</v>
      </c>
      <c r="E3122">
        <v>3</v>
      </c>
      <c r="F3122">
        <v>6</v>
      </c>
      <c r="G3122" t="s">
        <v>25</v>
      </c>
      <c r="H3122" t="s">
        <v>26</v>
      </c>
      <c r="I3122" s="1">
        <v>44982</v>
      </c>
      <c r="J3122" t="s">
        <v>51</v>
      </c>
      <c r="K3122" t="s">
        <v>52</v>
      </c>
      <c r="L3122">
        <v>1</v>
      </c>
      <c r="M3122" t="s">
        <v>53</v>
      </c>
      <c r="N3122" t="s">
        <v>69</v>
      </c>
      <c r="O3122" t="s">
        <v>40</v>
      </c>
    </row>
    <row r="3123" spans="1:15" x14ac:dyDescent="0.35">
      <c r="A3123" t="s">
        <v>3184</v>
      </c>
      <c r="B3123" t="str">
        <f t="shared" si="49"/>
        <v>Smoothie</v>
      </c>
      <c r="C3123" t="s">
        <v>58</v>
      </c>
      <c r="D3123">
        <v>4</v>
      </c>
      <c r="E3123">
        <v>4</v>
      </c>
      <c r="F3123">
        <v>16</v>
      </c>
      <c r="G3123" t="s">
        <v>36</v>
      </c>
      <c r="H3123" t="s">
        <v>26</v>
      </c>
      <c r="I3123" s="1">
        <v>45107</v>
      </c>
      <c r="J3123" t="s">
        <v>37</v>
      </c>
      <c r="K3123" t="s">
        <v>38</v>
      </c>
      <c r="L3123">
        <v>2</v>
      </c>
      <c r="M3123" t="s">
        <v>28</v>
      </c>
      <c r="N3123" t="s">
        <v>21</v>
      </c>
      <c r="O3123" t="s">
        <v>22</v>
      </c>
    </row>
    <row r="3124" spans="1:15" x14ac:dyDescent="0.35">
      <c r="A3124" t="s">
        <v>3185</v>
      </c>
      <c r="B3124" t="str">
        <f t="shared" si="49"/>
        <v>Coffee</v>
      </c>
      <c r="C3124" t="s">
        <v>15</v>
      </c>
      <c r="D3124">
        <v>1</v>
      </c>
      <c r="E3124">
        <v>2</v>
      </c>
      <c r="F3124">
        <v>2</v>
      </c>
      <c r="G3124" t="s">
        <v>36</v>
      </c>
      <c r="H3124" t="s">
        <v>17</v>
      </c>
      <c r="I3124" s="1">
        <v>45211</v>
      </c>
      <c r="J3124" t="s">
        <v>74</v>
      </c>
      <c r="K3124" t="s">
        <v>75</v>
      </c>
      <c r="L3124">
        <v>4</v>
      </c>
      <c r="M3124" t="s">
        <v>45</v>
      </c>
      <c r="N3124" t="s">
        <v>64</v>
      </c>
      <c r="O3124" t="s">
        <v>22</v>
      </c>
    </row>
    <row r="3125" spans="1:15" x14ac:dyDescent="0.35">
      <c r="A3125" t="s">
        <v>3186</v>
      </c>
      <c r="B3125" t="str">
        <f t="shared" si="49"/>
        <v>Juice</v>
      </c>
      <c r="C3125" t="s">
        <v>50</v>
      </c>
      <c r="D3125">
        <v>3</v>
      </c>
      <c r="E3125">
        <v>3</v>
      </c>
      <c r="F3125">
        <v>9</v>
      </c>
      <c r="G3125" t="s">
        <v>25</v>
      </c>
      <c r="H3125" t="s">
        <v>17</v>
      </c>
      <c r="I3125" s="1">
        <v>45038</v>
      </c>
      <c r="J3125" t="s">
        <v>59</v>
      </c>
      <c r="K3125" t="s">
        <v>60</v>
      </c>
      <c r="L3125">
        <v>2</v>
      </c>
      <c r="M3125" t="s">
        <v>28</v>
      </c>
      <c r="N3125" t="s">
        <v>69</v>
      </c>
      <c r="O3125" t="s">
        <v>40</v>
      </c>
    </row>
    <row r="3126" spans="1:15" x14ac:dyDescent="0.35">
      <c r="A3126" t="s">
        <v>3187</v>
      </c>
      <c r="B3126" t="str">
        <f t="shared" si="49"/>
        <v>Juice</v>
      </c>
      <c r="C3126" t="s">
        <v>50</v>
      </c>
      <c r="D3126">
        <v>3</v>
      </c>
      <c r="E3126">
        <v>3</v>
      </c>
      <c r="F3126">
        <v>9</v>
      </c>
      <c r="G3126" t="s">
        <v>25</v>
      </c>
      <c r="H3126" t="s">
        <v>26</v>
      </c>
      <c r="I3126" s="1">
        <v>45013</v>
      </c>
      <c r="J3126" t="s">
        <v>62</v>
      </c>
      <c r="K3126" t="s">
        <v>63</v>
      </c>
      <c r="L3126">
        <v>1</v>
      </c>
      <c r="M3126" t="s">
        <v>53</v>
      </c>
      <c r="N3126" t="s">
        <v>29</v>
      </c>
      <c r="O3126" t="s">
        <v>22</v>
      </c>
    </row>
    <row r="3127" spans="1:15" x14ac:dyDescent="0.35">
      <c r="A3127" t="s">
        <v>3188</v>
      </c>
      <c r="B3127" t="str">
        <f t="shared" si="49"/>
        <v>Cookie</v>
      </c>
      <c r="C3127" t="s">
        <v>31</v>
      </c>
      <c r="D3127">
        <v>3</v>
      </c>
      <c r="E3127">
        <v>1</v>
      </c>
      <c r="F3127">
        <v>3</v>
      </c>
      <c r="G3127" t="s">
        <v>16</v>
      </c>
      <c r="H3127" t="s">
        <v>26</v>
      </c>
      <c r="I3127" s="1">
        <v>45047</v>
      </c>
      <c r="J3127" t="s">
        <v>27</v>
      </c>
      <c r="K3127" t="s">
        <v>27</v>
      </c>
      <c r="L3127">
        <v>2</v>
      </c>
      <c r="M3127" t="s">
        <v>28</v>
      </c>
      <c r="N3127" t="s">
        <v>72</v>
      </c>
      <c r="O3127" t="s">
        <v>22</v>
      </c>
    </row>
    <row r="3128" spans="1:15" x14ac:dyDescent="0.35">
      <c r="A3128" t="s">
        <v>3189</v>
      </c>
      <c r="B3128" t="str">
        <f t="shared" si="49"/>
        <v>Salad</v>
      </c>
      <c r="C3128" t="s">
        <v>42</v>
      </c>
      <c r="D3128">
        <v>5</v>
      </c>
      <c r="E3128">
        <v>5</v>
      </c>
      <c r="F3128">
        <v>25</v>
      </c>
      <c r="G3128" t="s">
        <v>25</v>
      </c>
      <c r="H3128" t="s">
        <v>17</v>
      </c>
      <c r="I3128" s="1">
        <v>45214</v>
      </c>
      <c r="J3128" t="s">
        <v>74</v>
      </c>
      <c r="K3128" t="s">
        <v>75</v>
      </c>
      <c r="L3128">
        <v>4</v>
      </c>
      <c r="M3128" t="s">
        <v>45</v>
      </c>
      <c r="N3128" t="s">
        <v>39</v>
      </c>
      <c r="O3128" t="s">
        <v>40</v>
      </c>
    </row>
    <row r="3129" spans="1:15" x14ac:dyDescent="0.35">
      <c r="A3129" t="s">
        <v>3190</v>
      </c>
      <c r="B3129" t="str">
        <f t="shared" si="49"/>
        <v>Sandwich</v>
      </c>
      <c r="C3129" t="s">
        <v>47</v>
      </c>
      <c r="D3129">
        <v>1</v>
      </c>
      <c r="E3129">
        <v>4</v>
      </c>
      <c r="F3129">
        <v>4</v>
      </c>
      <c r="G3129" t="s">
        <v>16</v>
      </c>
      <c r="H3129" t="s">
        <v>26</v>
      </c>
      <c r="I3129" s="1">
        <v>45212</v>
      </c>
      <c r="J3129" t="s">
        <v>74</v>
      </c>
      <c r="K3129" t="s">
        <v>75</v>
      </c>
      <c r="L3129">
        <v>4</v>
      </c>
      <c r="M3129" t="s">
        <v>45</v>
      </c>
      <c r="N3129" t="s">
        <v>21</v>
      </c>
      <c r="O3129" t="s">
        <v>22</v>
      </c>
    </row>
    <row r="3130" spans="1:15" x14ac:dyDescent="0.35">
      <c r="A3130" t="s">
        <v>3191</v>
      </c>
      <c r="B3130" t="str">
        <f t="shared" si="49"/>
        <v>Juice</v>
      </c>
      <c r="C3130" t="s">
        <v>50</v>
      </c>
      <c r="D3130">
        <v>2</v>
      </c>
      <c r="E3130">
        <v>3</v>
      </c>
      <c r="F3130">
        <v>6</v>
      </c>
      <c r="G3130" t="s">
        <v>25</v>
      </c>
      <c r="H3130" t="s">
        <v>17</v>
      </c>
      <c r="I3130" s="1">
        <v>45051</v>
      </c>
      <c r="J3130" t="s">
        <v>27</v>
      </c>
      <c r="K3130" t="s">
        <v>27</v>
      </c>
      <c r="L3130">
        <v>2</v>
      </c>
      <c r="M3130" t="s">
        <v>28</v>
      </c>
      <c r="N3130" t="s">
        <v>21</v>
      </c>
      <c r="O3130" t="s">
        <v>22</v>
      </c>
    </row>
    <row r="3131" spans="1:15" x14ac:dyDescent="0.35">
      <c r="A3131" t="s">
        <v>3192</v>
      </c>
      <c r="B3131" t="str">
        <f t="shared" si="49"/>
        <v>Salad</v>
      </c>
      <c r="C3131" t="s">
        <v>42</v>
      </c>
      <c r="D3131">
        <v>3</v>
      </c>
      <c r="E3131">
        <v>5</v>
      </c>
      <c r="F3131">
        <v>15</v>
      </c>
      <c r="G3131" t="s">
        <v>36</v>
      </c>
      <c r="H3131" t="s">
        <v>17</v>
      </c>
      <c r="I3131" s="1">
        <v>45240</v>
      </c>
      <c r="J3131" t="s">
        <v>43</v>
      </c>
      <c r="K3131" t="s">
        <v>44</v>
      </c>
      <c r="L3131">
        <v>4</v>
      </c>
      <c r="M3131" t="s">
        <v>45</v>
      </c>
      <c r="N3131" t="s">
        <v>21</v>
      </c>
      <c r="O3131" t="s">
        <v>22</v>
      </c>
    </row>
    <row r="3132" spans="1:15" x14ac:dyDescent="0.35">
      <c r="A3132" t="s">
        <v>3193</v>
      </c>
      <c r="B3132" t="str">
        <f t="shared" si="49"/>
        <v>Juice</v>
      </c>
      <c r="C3132" t="s">
        <v>50</v>
      </c>
      <c r="D3132">
        <v>2</v>
      </c>
      <c r="E3132">
        <v>3</v>
      </c>
      <c r="F3132">
        <v>6</v>
      </c>
      <c r="G3132" t="s">
        <v>16</v>
      </c>
      <c r="H3132" t="s">
        <v>17</v>
      </c>
      <c r="I3132" s="1">
        <v>45175</v>
      </c>
      <c r="J3132" t="s">
        <v>18</v>
      </c>
      <c r="K3132" t="s">
        <v>19</v>
      </c>
      <c r="L3132">
        <v>3</v>
      </c>
      <c r="M3132" t="s">
        <v>20</v>
      </c>
      <c r="N3132" t="s">
        <v>34</v>
      </c>
      <c r="O3132" t="s">
        <v>22</v>
      </c>
    </row>
    <row r="3133" spans="1:15" x14ac:dyDescent="0.35">
      <c r="A3133" t="s">
        <v>3194</v>
      </c>
      <c r="B3133" t="str">
        <f t="shared" si="49"/>
        <v>Salad</v>
      </c>
      <c r="C3133" t="s">
        <v>42</v>
      </c>
      <c r="D3133">
        <v>3</v>
      </c>
      <c r="E3133">
        <v>5</v>
      </c>
      <c r="F3133">
        <v>15</v>
      </c>
      <c r="G3133" t="s">
        <v>16</v>
      </c>
      <c r="H3133" t="s">
        <v>26</v>
      </c>
      <c r="I3133" s="1">
        <v>45155</v>
      </c>
      <c r="J3133" t="s">
        <v>93</v>
      </c>
      <c r="K3133" t="s">
        <v>94</v>
      </c>
      <c r="L3133">
        <v>3</v>
      </c>
      <c r="M3133" t="s">
        <v>20</v>
      </c>
      <c r="N3133" t="s">
        <v>64</v>
      </c>
      <c r="O3133" t="s">
        <v>22</v>
      </c>
    </row>
    <row r="3134" spans="1:15" x14ac:dyDescent="0.35">
      <c r="A3134" t="s">
        <v>3195</v>
      </c>
      <c r="B3134" t="str">
        <f t="shared" si="49"/>
        <v>Sandwich</v>
      </c>
      <c r="C3134" t="s">
        <v>47</v>
      </c>
      <c r="D3134">
        <v>3</v>
      </c>
      <c r="E3134">
        <v>4</v>
      </c>
      <c r="F3134">
        <v>12</v>
      </c>
      <c r="G3134" t="s">
        <v>36</v>
      </c>
      <c r="H3134" t="s">
        <v>17</v>
      </c>
      <c r="I3134" s="1">
        <v>45044</v>
      </c>
      <c r="J3134" t="s">
        <v>59</v>
      </c>
      <c r="K3134" t="s">
        <v>60</v>
      </c>
      <c r="L3134">
        <v>2</v>
      </c>
      <c r="M3134" t="s">
        <v>28</v>
      </c>
      <c r="N3134" t="s">
        <v>21</v>
      </c>
      <c r="O3134" t="s">
        <v>22</v>
      </c>
    </row>
    <row r="3135" spans="1:15" x14ac:dyDescent="0.35">
      <c r="A3135" t="s">
        <v>3196</v>
      </c>
      <c r="B3135" t="str">
        <f t="shared" si="49"/>
        <v>Cookie</v>
      </c>
      <c r="C3135" t="s">
        <v>31</v>
      </c>
      <c r="D3135">
        <v>5</v>
      </c>
      <c r="E3135">
        <v>1</v>
      </c>
      <c r="F3135">
        <v>5</v>
      </c>
      <c r="G3135" t="s">
        <v>36</v>
      </c>
      <c r="H3135" t="s">
        <v>17</v>
      </c>
      <c r="I3135" s="1">
        <v>45101</v>
      </c>
      <c r="J3135" t="s">
        <v>37</v>
      </c>
      <c r="K3135" t="s">
        <v>38</v>
      </c>
      <c r="L3135">
        <v>2</v>
      </c>
      <c r="M3135" t="s">
        <v>28</v>
      </c>
      <c r="N3135" t="s">
        <v>69</v>
      </c>
      <c r="O3135" t="s">
        <v>40</v>
      </c>
    </row>
    <row r="3136" spans="1:15" x14ac:dyDescent="0.35">
      <c r="A3136" t="s">
        <v>3197</v>
      </c>
      <c r="B3136" t="str">
        <f t="shared" si="49"/>
        <v>Juice</v>
      </c>
      <c r="C3136" t="s">
        <v>50</v>
      </c>
      <c r="D3136">
        <v>2</v>
      </c>
      <c r="E3136">
        <v>3</v>
      </c>
      <c r="F3136">
        <v>6</v>
      </c>
      <c r="G3136" t="s">
        <v>25</v>
      </c>
      <c r="H3136" t="s">
        <v>17</v>
      </c>
      <c r="I3136" s="1">
        <v>44942</v>
      </c>
      <c r="J3136" t="s">
        <v>55</v>
      </c>
      <c r="K3136" t="s">
        <v>56</v>
      </c>
      <c r="L3136">
        <v>1</v>
      </c>
      <c r="M3136" t="s">
        <v>53</v>
      </c>
      <c r="N3136" t="s">
        <v>72</v>
      </c>
      <c r="O3136" t="s">
        <v>22</v>
      </c>
    </row>
    <row r="3137" spans="1:15" x14ac:dyDescent="0.35">
      <c r="A3137" t="s">
        <v>3198</v>
      </c>
      <c r="B3137" t="str">
        <f t="shared" si="49"/>
        <v>Coffee</v>
      </c>
      <c r="C3137" t="s">
        <v>15</v>
      </c>
      <c r="D3137">
        <v>4</v>
      </c>
      <c r="E3137">
        <v>2</v>
      </c>
      <c r="F3137">
        <v>8</v>
      </c>
      <c r="G3137" t="s">
        <v>16</v>
      </c>
      <c r="H3137" t="s">
        <v>26</v>
      </c>
      <c r="I3137" s="1">
        <v>45177</v>
      </c>
      <c r="J3137" t="s">
        <v>18</v>
      </c>
      <c r="K3137" t="s">
        <v>19</v>
      </c>
      <c r="L3137">
        <v>3</v>
      </c>
      <c r="M3137" t="s">
        <v>20</v>
      </c>
      <c r="N3137" t="s">
        <v>21</v>
      </c>
      <c r="O3137" t="s">
        <v>22</v>
      </c>
    </row>
    <row r="3138" spans="1:15" x14ac:dyDescent="0.35">
      <c r="A3138" t="s">
        <v>3199</v>
      </c>
      <c r="B3138" t="str">
        <f t="shared" ref="B3138:B3201" si="50">TRIM(CLEAN(C3138))</f>
        <v>Cake</v>
      </c>
      <c r="C3138" t="s">
        <v>24</v>
      </c>
      <c r="D3138">
        <v>1</v>
      </c>
      <c r="E3138">
        <v>3</v>
      </c>
      <c r="F3138">
        <v>3</v>
      </c>
      <c r="G3138" t="s">
        <v>16</v>
      </c>
      <c r="H3138" t="s">
        <v>26</v>
      </c>
      <c r="I3138" s="1">
        <v>44959</v>
      </c>
      <c r="J3138" t="s">
        <v>51</v>
      </c>
      <c r="K3138" t="s">
        <v>52</v>
      </c>
      <c r="L3138">
        <v>1</v>
      </c>
      <c r="M3138" t="s">
        <v>53</v>
      </c>
      <c r="N3138" t="s">
        <v>64</v>
      </c>
      <c r="O3138" t="s">
        <v>22</v>
      </c>
    </row>
    <row r="3139" spans="1:15" x14ac:dyDescent="0.35">
      <c r="A3139" t="s">
        <v>3200</v>
      </c>
      <c r="B3139" t="str">
        <f t="shared" si="50"/>
        <v>Cake</v>
      </c>
      <c r="C3139" t="s">
        <v>24</v>
      </c>
      <c r="D3139">
        <v>1</v>
      </c>
      <c r="E3139">
        <v>3</v>
      </c>
      <c r="F3139">
        <v>3</v>
      </c>
      <c r="G3139" t="s">
        <v>16</v>
      </c>
      <c r="H3139" t="s">
        <v>26</v>
      </c>
      <c r="I3139" s="1">
        <v>45192</v>
      </c>
      <c r="J3139" t="s">
        <v>18</v>
      </c>
      <c r="K3139" t="s">
        <v>19</v>
      </c>
      <c r="L3139">
        <v>3</v>
      </c>
      <c r="M3139" t="s">
        <v>20</v>
      </c>
      <c r="N3139" t="s">
        <v>69</v>
      </c>
      <c r="O3139" t="s">
        <v>40</v>
      </c>
    </row>
    <row r="3140" spans="1:15" x14ac:dyDescent="0.35">
      <c r="A3140" t="s">
        <v>3201</v>
      </c>
      <c r="B3140" t="str">
        <f t="shared" si="50"/>
        <v>Sandwich</v>
      </c>
      <c r="C3140" t="s">
        <v>47</v>
      </c>
      <c r="D3140">
        <v>5</v>
      </c>
      <c r="E3140">
        <v>4</v>
      </c>
      <c r="F3140">
        <v>20</v>
      </c>
      <c r="G3140" t="s">
        <v>36</v>
      </c>
      <c r="H3140" t="s">
        <v>17</v>
      </c>
      <c r="I3140" s="1">
        <v>45083</v>
      </c>
      <c r="J3140" t="s">
        <v>37</v>
      </c>
      <c r="K3140" t="s">
        <v>38</v>
      </c>
      <c r="L3140">
        <v>2</v>
      </c>
      <c r="M3140" t="s">
        <v>28</v>
      </c>
      <c r="N3140" t="s">
        <v>29</v>
      </c>
      <c r="O3140" t="s">
        <v>22</v>
      </c>
    </row>
    <row r="3141" spans="1:15" x14ac:dyDescent="0.35">
      <c r="A3141" t="s">
        <v>3202</v>
      </c>
      <c r="B3141" t="str">
        <f t="shared" si="50"/>
        <v>Smoothie</v>
      </c>
      <c r="C3141" t="s">
        <v>58</v>
      </c>
      <c r="D3141">
        <v>2</v>
      </c>
      <c r="E3141">
        <v>4</v>
      </c>
      <c r="F3141">
        <v>8</v>
      </c>
      <c r="G3141" t="s">
        <v>16</v>
      </c>
      <c r="H3141" t="s">
        <v>17</v>
      </c>
      <c r="I3141" s="1">
        <v>45008</v>
      </c>
      <c r="J3141" t="s">
        <v>62</v>
      </c>
      <c r="K3141" t="s">
        <v>63</v>
      </c>
      <c r="L3141">
        <v>1</v>
      </c>
      <c r="M3141" t="s">
        <v>53</v>
      </c>
      <c r="N3141" t="s">
        <v>64</v>
      </c>
      <c r="O3141" t="s">
        <v>22</v>
      </c>
    </row>
    <row r="3142" spans="1:15" x14ac:dyDescent="0.35">
      <c r="A3142" t="s">
        <v>3203</v>
      </c>
      <c r="B3142" t="str">
        <f t="shared" si="50"/>
        <v>Smoothie</v>
      </c>
      <c r="C3142" t="s">
        <v>58</v>
      </c>
      <c r="D3142">
        <v>3</v>
      </c>
      <c r="E3142">
        <v>4</v>
      </c>
      <c r="F3142">
        <v>12</v>
      </c>
      <c r="G3142" t="s">
        <v>16</v>
      </c>
      <c r="H3142" t="s">
        <v>26</v>
      </c>
      <c r="I3142" s="1">
        <v>44979</v>
      </c>
      <c r="J3142" t="s">
        <v>51</v>
      </c>
      <c r="K3142" t="s">
        <v>52</v>
      </c>
      <c r="L3142">
        <v>1</v>
      </c>
      <c r="M3142" t="s">
        <v>53</v>
      </c>
      <c r="N3142" t="s">
        <v>34</v>
      </c>
      <c r="O3142" t="s">
        <v>22</v>
      </c>
    </row>
    <row r="3143" spans="1:15" x14ac:dyDescent="0.35">
      <c r="A3143" t="s">
        <v>3204</v>
      </c>
      <c r="B3143" t="str">
        <f t="shared" si="50"/>
        <v>Tea</v>
      </c>
      <c r="C3143" t="s">
        <v>84</v>
      </c>
      <c r="D3143">
        <v>4</v>
      </c>
      <c r="E3143">
        <v>1.5</v>
      </c>
      <c r="F3143">
        <v>6</v>
      </c>
      <c r="G3143" t="s">
        <v>25</v>
      </c>
      <c r="H3143" t="s">
        <v>17</v>
      </c>
      <c r="I3143" s="1">
        <v>44932</v>
      </c>
      <c r="J3143" t="s">
        <v>55</v>
      </c>
      <c r="K3143" t="s">
        <v>56</v>
      </c>
      <c r="L3143">
        <v>1</v>
      </c>
      <c r="M3143" t="s">
        <v>53</v>
      </c>
      <c r="N3143" t="s">
        <v>21</v>
      </c>
      <c r="O3143" t="s">
        <v>22</v>
      </c>
    </row>
    <row r="3144" spans="1:15" x14ac:dyDescent="0.35">
      <c r="A3144" t="s">
        <v>3205</v>
      </c>
      <c r="B3144" t="str">
        <f t="shared" si="50"/>
        <v>Tea</v>
      </c>
      <c r="C3144" t="s">
        <v>84</v>
      </c>
      <c r="D3144">
        <v>5</v>
      </c>
      <c r="E3144">
        <v>1.5</v>
      </c>
      <c r="F3144">
        <v>7.5</v>
      </c>
      <c r="G3144" t="s">
        <v>25</v>
      </c>
      <c r="H3144" t="s">
        <v>17</v>
      </c>
      <c r="I3144" s="1">
        <v>44955</v>
      </c>
      <c r="J3144" t="s">
        <v>55</v>
      </c>
      <c r="K3144" t="s">
        <v>56</v>
      </c>
      <c r="L3144">
        <v>1</v>
      </c>
      <c r="M3144" t="s">
        <v>53</v>
      </c>
      <c r="N3144" t="s">
        <v>39</v>
      </c>
      <c r="O3144" t="s">
        <v>40</v>
      </c>
    </row>
    <row r="3145" spans="1:15" x14ac:dyDescent="0.35">
      <c r="A3145" t="s">
        <v>3206</v>
      </c>
      <c r="B3145" t="str">
        <f t="shared" si="50"/>
        <v>Salad</v>
      </c>
      <c r="C3145" t="s">
        <v>42</v>
      </c>
      <c r="D3145">
        <v>1</v>
      </c>
      <c r="E3145">
        <v>5</v>
      </c>
      <c r="F3145">
        <v>5</v>
      </c>
      <c r="G3145" t="s">
        <v>25</v>
      </c>
      <c r="H3145" t="s">
        <v>17</v>
      </c>
      <c r="I3145" s="1">
        <v>45002</v>
      </c>
      <c r="J3145" t="s">
        <v>62</v>
      </c>
      <c r="K3145" t="s">
        <v>63</v>
      </c>
      <c r="L3145">
        <v>1</v>
      </c>
      <c r="M3145" t="s">
        <v>53</v>
      </c>
      <c r="N3145" t="s">
        <v>21</v>
      </c>
      <c r="O3145" t="s">
        <v>22</v>
      </c>
    </row>
    <row r="3146" spans="1:15" x14ac:dyDescent="0.35">
      <c r="A3146" t="s">
        <v>3207</v>
      </c>
      <c r="B3146" t="str">
        <f t="shared" si="50"/>
        <v>Tea</v>
      </c>
      <c r="C3146" t="s">
        <v>84</v>
      </c>
      <c r="D3146">
        <v>4</v>
      </c>
      <c r="E3146">
        <v>1.5</v>
      </c>
      <c r="F3146">
        <v>6</v>
      </c>
      <c r="G3146" t="s">
        <v>16</v>
      </c>
      <c r="H3146" t="s">
        <v>17</v>
      </c>
      <c r="I3146" s="1">
        <v>44941</v>
      </c>
      <c r="J3146" t="s">
        <v>55</v>
      </c>
      <c r="K3146" t="s">
        <v>56</v>
      </c>
      <c r="L3146">
        <v>1</v>
      </c>
      <c r="M3146" t="s">
        <v>53</v>
      </c>
      <c r="N3146" t="s">
        <v>39</v>
      </c>
      <c r="O3146" t="s">
        <v>40</v>
      </c>
    </row>
    <row r="3147" spans="1:15" x14ac:dyDescent="0.35">
      <c r="A3147" t="s">
        <v>3208</v>
      </c>
      <c r="B3147" t="str">
        <f t="shared" si="50"/>
        <v>Sandwich</v>
      </c>
      <c r="C3147" t="s">
        <v>47</v>
      </c>
      <c r="D3147">
        <v>4</v>
      </c>
      <c r="E3147">
        <v>4</v>
      </c>
      <c r="F3147">
        <v>16</v>
      </c>
      <c r="G3147" t="s">
        <v>16</v>
      </c>
      <c r="H3147" t="s">
        <v>17</v>
      </c>
      <c r="I3147" s="1">
        <v>45036</v>
      </c>
      <c r="J3147" t="s">
        <v>59</v>
      </c>
      <c r="K3147" t="s">
        <v>60</v>
      </c>
      <c r="L3147">
        <v>2</v>
      </c>
      <c r="M3147" t="s">
        <v>28</v>
      </c>
      <c r="N3147" t="s">
        <v>64</v>
      </c>
      <c r="O3147" t="s">
        <v>22</v>
      </c>
    </row>
    <row r="3148" spans="1:15" x14ac:dyDescent="0.35">
      <c r="A3148" t="s">
        <v>3209</v>
      </c>
      <c r="B3148" t="str">
        <f t="shared" si="50"/>
        <v>Juice</v>
      </c>
      <c r="C3148" t="s">
        <v>50</v>
      </c>
      <c r="D3148">
        <v>3</v>
      </c>
      <c r="E3148">
        <v>3</v>
      </c>
      <c r="F3148">
        <v>9</v>
      </c>
      <c r="G3148" t="s">
        <v>25</v>
      </c>
      <c r="H3148" t="s">
        <v>17</v>
      </c>
      <c r="I3148" s="1">
        <v>45156</v>
      </c>
      <c r="J3148" t="s">
        <v>93</v>
      </c>
      <c r="K3148" t="s">
        <v>94</v>
      </c>
      <c r="L3148">
        <v>3</v>
      </c>
      <c r="M3148" t="s">
        <v>20</v>
      </c>
      <c r="N3148" t="s">
        <v>21</v>
      </c>
      <c r="O3148" t="s">
        <v>22</v>
      </c>
    </row>
    <row r="3149" spans="1:15" x14ac:dyDescent="0.35">
      <c r="A3149" t="s">
        <v>3210</v>
      </c>
      <c r="B3149" t="str">
        <f t="shared" si="50"/>
        <v>Smoothie</v>
      </c>
      <c r="C3149" t="s">
        <v>58</v>
      </c>
      <c r="D3149">
        <v>5</v>
      </c>
      <c r="E3149">
        <v>4</v>
      </c>
      <c r="F3149">
        <v>20</v>
      </c>
      <c r="G3149" t="s">
        <v>25</v>
      </c>
      <c r="H3149" t="s">
        <v>17</v>
      </c>
      <c r="I3149" s="1">
        <v>45123</v>
      </c>
      <c r="J3149" t="s">
        <v>32</v>
      </c>
      <c r="K3149" t="s">
        <v>33</v>
      </c>
      <c r="L3149">
        <v>3</v>
      </c>
      <c r="M3149" t="s">
        <v>20</v>
      </c>
      <c r="N3149" t="s">
        <v>39</v>
      </c>
      <c r="O3149" t="s">
        <v>40</v>
      </c>
    </row>
    <row r="3150" spans="1:15" x14ac:dyDescent="0.35">
      <c r="A3150" t="s">
        <v>3211</v>
      </c>
      <c r="B3150" t="str">
        <f t="shared" si="50"/>
        <v>Salad</v>
      </c>
      <c r="C3150" t="s">
        <v>42</v>
      </c>
      <c r="D3150">
        <v>4</v>
      </c>
      <c r="E3150">
        <v>5</v>
      </c>
      <c r="F3150">
        <v>20</v>
      </c>
      <c r="G3150" t="s">
        <v>36</v>
      </c>
      <c r="H3150" t="s">
        <v>26</v>
      </c>
      <c r="I3150" s="1">
        <v>45096</v>
      </c>
      <c r="J3150" t="s">
        <v>37</v>
      </c>
      <c r="K3150" t="s">
        <v>38</v>
      </c>
      <c r="L3150">
        <v>2</v>
      </c>
      <c r="M3150" t="s">
        <v>28</v>
      </c>
      <c r="N3150" t="s">
        <v>72</v>
      </c>
      <c r="O3150" t="s">
        <v>22</v>
      </c>
    </row>
    <row r="3151" spans="1:15" x14ac:dyDescent="0.35">
      <c r="A3151" t="s">
        <v>3212</v>
      </c>
      <c r="B3151" t="str">
        <f t="shared" si="50"/>
        <v>Cake</v>
      </c>
      <c r="C3151" t="s">
        <v>24</v>
      </c>
      <c r="D3151">
        <v>3</v>
      </c>
      <c r="E3151">
        <v>3</v>
      </c>
      <c r="F3151">
        <v>9</v>
      </c>
      <c r="G3151" t="s">
        <v>36</v>
      </c>
      <c r="H3151" t="s">
        <v>26</v>
      </c>
      <c r="I3151" s="1">
        <v>45258</v>
      </c>
      <c r="J3151" t="s">
        <v>43</v>
      </c>
      <c r="K3151" t="s">
        <v>44</v>
      </c>
      <c r="L3151">
        <v>4</v>
      </c>
      <c r="M3151" t="s">
        <v>45</v>
      </c>
      <c r="N3151" t="s">
        <v>29</v>
      </c>
      <c r="O3151" t="s">
        <v>22</v>
      </c>
    </row>
    <row r="3152" spans="1:15" x14ac:dyDescent="0.35">
      <c r="A3152" t="s">
        <v>3213</v>
      </c>
      <c r="B3152" t="str">
        <f t="shared" si="50"/>
        <v>Salad</v>
      </c>
      <c r="C3152" t="s">
        <v>42</v>
      </c>
      <c r="D3152">
        <v>5</v>
      </c>
      <c r="E3152">
        <v>5</v>
      </c>
      <c r="F3152">
        <v>25</v>
      </c>
      <c r="G3152" t="s">
        <v>16</v>
      </c>
      <c r="H3152" t="s">
        <v>17</v>
      </c>
      <c r="I3152" s="1">
        <v>45279</v>
      </c>
      <c r="J3152" t="s">
        <v>66</v>
      </c>
      <c r="K3152" t="s">
        <v>67</v>
      </c>
      <c r="L3152">
        <v>4</v>
      </c>
      <c r="M3152" t="s">
        <v>45</v>
      </c>
      <c r="N3152" t="s">
        <v>29</v>
      </c>
      <c r="O3152" t="s">
        <v>22</v>
      </c>
    </row>
    <row r="3153" spans="1:15" x14ac:dyDescent="0.35">
      <c r="A3153" t="s">
        <v>3214</v>
      </c>
      <c r="B3153" t="str">
        <f t="shared" si="50"/>
        <v>Cookie</v>
      </c>
      <c r="C3153" t="s">
        <v>31</v>
      </c>
      <c r="D3153">
        <v>4</v>
      </c>
      <c r="E3153">
        <v>1</v>
      </c>
      <c r="F3153">
        <v>4</v>
      </c>
      <c r="G3153" t="s">
        <v>36</v>
      </c>
      <c r="H3153" t="s">
        <v>17</v>
      </c>
      <c r="I3153" s="1">
        <v>45178</v>
      </c>
      <c r="J3153" t="s">
        <v>18</v>
      </c>
      <c r="K3153" t="s">
        <v>19</v>
      </c>
      <c r="L3153">
        <v>3</v>
      </c>
      <c r="M3153" t="s">
        <v>20</v>
      </c>
      <c r="N3153" t="s">
        <v>69</v>
      </c>
      <c r="O3153" t="s">
        <v>40</v>
      </c>
    </row>
    <row r="3154" spans="1:15" x14ac:dyDescent="0.35">
      <c r="A3154" t="s">
        <v>3215</v>
      </c>
      <c r="B3154" t="str">
        <f t="shared" si="50"/>
        <v>Cake</v>
      </c>
      <c r="C3154" t="s">
        <v>24</v>
      </c>
      <c r="D3154">
        <v>1</v>
      </c>
      <c r="E3154">
        <v>3</v>
      </c>
      <c r="F3154">
        <v>3</v>
      </c>
      <c r="G3154" t="s">
        <v>36</v>
      </c>
      <c r="H3154" t="s">
        <v>17</v>
      </c>
      <c r="I3154" s="1">
        <v>44998</v>
      </c>
      <c r="J3154" t="s">
        <v>62</v>
      </c>
      <c r="K3154" t="s">
        <v>63</v>
      </c>
      <c r="L3154">
        <v>1</v>
      </c>
      <c r="M3154" t="s">
        <v>53</v>
      </c>
      <c r="N3154" t="s">
        <v>72</v>
      </c>
      <c r="O3154" t="s">
        <v>22</v>
      </c>
    </row>
    <row r="3155" spans="1:15" x14ac:dyDescent="0.35">
      <c r="A3155" t="s">
        <v>3216</v>
      </c>
      <c r="B3155" t="str">
        <f t="shared" si="50"/>
        <v>Salad</v>
      </c>
      <c r="C3155" t="s">
        <v>42</v>
      </c>
      <c r="D3155">
        <v>4</v>
      </c>
      <c r="E3155">
        <v>5</v>
      </c>
      <c r="F3155">
        <v>20</v>
      </c>
      <c r="G3155" t="s">
        <v>36</v>
      </c>
      <c r="H3155" t="s">
        <v>17</v>
      </c>
      <c r="I3155" s="1">
        <v>45020</v>
      </c>
      <c r="J3155" t="s">
        <v>59</v>
      </c>
      <c r="K3155" t="s">
        <v>60</v>
      </c>
      <c r="L3155">
        <v>2</v>
      </c>
      <c r="M3155" t="s">
        <v>28</v>
      </c>
      <c r="N3155" t="s">
        <v>29</v>
      </c>
      <c r="O3155" t="s">
        <v>22</v>
      </c>
    </row>
    <row r="3156" spans="1:15" x14ac:dyDescent="0.35">
      <c r="A3156" t="s">
        <v>3217</v>
      </c>
      <c r="B3156" t="str">
        <f t="shared" si="50"/>
        <v>Tea</v>
      </c>
      <c r="C3156" t="s">
        <v>84</v>
      </c>
      <c r="D3156">
        <v>5</v>
      </c>
      <c r="E3156">
        <v>1.5</v>
      </c>
      <c r="F3156">
        <v>7.5</v>
      </c>
      <c r="G3156" t="s">
        <v>25</v>
      </c>
      <c r="H3156" t="s">
        <v>26</v>
      </c>
      <c r="I3156" s="1">
        <v>45121</v>
      </c>
      <c r="J3156" t="s">
        <v>32</v>
      </c>
      <c r="K3156" t="s">
        <v>33</v>
      </c>
      <c r="L3156">
        <v>3</v>
      </c>
      <c r="M3156" t="s">
        <v>20</v>
      </c>
      <c r="N3156" t="s">
        <v>21</v>
      </c>
      <c r="O3156" t="s">
        <v>22</v>
      </c>
    </row>
    <row r="3157" spans="1:15" x14ac:dyDescent="0.35">
      <c r="A3157" t="s">
        <v>3218</v>
      </c>
      <c r="B3157" t="str">
        <f t="shared" si="50"/>
        <v>Cake</v>
      </c>
      <c r="C3157" t="s">
        <v>24</v>
      </c>
      <c r="D3157">
        <v>1</v>
      </c>
      <c r="E3157">
        <v>3</v>
      </c>
      <c r="F3157">
        <v>3</v>
      </c>
      <c r="G3157" t="s">
        <v>16</v>
      </c>
      <c r="H3157" t="s">
        <v>17</v>
      </c>
      <c r="I3157" s="1">
        <v>45020</v>
      </c>
      <c r="J3157" t="s">
        <v>59</v>
      </c>
      <c r="K3157" t="s">
        <v>60</v>
      </c>
      <c r="L3157">
        <v>2</v>
      </c>
      <c r="M3157" t="s">
        <v>28</v>
      </c>
      <c r="N3157" t="s">
        <v>29</v>
      </c>
      <c r="O3157" t="s">
        <v>22</v>
      </c>
    </row>
    <row r="3158" spans="1:15" x14ac:dyDescent="0.35">
      <c r="A3158" t="s">
        <v>3219</v>
      </c>
      <c r="B3158" t="str">
        <f t="shared" si="50"/>
        <v>Sandwich</v>
      </c>
      <c r="C3158" t="s">
        <v>47</v>
      </c>
      <c r="D3158">
        <v>3</v>
      </c>
      <c r="E3158">
        <v>4</v>
      </c>
      <c r="F3158">
        <v>12</v>
      </c>
      <c r="G3158" t="s">
        <v>25</v>
      </c>
      <c r="H3158" t="s">
        <v>17</v>
      </c>
      <c r="I3158" s="1">
        <v>45031</v>
      </c>
      <c r="J3158" t="s">
        <v>59</v>
      </c>
      <c r="K3158" t="s">
        <v>60</v>
      </c>
      <c r="L3158">
        <v>2</v>
      </c>
      <c r="M3158" t="s">
        <v>28</v>
      </c>
      <c r="N3158" t="s">
        <v>69</v>
      </c>
      <c r="O3158" t="s">
        <v>40</v>
      </c>
    </row>
    <row r="3159" spans="1:15" x14ac:dyDescent="0.35">
      <c r="A3159" t="s">
        <v>3220</v>
      </c>
      <c r="B3159" t="str">
        <f t="shared" si="50"/>
        <v>Coffee</v>
      </c>
      <c r="C3159" t="s">
        <v>15</v>
      </c>
      <c r="D3159">
        <v>2</v>
      </c>
      <c r="E3159">
        <v>2</v>
      </c>
      <c r="F3159">
        <v>4</v>
      </c>
      <c r="G3159" t="s">
        <v>36</v>
      </c>
      <c r="H3159" t="s">
        <v>17</v>
      </c>
      <c r="I3159" s="1">
        <v>44946</v>
      </c>
      <c r="J3159" t="s">
        <v>55</v>
      </c>
      <c r="K3159" t="s">
        <v>56</v>
      </c>
      <c r="L3159">
        <v>1</v>
      </c>
      <c r="M3159" t="s">
        <v>53</v>
      </c>
      <c r="N3159" t="s">
        <v>21</v>
      </c>
      <c r="O3159" t="s">
        <v>22</v>
      </c>
    </row>
    <row r="3160" spans="1:15" x14ac:dyDescent="0.35">
      <c r="A3160" t="s">
        <v>3221</v>
      </c>
      <c r="B3160" t="str">
        <f t="shared" si="50"/>
        <v>Tea</v>
      </c>
      <c r="C3160" t="s">
        <v>84</v>
      </c>
      <c r="D3160">
        <v>2</v>
      </c>
      <c r="E3160">
        <v>1.5</v>
      </c>
      <c r="F3160">
        <v>3</v>
      </c>
      <c r="G3160" t="s">
        <v>36</v>
      </c>
      <c r="H3160" t="s">
        <v>17</v>
      </c>
      <c r="I3160" s="1">
        <v>45192</v>
      </c>
      <c r="J3160" t="s">
        <v>18</v>
      </c>
      <c r="K3160" t="s">
        <v>19</v>
      </c>
      <c r="L3160">
        <v>3</v>
      </c>
      <c r="M3160" t="s">
        <v>20</v>
      </c>
      <c r="N3160" t="s">
        <v>69</v>
      </c>
      <c r="O3160" t="s">
        <v>40</v>
      </c>
    </row>
    <row r="3161" spans="1:15" x14ac:dyDescent="0.35">
      <c r="A3161" t="s">
        <v>3222</v>
      </c>
      <c r="B3161" t="str">
        <f t="shared" si="50"/>
        <v>Smoothie</v>
      </c>
      <c r="C3161" t="s">
        <v>58</v>
      </c>
      <c r="D3161">
        <v>2</v>
      </c>
      <c r="E3161">
        <v>4</v>
      </c>
      <c r="F3161">
        <v>8</v>
      </c>
      <c r="G3161" t="s">
        <v>25</v>
      </c>
      <c r="H3161" t="s">
        <v>26</v>
      </c>
      <c r="I3161" s="1">
        <v>45078</v>
      </c>
      <c r="J3161" t="s">
        <v>37</v>
      </c>
      <c r="K3161" t="s">
        <v>38</v>
      </c>
      <c r="L3161">
        <v>2</v>
      </c>
      <c r="M3161" t="s">
        <v>28</v>
      </c>
      <c r="N3161" t="s">
        <v>64</v>
      </c>
      <c r="O3161" t="s">
        <v>22</v>
      </c>
    </row>
    <row r="3162" spans="1:15" x14ac:dyDescent="0.35">
      <c r="A3162" t="s">
        <v>3223</v>
      </c>
      <c r="B3162" t="str">
        <f t="shared" si="50"/>
        <v>Coffee</v>
      </c>
      <c r="C3162" t="s">
        <v>15</v>
      </c>
      <c r="D3162">
        <v>2</v>
      </c>
      <c r="E3162">
        <v>2</v>
      </c>
      <c r="F3162">
        <v>4</v>
      </c>
      <c r="G3162" t="s">
        <v>25</v>
      </c>
      <c r="H3162" t="s">
        <v>17</v>
      </c>
      <c r="I3162" s="1">
        <v>45131</v>
      </c>
      <c r="J3162" t="s">
        <v>32</v>
      </c>
      <c r="K3162" t="s">
        <v>33</v>
      </c>
      <c r="L3162">
        <v>3</v>
      </c>
      <c r="M3162" t="s">
        <v>20</v>
      </c>
      <c r="N3162" t="s">
        <v>72</v>
      </c>
      <c r="O3162" t="s">
        <v>22</v>
      </c>
    </row>
    <row r="3163" spans="1:15" x14ac:dyDescent="0.35">
      <c r="A3163" t="s">
        <v>3224</v>
      </c>
      <c r="B3163" t="str">
        <f t="shared" si="50"/>
        <v>Coffee</v>
      </c>
      <c r="C3163" t="s">
        <v>15</v>
      </c>
      <c r="D3163">
        <v>5</v>
      </c>
      <c r="E3163">
        <v>2</v>
      </c>
      <c r="F3163">
        <v>10</v>
      </c>
      <c r="G3163" t="s">
        <v>36</v>
      </c>
      <c r="H3163" t="s">
        <v>17</v>
      </c>
      <c r="I3163" s="1">
        <v>45110</v>
      </c>
      <c r="J3163" t="s">
        <v>32</v>
      </c>
      <c r="K3163" t="s">
        <v>33</v>
      </c>
      <c r="L3163">
        <v>3</v>
      </c>
      <c r="M3163" t="s">
        <v>20</v>
      </c>
      <c r="N3163" t="s">
        <v>72</v>
      </c>
      <c r="O3163" t="s">
        <v>22</v>
      </c>
    </row>
    <row r="3164" spans="1:15" x14ac:dyDescent="0.35">
      <c r="A3164" t="s">
        <v>3225</v>
      </c>
      <c r="B3164" t="str">
        <f t="shared" si="50"/>
        <v>Coffee</v>
      </c>
      <c r="C3164" t="s">
        <v>15</v>
      </c>
      <c r="D3164">
        <v>5</v>
      </c>
      <c r="E3164">
        <v>2</v>
      </c>
      <c r="F3164">
        <v>10</v>
      </c>
      <c r="G3164" t="s">
        <v>36</v>
      </c>
      <c r="H3164" t="s">
        <v>17</v>
      </c>
      <c r="I3164" s="1">
        <v>45267</v>
      </c>
      <c r="J3164" t="s">
        <v>66</v>
      </c>
      <c r="K3164" t="s">
        <v>67</v>
      </c>
      <c r="L3164">
        <v>4</v>
      </c>
      <c r="M3164" t="s">
        <v>45</v>
      </c>
      <c r="N3164" t="s">
        <v>64</v>
      </c>
      <c r="O3164" t="s">
        <v>22</v>
      </c>
    </row>
    <row r="3165" spans="1:15" x14ac:dyDescent="0.35">
      <c r="A3165" t="s">
        <v>3226</v>
      </c>
      <c r="B3165" t="str">
        <f t="shared" si="50"/>
        <v>Sandwich</v>
      </c>
      <c r="C3165" t="s">
        <v>47</v>
      </c>
      <c r="D3165">
        <v>3</v>
      </c>
      <c r="E3165">
        <v>4</v>
      </c>
      <c r="F3165">
        <v>12</v>
      </c>
      <c r="G3165" t="s">
        <v>25</v>
      </c>
      <c r="H3165" t="s">
        <v>26</v>
      </c>
      <c r="I3165" s="1">
        <v>45265</v>
      </c>
      <c r="J3165" t="s">
        <v>66</v>
      </c>
      <c r="K3165" t="s">
        <v>67</v>
      </c>
      <c r="L3165">
        <v>4</v>
      </c>
      <c r="M3165" t="s">
        <v>45</v>
      </c>
      <c r="N3165" t="s">
        <v>29</v>
      </c>
      <c r="O3165" t="s">
        <v>22</v>
      </c>
    </row>
    <row r="3166" spans="1:15" x14ac:dyDescent="0.35">
      <c r="A3166" t="s">
        <v>3227</v>
      </c>
      <c r="B3166" t="str">
        <f t="shared" si="50"/>
        <v>Salad</v>
      </c>
      <c r="C3166" t="s">
        <v>42</v>
      </c>
      <c r="D3166">
        <v>3</v>
      </c>
      <c r="E3166">
        <v>5</v>
      </c>
      <c r="F3166">
        <v>15</v>
      </c>
      <c r="G3166" t="s">
        <v>25</v>
      </c>
      <c r="H3166" t="s">
        <v>17</v>
      </c>
      <c r="I3166" s="1">
        <v>45290</v>
      </c>
      <c r="J3166" t="s">
        <v>66</v>
      </c>
      <c r="K3166" t="s">
        <v>67</v>
      </c>
      <c r="L3166">
        <v>4</v>
      </c>
      <c r="M3166" t="s">
        <v>45</v>
      </c>
      <c r="N3166" t="s">
        <v>69</v>
      </c>
      <c r="O3166" t="s">
        <v>40</v>
      </c>
    </row>
    <row r="3167" spans="1:15" x14ac:dyDescent="0.35">
      <c r="A3167" t="s">
        <v>3228</v>
      </c>
      <c r="B3167" t="str">
        <f t="shared" si="50"/>
        <v>Salad</v>
      </c>
      <c r="C3167" t="s">
        <v>42</v>
      </c>
      <c r="D3167">
        <v>5</v>
      </c>
      <c r="E3167">
        <v>5</v>
      </c>
      <c r="F3167">
        <v>25</v>
      </c>
      <c r="G3167" t="s">
        <v>25</v>
      </c>
      <c r="H3167" t="s">
        <v>26</v>
      </c>
      <c r="I3167" s="1">
        <v>45173</v>
      </c>
      <c r="J3167" t="s">
        <v>18</v>
      </c>
      <c r="K3167" t="s">
        <v>19</v>
      </c>
      <c r="L3167">
        <v>3</v>
      </c>
      <c r="M3167" t="s">
        <v>20</v>
      </c>
      <c r="N3167" t="s">
        <v>72</v>
      </c>
      <c r="O3167" t="s">
        <v>22</v>
      </c>
    </row>
    <row r="3168" spans="1:15" x14ac:dyDescent="0.35">
      <c r="A3168" t="s">
        <v>3229</v>
      </c>
      <c r="B3168" t="str">
        <f t="shared" si="50"/>
        <v>Juice</v>
      </c>
      <c r="C3168" t="s">
        <v>50</v>
      </c>
      <c r="D3168">
        <v>4</v>
      </c>
      <c r="E3168">
        <v>3</v>
      </c>
      <c r="F3168">
        <v>12</v>
      </c>
      <c r="G3168" t="s">
        <v>25</v>
      </c>
      <c r="H3168" t="s">
        <v>26</v>
      </c>
      <c r="I3168" s="1">
        <v>45245</v>
      </c>
      <c r="J3168" t="s">
        <v>43</v>
      </c>
      <c r="K3168" t="s">
        <v>44</v>
      </c>
      <c r="L3168">
        <v>4</v>
      </c>
      <c r="M3168" t="s">
        <v>45</v>
      </c>
      <c r="N3168" t="s">
        <v>34</v>
      </c>
      <c r="O3168" t="s">
        <v>22</v>
      </c>
    </row>
    <row r="3169" spans="1:15" x14ac:dyDescent="0.35">
      <c r="A3169" t="s">
        <v>3230</v>
      </c>
      <c r="B3169" t="str">
        <f t="shared" si="50"/>
        <v>Coffee</v>
      </c>
      <c r="C3169" t="s">
        <v>15</v>
      </c>
      <c r="D3169">
        <v>4</v>
      </c>
      <c r="E3169">
        <v>2</v>
      </c>
      <c r="F3169">
        <v>8</v>
      </c>
      <c r="G3169" t="s">
        <v>25</v>
      </c>
      <c r="H3169" t="s">
        <v>17</v>
      </c>
      <c r="I3169" s="1">
        <v>45016</v>
      </c>
      <c r="J3169" t="s">
        <v>62</v>
      </c>
      <c r="K3169" t="s">
        <v>63</v>
      </c>
      <c r="L3169">
        <v>1</v>
      </c>
      <c r="M3169" t="s">
        <v>53</v>
      </c>
      <c r="N3169" t="s">
        <v>21</v>
      </c>
      <c r="O3169" t="s">
        <v>22</v>
      </c>
    </row>
    <row r="3170" spans="1:15" x14ac:dyDescent="0.35">
      <c r="A3170" t="s">
        <v>3231</v>
      </c>
      <c r="B3170" t="str">
        <f t="shared" si="50"/>
        <v>Smoothie</v>
      </c>
      <c r="C3170" t="s">
        <v>58</v>
      </c>
      <c r="D3170">
        <v>2</v>
      </c>
      <c r="E3170">
        <v>4</v>
      </c>
      <c r="F3170">
        <v>8</v>
      </c>
      <c r="G3170" t="s">
        <v>36</v>
      </c>
      <c r="H3170" t="s">
        <v>26</v>
      </c>
      <c r="I3170" s="1">
        <v>45009</v>
      </c>
      <c r="J3170" t="s">
        <v>62</v>
      </c>
      <c r="K3170" t="s">
        <v>63</v>
      </c>
      <c r="L3170">
        <v>1</v>
      </c>
      <c r="M3170" t="s">
        <v>53</v>
      </c>
      <c r="N3170" t="s">
        <v>21</v>
      </c>
      <c r="O3170" t="s">
        <v>22</v>
      </c>
    </row>
    <row r="3171" spans="1:15" x14ac:dyDescent="0.35">
      <c r="A3171" t="s">
        <v>3232</v>
      </c>
      <c r="B3171" t="str">
        <f t="shared" si="50"/>
        <v>Sandwich</v>
      </c>
      <c r="C3171" t="s">
        <v>47</v>
      </c>
      <c r="D3171">
        <v>3</v>
      </c>
      <c r="E3171">
        <v>4</v>
      </c>
      <c r="F3171">
        <v>12</v>
      </c>
      <c r="G3171" t="s">
        <v>36</v>
      </c>
      <c r="H3171" t="s">
        <v>17</v>
      </c>
      <c r="I3171" s="1">
        <v>45241</v>
      </c>
      <c r="J3171" t="s">
        <v>43</v>
      </c>
      <c r="K3171" t="s">
        <v>44</v>
      </c>
      <c r="L3171">
        <v>4</v>
      </c>
      <c r="M3171" t="s">
        <v>45</v>
      </c>
      <c r="N3171" t="s">
        <v>69</v>
      </c>
      <c r="O3171" t="s">
        <v>40</v>
      </c>
    </row>
    <row r="3172" spans="1:15" x14ac:dyDescent="0.35">
      <c r="A3172" t="s">
        <v>3233</v>
      </c>
      <c r="B3172" t="str">
        <f t="shared" si="50"/>
        <v>Sandwich</v>
      </c>
      <c r="C3172" t="s">
        <v>47</v>
      </c>
      <c r="D3172">
        <v>1</v>
      </c>
      <c r="E3172">
        <v>4</v>
      </c>
      <c r="F3172">
        <v>4</v>
      </c>
      <c r="G3172" t="s">
        <v>36</v>
      </c>
      <c r="H3172" t="s">
        <v>26</v>
      </c>
      <c r="I3172" s="1">
        <v>45028</v>
      </c>
      <c r="J3172" t="s">
        <v>59</v>
      </c>
      <c r="K3172" t="s">
        <v>60</v>
      </c>
      <c r="L3172">
        <v>2</v>
      </c>
      <c r="M3172" t="s">
        <v>28</v>
      </c>
      <c r="N3172" t="s">
        <v>34</v>
      </c>
      <c r="O3172" t="s">
        <v>22</v>
      </c>
    </row>
    <row r="3173" spans="1:15" x14ac:dyDescent="0.35">
      <c r="A3173" t="s">
        <v>3234</v>
      </c>
      <c r="B3173" t="str">
        <f t="shared" si="50"/>
        <v>Sandwich</v>
      </c>
      <c r="C3173" t="s">
        <v>47</v>
      </c>
      <c r="D3173">
        <v>1</v>
      </c>
      <c r="E3173">
        <v>4</v>
      </c>
      <c r="F3173">
        <v>4</v>
      </c>
      <c r="G3173" t="s">
        <v>16</v>
      </c>
      <c r="H3173" t="s">
        <v>26</v>
      </c>
      <c r="I3173" s="1">
        <v>44940</v>
      </c>
      <c r="J3173" t="s">
        <v>55</v>
      </c>
      <c r="K3173" t="s">
        <v>56</v>
      </c>
      <c r="L3173">
        <v>1</v>
      </c>
      <c r="M3173" t="s">
        <v>53</v>
      </c>
      <c r="N3173" t="s">
        <v>69</v>
      </c>
      <c r="O3173" t="s">
        <v>40</v>
      </c>
    </row>
    <row r="3174" spans="1:15" x14ac:dyDescent="0.35">
      <c r="A3174" t="s">
        <v>3235</v>
      </c>
      <c r="B3174" t="str">
        <f t="shared" si="50"/>
        <v>Tea</v>
      </c>
      <c r="C3174" t="s">
        <v>84</v>
      </c>
      <c r="D3174">
        <v>1</v>
      </c>
      <c r="E3174">
        <v>1.5</v>
      </c>
      <c r="F3174">
        <v>1.5</v>
      </c>
      <c r="G3174" t="s">
        <v>36</v>
      </c>
      <c r="H3174" t="s">
        <v>17</v>
      </c>
      <c r="I3174" s="1">
        <v>44938</v>
      </c>
      <c r="J3174" t="s">
        <v>55</v>
      </c>
      <c r="K3174" t="s">
        <v>56</v>
      </c>
      <c r="L3174">
        <v>1</v>
      </c>
      <c r="M3174" t="s">
        <v>53</v>
      </c>
      <c r="N3174" t="s">
        <v>64</v>
      </c>
      <c r="O3174" t="s">
        <v>22</v>
      </c>
    </row>
    <row r="3175" spans="1:15" x14ac:dyDescent="0.35">
      <c r="A3175" t="s">
        <v>3236</v>
      </c>
      <c r="B3175" t="str">
        <f t="shared" si="50"/>
        <v>Coffee</v>
      </c>
      <c r="C3175" t="s">
        <v>15</v>
      </c>
      <c r="D3175">
        <v>2</v>
      </c>
      <c r="E3175">
        <v>2</v>
      </c>
      <c r="F3175">
        <v>4</v>
      </c>
      <c r="G3175" t="s">
        <v>25</v>
      </c>
      <c r="H3175" t="s">
        <v>17</v>
      </c>
      <c r="I3175" s="1">
        <v>45148</v>
      </c>
      <c r="J3175" t="s">
        <v>93</v>
      </c>
      <c r="K3175" t="s">
        <v>94</v>
      </c>
      <c r="L3175">
        <v>3</v>
      </c>
      <c r="M3175" t="s">
        <v>20</v>
      </c>
      <c r="N3175" t="s">
        <v>64</v>
      </c>
      <c r="O3175" t="s">
        <v>22</v>
      </c>
    </row>
    <row r="3176" spans="1:15" x14ac:dyDescent="0.35">
      <c r="A3176" t="s">
        <v>3237</v>
      </c>
      <c r="B3176" t="str">
        <f t="shared" si="50"/>
        <v>Juice</v>
      </c>
      <c r="C3176" t="s">
        <v>50</v>
      </c>
      <c r="D3176">
        <v>2</v>
      </c>
      <c r="E3176">
        <v>3</v>
      </c>
      <c r="F3176">
        <v>6</v>
      </c>
      <c r="G3176" t="s">
        <v>16</v>
      </c>
      <c r="H3176" t="s">
        <v>17</v>
      </c>
      <c r="I3176" s="1">
        <v>45209</v>
      </c>
      <c r="J3176" t="s">
        <v>74</v>
      </c>
      <c r="K3176" t="s">
        <v>75</v>
      </c>
      <c r="L3176">
        <v>4</v>
      </c>
      <c r="M3176" t="s">
        <v>45</v>
      </c>
      <c r="N3176" t="s">
        <v>29</v>
      </c>
      <c r="O3176" t="s">
        <v>22</v>
      </c>
    </row>
    <row r="3177" spans="1:15" x14ac:dyDescent="0.35">
      <c r="A3177" t="s">
        <v>3238</v>
      </c>
      <c r="B3177" t="str">
        <f t="shared" si="50"/>
        <v>Cookie</v>
      </c>
      <c r="C3177" t="s">
        <v>31</v>
      </c>
      <c r="D3177">
        <v>2</v>
      </c>
      <c r="E3177">
        <v>1</v>
      </c>
      <c r="F3177">
        <v>2</v>
      </c>
      <c r="G3177" t="s">
        <v>25</v>
      </c>
      <c r="H3177" t="s">
        <v>26</v>
      </c>
      <c r="I3177" s="1">
        <v>45229</v>
      </c>
      <c r="J3177" t="s">
        <v>74</v>
      </c>
      <c r="K3177" t="s">
        <v>75</v>
      </c>
      <c r="L3177">
        <v>4</v>
      </c>
      <c r="M3177" t="s">
        <v>45</v>
      </c>
      <c r="N3177" t="s">
        <v>72</v>
      </c>
      <c r="O3177" t="s">
        <v>22</v>
      </c>
    </row>
    <row r="3178" spans="1:15" x14ac:dyDescent="0.35">
      <c r="A3178" t="s">
        <v>3239</v>
      </c>
      <c r="B3178" t="str">
        <f t="shared" si="50"/>
        <v>Coffee</v>
      </c>
      <c r="C3178" t="s">
        <v>15</v>
      </c>
      <c r="D3178">
        <v>2</v>
      </c>
      <c r="E3178">
        <v>2</v>
      </c>
      <c r="F3178">
        <v>4</v>
      </c>
      <c r="G3178" t="s">
        <v>16</v>
      </c>
      <c r="H3178" t="s">
        <v>26</v>
      </c>
      <c r="I3178" s="1">
        <v>45220</v>
      </c>
      <c r="J3178" t="s">
        <v>74</v>
      </c>
      <c r="K3178" t="s">
        <v>75</v>
      </c>
      <c r="L3178">
        <v>4</v>
      </c>
      <c r="M3178" t="s">
        <v>45</v>
      </c>
      <c r="N3178" t="s">
        <v>69</v>
      </c>
      <c r="O3178" t="s">
        <v>40</v>
      </c>
    </row>
    <row r="3179" spans="1:15" x14ac:dyDescent="0.35">
      <c r="A3179" t="s">
        <v>3240</v>
      </c>
      <c r="B3179" t="str">
        <f t="shared" si="50"/>
        <v>Tea</v>
      </c>
      <c r="C3179" t="s">
        <v>84</v>
      </c>
      <c r="D3179">
        <v>2</v>
      </c>
      <c r="E3179">
        <v>1.5</v>
      </c>
      <c r="F3179">
        <v>3</v>
      </c>
      <c r="G3179" t="s">
        <v>16</v>
      </c>
      <c r="H3179" t="s">
        <v>26</v>
      </c>
      <c r="I3179" s="1">
        <v>45051</v>
      </c>
      <c r="J3179" t="s">
        <v>27</v>
      </c>
      <c r="K3179" t="s">
        <v>27</v>
      </c>
      <c r="L3179">
        <v>2</v>
      </c>
      <c r="M3179" t="s">
        <v>28</v>
      </c>
      <c r="N3179" t="s">
        <v>21</v>
      </c>
      <c r="O3179" t="s">
        <v>22</v>
      </c>
    </row>
    <row r="3180" spans="1:15" x14ac:dyDescent="0.35">
      <c r="A3180" t="s">
        <v>3241</v>
      </c>
      <c r="B3180" t="str">
        <f t="shared" si="50"/>
        <v>Cake</v>
      </c>
      <c r="C3180" t="s">
        <v>24</v>
      </c>
      <c r="D3180">
        <v>2</v>
      </c>
      <c r="E3180">
        <v>3</v>
      </c>
      <c r="F3180">
        <v>6</v>
      </c>
      <c r="G3180" t="s">
        <v>25</v>
      </c>
      <c r="H3180" t="s">
        <v>26</v>
      </c>
      <c r="I3180" s="1">
        <v>45190</v>
      </c>
      <c r="J3180" t="s">
        <v>18</v>
      </c>
      <c r="K3180" t="s">
        <v>19</v>
      </c>
      <c r="L3180">
        <v>3</v>
      </c>
      <c r="M3180" t="s">
        <v>20</v>
      </c>
      <c r="N3180" t="s">
        <v>64</v>
      </c>
      <c r="O3180" t="s">
        <v>22</v>
      </c>
    </row>
    <row r="3181" spans="1:15" x14ac:dyDescent="0.35">
      <c r="A3181" t="s">
        <v>3242</v>
      </c>
      <c r="B3181" t="str">
        <f t="shared" si="50"/>
        <v>Cake</v>
      </c>
      <c r="C3181" t="s">
        <v>24</v>
      </c>
      <c r="D3181">
        <v>5</v>
      </c>
      <c r="E3181">
        <v>3</v>
      </c>
      <c r="F3181">
        <v>15</v>
      </c>
      <c r="G3181" t="s">
        <v>36</v>
      </c>
      <c r="H3181" t="s">
        <v>26</v>
      </c>
      <c r="I3181" s="1">
        <v>45184</v>
      </c>
      <c r="J3181" t="s">
        <v>18</v>
      </c>
      <c r="K3181" t="s">
        <v>19</v>
      </c>
      <c r="L3181">
        <v>3</v>
      </c>
      <c r="M3181" t="s">
        <v>20</v>
      </c>
      <c r="N3181" t="s">
        <v>21</v>
      </c>
      <c r="O3181" t="s">
        <v>22</v>
      </c>
    </row>
    <row r="3182" spans="1:15" x14ac:dyDescent="0.35">
      <c r="A3182" t="s">
        <v>3243</v>
      </c>
      <c r="B3182" t="str">
        <f t="shared" si="50"/>
        <v>Tea</v>
      </c>
      <c r="C3182" t="s">
        <v>84</v>
      </c>
      <c r="D3182">
        <v>3</v>
      </c>
      <c r="E3182">
        <v>1.5</v>
      </c>
      <c r="F3182">
        <v>4.5</v>
      </c>
      <c r="G3182" t="s">
        <v>25</v>
      </c>
      <c r="H3182" t="s">
        <v>26</v>
      </c>
      <c r="I3182" s="1">
        <v>45207</v>
      </c>
      <c r="J3182" t="s">
        <v>74</v>
      </c>
      <c r="K3182" t="s">
        <v>75</v>
      </c>
      <c r="L3182">
        <v>4</v>
      </c>
      <c r="M3182" t="s">
        <v>45</v>
      </c>
      <c r="N3182" t="s">
        <v>39</v>
      </c>
      <c r="O3182" t="s">
        <v>40</v>
      </c>
    </row>
    <row r="3183" spans="1:15" x14ac:dyDescent="0.35">
      <c r="A3183" t="s">
        <v>3244</v>
      </c>
      <c r="B3183" t="str">
        <f t="shared" si="50"/>
        <v>Coffee</v>
      </c>
      <c r="C3183" t="s">
        <v>15</v>
      </c>
      <c r="D3183">
        <v>1</v>
      </c>
      <c r="E3183">
        <v>2</v>
      </c>
      <c r="F3183">
        <v>2</v>
      </c>
      <c r="G3183" t="s">
        <v>25</v>
      </c>
      <c r="H3183" t="s">
        <v>26</v>
      </c>
      <c r="I3183" s="1">
        <v>45123</v>
      </c>
      <c r="J3183" t="s">
        <v>32</v>
      </c>
      <c r="K3183" t="s">
        <v>33</v>
      </c>
      <c r="L3183">
        <v>3</v>
      </c>
      <c r="M3183" t="s">
        <v>20</v>
      </c>
      <c r="N3183" t="s">
        <v>39</v>
      </c>
      <c r="O3183" t="s">
        <v>40</v>
      </c>
    </row>
    <row r="3184" spans="1:15" x14ac:dyDescent="0.35">
      <c r="A3184" t="s">
        <v>3245</v>
      </c>
      <c r="B3184" t="str">
        <f t="shared" si="50"/>
        <v>Juice</v>
      </c>
      <c r="C3184" t="s">
        <v>50</v>
      </c>
      <c r="D3184">
        <v>4</v>
      </c>
      <c r="E3184">
        <v>3</v>
      </c>
      <c r="F3184">
        <v>12</v>
      </c>
      <c r="G3184" t="s">
        <v>16</v>
      </c>
      <c r="H3184" t="s">
        <v>26</v>
      </c>
      <c r="I3184" s="1">
        <v>45149</v>
      </c>
      <c r="J3184" t="s">
        <v>93</v>
      </c>
      <c r="K3184" t="s">
        <v>94</v>
      </c>
      <c r="L3184">
        <v>3</v>
      </c>
      <c r="M3184" t="s">
        <v>20</v>
      </c>
      <c r="N3184" t="s">
        <v>21</v>
      </c>
      <c r="O3184" t="s">
        <v>22</v>
      </c>
    </row>
    <row r="3185" spans="1:15" x14ac:dyDescent="0.35">
      <c r="A3185" t="s">
        <v>3246</v>
      </c>
      <c r="B3185" t="str">
        <f t="shared" si="50"/>
        <v>Sandwich</v>
      </c>
      <c r="C3185" t="s">
        <v>47</v>
      </c>
      <c r="D3185">
        <v>4</v>
      </c>
      <c r="E3185">
        <v>4</v>
      </c>
      <c r="F3185">
        <v>16</v>
      </c>
      <c r="G3185" t="s">
        <v>36</v>
      </c>
      <c r="H3185" t="s">
        <v>26</v>
      </c>
      <c r="I3185" s="1">
        <v>45091</v>
      </c>
      <c r="J3185" t="s">
        <v>37</v>
      </c>
      <c r="K3185" t="s">
        <v>38</v>
      </c>
      <c r="L3185">
        <v>2</v>
      </c>
      <c r="M3185" t="s">
        <v>28</v>
      </c>
      <c r="N3185" t="s">
        <v>34</v>
      </c>
      <c r="O3185" t="s">
        <v>22</v>
      </c>
    </row>
    <row r="3186" spans="1:15" x14ac:dyDescent="0.35">
      <c r="A3186" t="s">
        <v>3247</v>
      </c>
      <c r="B3186" t="str">
        <f t="shared" si="50"/>
        <v>Juice</v>
      </c>
      <c r="C3186" t="s">
        <v>50</v>
      </c>
      <c r="D3186">
        <v>2</v>
      </c>
      <c r="E3186">
        <v>3</v>
      </c>
      <c r="F3186">
        <v>6</v>
      </c>
      <c r="G3186" t="s">
        <v>25</v>
      </c>
      <c r="H3186" t="s">
        <v>17</v>
      </c>
      <c r="I3186" s="1">
        <v>44983</v>
      </c>
      <c r="J3186" t="s">
        <v>51</v>
      </c>
      <c r="K3186" t="s">
        <v>52</v>
      </c>
      <c r="L3186">
        <v>1</v>
      </c>
      <c r="M3186" t="s">
        <v>53</v>
      </c>
      <c r="N3186" t="s">
        <v>39</v>
      </c>
      <c r="O3186" t="s">
        <v>40</v>
      </c>
    </row>
    <row r="3187" spans="1:15" x14ac:dyDescent="0.35">
      <c r="A3187" t="s">
        <v>3248</v>
      </c>
      <c r="B3187" t="str">
        <f t="shared" si="50"/>
        <v>Juice</v>
      </c>
      <c r="C3187" t="s">
        <v>50</v>
      </c>
      <c r="D3187">
        <v>2</v>
      </c>
      <c r="E3187">
        <v>3</v>
      </c>
      <c r="F3187">
        <v>6</v>
      </c>
      <c r="G3187" t="s">
        <v>25</v>
      </c>
      <c r="H3187" t="s">
        <v>26</v>
      </c>
      <c r="I3187" s="1">
        <v>45256</v>
      </c>
      <c r="J3187" t="s">
        <v>43</v>
      </c>
      <c r="K3187" t="s">
        <v>44</v>
      </c>
      <c r="L3187">
        <v>4</v>
      </c>
      <c r="M3187" t="s">
        <v>45</v>
      </c>
      <c r="N3187" t="s">
        <v>39</v>
      </c>
      <c r="O3187" t="s">
        <v>40</v>
      </c>
    </row>
    <row r="3188" spans="1:15" x14ac:dyDescent="0.35">
      <c r="A3188" t="s">
        <v>3249</v>
      </c>
      <c r="B3188" t="str">
        <f t="shared" si="50"/>
        <v>Cookie</v>
      </c>
      <c r="C3188" t="s">
        <v>31</v>
      </c>
      <c r="D3188">
        <v>2</v>
      </c>
      <c r="E3188">
        <v>1</v>
      </c>
      <c r="F3188">
        <v>2</v>
      </c>
      <c r="G3188" t="s">
        <v>36</v>
      </c>
      <c r="H3188" t="s">
        <v>26</v>
      </c>
      <c r="I3188" s="1">
        <v>45103</v>
      </c>
      <c r="J3188" t="s">
        <v>37</v>
      </c>
      <c r="K3188" t="s">
        <v>38</v>
      </c>
      <c r="L3188">
        <v>2</v>
      </c>
      <c r="M3188" t="s">
        <v>28</v>
      </c>
      <c r="N3188" t="s">
        <v>72</v>
      </c>
      <c r="O3188" t="s">
        <v>22</v>
      </c>
    </row>
    <row r="3189" spans="1:15" x14ac:dyDescent="0.35">
      <c r="A3189" t="s">
        <v>3250</v>
      </c>
      <c r="B3189" t="str">
        <f t="shared" si="50"/>
        <v>Cake</v>
      </c>
      <c r="C3189" t="s">
        <v>24</v>
      </c>
      <c r="D3189">
        <v>3</v>
      </c>
      <c r="E3189">
        <v>3</v>
      </c>
      <c r="F3189">
        <v>9</v>
      </c>
      <c r="G3189" t="s">
        <v>25</v>
      </c>
      <c r="H3189" t="s">
        <v>17</v>
      </c>
      <c r="I3189" s="1">
        <v>45212</v>
      </c>
      <c r="J3189" t="s">
        <v>74</v>
      </c>
      <c r="K3189" t="s">
        <v>75</v>
      </c>
      <c r="L3189">
        <v>4</v>
      </c>
      <c r="M3189" t="s">
        <v>45</v>
      </c>
      <c r="N3189" t="s">
        <v>21</v>
      </c>
      <c r="O3189" t="s">
        <v>22</v>
      </c>
    </row>
    <row r="3190" spans="1:15" x14ac:dyDescent="0.35">
      <c r="A3190" t="s">
        <v>3251</v>
      </c>
      <c r="B3190" t="str">
        <f t="shared" si="50"/>
        <v>Smoothie</v>
      </c>
      <c r="C3190" t="s">
        <v>58</v>
      </c>
      <c r="D3190">
        <v>5</v>
      </c>
      <c r="E3190">
        <v>4</v>
      </c>
      <c r="F3190">
        <v>20</v>
      </c>
      <c r="G3190" t="s">
        <v>25</v>
      </c>
      <c r="H3190" t="s">
        <v>17</v>
      </c>
      <c r="I3190" s="1">
        <v>45060</v>
      </c>
      <c r="J3190" t="s">
        <v>27</v>
      </c>
      <c r="K3190" t="s">
        <v>27</v>
      </c>
      <c r="L3190">
        <v>2</v>
      </c>
      <c r="M3190" t="s">
        <v>28</v>
      </c>
      <c r="N3190" t="s">
        <v>39</v>
      </c>
      <c r="O3190" t="s">
        <v>40</v>
      </c>
    </row>
    <row r="3191" spans="1:15" x14ac:dyDescent="0.35">
      <c r="A3191" t="s">
        <v>3252</v>
      </c>
      <c r="B3191" t="str">
        <f t="shared" si="50"/>
        <v>Juice</v>
      </c>
      <c r="C3191" t="s">
        <v>50</v>
      </c>
      <c r="D3191">
        <v>3</v>
      </c>
      <c r="E3191">
        <v>3</v>
      </c>
      <c r="F3191">
        <v>9</v>
      </c>
      <c r="G3191" t="s">
        <v>16</v>
      </c>
      <c r="H3191" t="s">
        <v>26</v>
      </c>
      <c r="I3191" s="1">
        <v>45133</v>
      </c>
      <c r="J3191" t="s">
        <v>32</v>
      </c>
      <c r="K3191" t="s">
        <v>33</v>
      </c>
      <c r="L3191">
        <v>3</v>
      </c>
      <c r="M3191" t="s">
        <v>20</v>
      </c>
      <c r="N3191" t="s">
        <v>34</v>
      </c>
      <c r="O3191" t="s">
        <v>22</v>
      </c>
    </row>
    <row r="3192" spans="1:15" x14ac:dyDescent="0.35">
      <c r="A3192" t="s">
        <v>3253</v>
      </c>
      <c r="B3192" t="str">
        <f t="shared" si="50"/>
        <v>Cookie</v>
      </c>
      <c r="C3192" t="s">
        <v>31</v>
      </c>
      <c r="D3192">
        <v>1</v>
      </c>
      <c r="E3192">
        <v>1</v>
      </c>
      <c r="F3192">
        <v>1</v>
      </c>
      <c r="G3192" t="s">
        <v>36</v>
      </c>
      <c r="H3192" t="s">
        <v>17</v>
      </c>
      <c r="I3192" s="1">
        <v>45003</v>
      </c>
      <c r="J3192" t="s">
        <v>62</v>
      </c>
      <c r="K3192" t="s">
        <v>63</v>
      </c>
      <c r="L3192">
        <v>1</v>
      </c>
      <c r="M3192" t="s">
        <v>53</v>
      </c>
      <c r="N3192" t="s">
        <v>69</v>
      </c>
      <c r="O3192" t="s">
        <v>40</v>
      </c>
    </row>
    <row r="3193" spans="1:15" x14ac:dyDescent="0.35">
      <c r="A3193" t="s">
        <v>3254</v>
      </c>
      <c r="B3193" t="str">
        <f t="shared" si="50"/>
        <v>Sandwich</v>
      </c>
      <c r="C3193" t="s">
        <v>47</v>
      </c>
      <c r="D3193">
        <v>1</v>
      </c>
      <c r="E3193">
        <v>4</v>
      </c>
      <c r="F3193">
        <v>4</v>
      </c>
      <c r="G3193" t="s">
        <v>36</v>
      </c>
      <c r="H3193" t="s">
        <v>17</v>
      </c>
      <c r="I3193" s="1">
        <v>45192</v>
      </c>
      <c r="J3193" t="s">
        <v>18</v>
      </c>
      <c r="K3193" t="s">
        <v>19</v>
      </c>
      <c r="L3193">
        <v>3</v>
      </c>
      <c r="M3193" t="s">
        <v>20</v>
      </c>
      <c r="N3193" t="s">
        <v>69</v>
      </c>
      <c r="O3193" t="s">
        <v>40</v>
      </c>
    </row>
    <row r="3194" spans="1:15" x14ac:dyDescent="0.35">
      <c r="A3194" t="s">
        <v>3255</v>
      </c>
      <c r="B3194" t="str">
        <f t="shared" si="50"/>
        <v>Cake</v>
      </c>
      <c r="C3194" t="s">
        <v>24</v>
      </c>
      <c r="D3194">
        <v>2</v>
      </c>
      <c r="E3194">
        <v>3</v>
      </c>
      <c r="F3194">
        <v>6</v>
      </c>
      <c r="G3194" t="s">
        <v>36</v>
      </c>
      <c r="H3194" t="s">
        <v>17</v>
      </c>
      <c r="I3194" s="1">
        <v>45140</v>
      </c>
      <c r="J3194" t="s">
        <v>93</v>
      </c>
      <c r="K3194" t="s">
        <v>94</v>
      </c>
      <c r="L3194">
        <v>3</v>
      </c>
      <c r="M3194" t="s">
        <v>20</v>
      </c>
      <c r="N3194" t="s">
        <v>34</v>
      </c>
      <c r="O3194" t="s">
        <v>22</v>
      </c>
    </row>
    <row r="3195" spans="1:15" x14ac:dyDescent="0.35">
      <c r="A3195" t="s">
        <v>3256</v>
      </c>
      <c r="B3195" t="str">
        <f t="shared" si="50"/>
        <v>Tea</v>
      </c>
      <c r="C3195" t="s">
        <v>84</v>
      </c>
      <c r="D3195">
        <v>2</v>
      </c>
      <c r="E3195">
        <v>1.5</v>
      </c>
      <c r="F3195">
        <v>3</v>
      </c>
      <c r="G3195" t="s">
        <v>25</v>
      </c>
      <c r="H3195" t="s">
        <v>26</v>
      </c>
      <c r="I3195" s="1">
        <v>45171</v>
      </c>
      <c r="J3195" t="s">
        <v>18</v>
      </c>
      <c r="K3195" t="s">
        <v>19</v>
      </c>
      <c r="L3195">
        <v>3</v>
      </c>
      <c r="M3195" t="s">
        <v>20</v>
      </c>
      <c r="N3195" t="s">
        <v>69</v>
      </c>
      <c r="O3195" t="s">
        <v>40</v>
      </c>
    </row>
    <row r="3196" spans="1:15" x14ac:dyDescent="0.35">
      <c r="A3196" t="s">
        <v>3257</v>
      </c>
      <c r="B3196" t="str">
        <f t="shared" si="50"/>
        <v>Tea</v>
      </c>
      <c r="C3196" t="s">
        <v>84</v>
      </c>
      <c r="D3196">
        <v>1</v>
      </c>
      <c r="E3196">
        <v>1.5</v>
      </c>
      <c r="F3196">
        <v>1.5</v>
      </c>
      <c r="G3196" t="s">
        <v>16</v>
      </c>
      <c r="H3196" t="s">
        <v>26</v>
      </c>
      <c r="I3196" s="1">
        <v>45156</v>
      </c>
      <c r="J3196" t="s">
        <v>93</v>
      </c>
      <c r="K3196" t="s">
        <v>94</v>
      </c>
      <c r="L3196">
        <v>3</v>
      </c>
      <c r="M3196" t="s">
        <v>20</v>
      </c>
      <c r="N3196" t="s">
        <v>21</v>
      </c>
      <c r="O3196" t="s">
        <v>22</v>
      </c>
    </row>
    <row r="3197" spans="1:15" x14ac:dyDescent="0.35">
      <c r="A3197" t="s">
        <v>3258</v>
      </c>
      <c r="B3197" t="str">
        <f t="shared" si="50"/>
        <v>Sandwich</v>
      </c>
      <c r="C3197" t="s">
        <v>47</v>
      </c>
      <c r="D3197">
        <v>5</v>
      </c>
      <c r="E3197">
        <v>4</v>
      </c>
      <c r="F3197">
        <v>20</v>
      </c>
      <c r="G3197" t="s">
        <v>36</v>
      </c>
      <c r="H3197" t="s">
        <v>17</v>
      </c>
      <c r="I3197" s="1">
        <v>45008</v>
      </c>
      <c r="J3197" t="s">
        <v>62</v>
      </c>
      <c r="K3197" t="s">
        <v>63</v>
      </c>
      <c r="L3197">
        <v>1</v>
      </c>
      <c r="M3197" t="s">
        <v>53</v>
      </c>
      <c r="N3197" t="s">
        <v>64</v>
      </c>
      <c r="O3197" t="s">
        <v>22</v>
      </c>
    </row>
    <row r="3198" spans="1:15" x14ac:dyDescent="0.35">
      <c r="A3198" t="s">
        <v>3259</v>
      </c>
      <c r="B3198" t="str">
        <f t="shared" si="50"/>
        <v>Tea</v>
      </c>
      <c r="C3198" t="s">
        <v>84</v>
      </c>
      <c r="D3198">
        <v>1</v>
      </c>
      <c r="E3198">
        <v>1.5</v>
      </c>
      <c r="F3198">
        <v>1.5</v>
      </c>
      <c r="G3198" t="s">
        <v>36</v>
      </c>
      <c r="H3198" t="s">
        <v>17</v>
      </c>
      <c r="I3198" s="1">
        <v>44934</v>
      </c>
      <c r="J3198" t="s">
        <v>55</v>
      </c>
      <c r="K3198" t="s">
        <v>56</v>
      </c>
      <c r="L3198">
        <v>1</v>
      </c>
      <c r="M3198" t="s">
        <v>53</v>
      </c>
      <c r="N3198" t="s">
        <v>39</v>
      </c>
      <c r="O3198" t="s">
        <v>40</v>
      </c>
    </row>
    <row r="3199" spans="1:15" x14ac:dyDescent="0.35">
      <c r="A3199" t="s">
        <v>3260</v>
      </c>
      <c r="B3199" t="str">
        <f t="shared" si="50"/>
        <v>Cookie</v>
      </c>
      <c r="C3199" t="s">
        <v>31</v>
      </c>
      <c r="D3199">
        <v>1</v>
      </c>
      <c r="E3199">
        <v>1</v>
      </c>
      <c r="F3199">
        <v>1</v>
      </c>
      <c r="G3199" t="s">
        <v>36</v>
      </c>
      <c r="H3199" t="s">
        <v>26</v>
      </c>
      <c r="I3199" s="1">
        <v>45270</v>
      </c>
      <c r="J3199" t="s">
        <v>66</v>
      </c>
      <c r="K3199" t="s">
        <v>67</v>
      </c>
      <c r="L3199">
        <v>4</v>
      </c>
      <c r="M3199" t="s">
        <v>45</v>
      </c>
      <c r="N3199" t="s">
        <v>39</v>
      </c>
      <c r="O3199" t="s">
        <v>40</v>
      </c>
    </row>
    <row r="3200" spans="1:15" x14ac:dyDescent="0.35">
      <c r="A3200" t="s">
        <v>3261</v>
      </c>
      <c r="B3200" t="str">
        <f t="shared" si="50"/>
        <v>Coffee</v>
      </c>
      <c r="C3200" t="s">
        <v>15</v>
      </c>
      <c r="D3200">
        <v>4</v>
      </c>
      <c r="E3200">
        <v>2</v>
      </c>
      <c r="F3200">
        <v>8</v>
      </c>
      <c r="G3200" t="s">
        <v>16</v>
      </c>
      <c r="H3200" t="s">
        <v>26</v>
      </c>
      <c r="I3200" s="1">
        <v>44978</v>
      </c>
      <c r="J3200" t="s">
        <v>51</v>
      </c>
      <c r="K3200" t="s">
        <v>52</v>
      </c>
      <c r="L3200">
        <v>1</v>
      </c>
      <c r="M3200" t="s">
        <v>53</v>
      </c>
      <c r="N3200" t="s">
        <v>29</v>
      </c>
      <c r="O3200" t="s">
        <v>22</v>
      </c>
    </row>
    <row r="3201" spans="1:15" x14ac:dyDescent="0.35">
      <c r="A3201" t="s">
        <v>3262</v>
      </c>
      <c r="B3201" t="str">
        <f t="shared" si="50"/>
        <v>Cookie</v>
      </c>
      <c r="C3201" t="s">
        <v>31</v>
      </c>
      <c r="D3201">
        <v>3</v>
      </c>
      <c r="E3201">
        <v>1</v>
      </c>
      <c r="F3201">
        <v>3</v>
      </c>
      <c r="G3201" t="s">
        <v>25</v>
      </c>
      <c r="H3201" t="s">
        <v>17</v>
      </c>
      <c r="I3201" s="1">
        <v>45201</v>
      </c>
      <c r="J3201" t="s">
        <v>74</v>
      </c>
      <c r="K3201" t="s">
        <v>75</v>
      </c>
      <c r="L3201">
        <v>4</v>
      </c>
      <c r="M3201" t="s">
        <v>45</v>
      </c>
      <c r="N3201" t="s">
        <v>72</v>
      </c>
      <c r="O3201" t="s">
        <v>22</v>
      </c>
    </row>
    <row r="3202" spans="1:15" x14ac:dyDescent="0.35">
      <c r="A3202" t="s">
        <v>3263</v>
      </c>
      <c r="B3202" t="str">
        <f t="shared" ref="B3202:B3265" si="51">TRIM(CLEAN(C3202))</f>
        <v>Sandwich</v>
      </c>
      <c r="C3202" t="s">
        <v>47</v>
      </c>
      <c r="D3202">
        <v>1</v>
      </c>
      <c r="E3202">
        <v>4</v>
      </c>
      <c r="F3202">
        <v>4</v>
      </c>
      <c r="G3202" t="s">
        <v>25</v>
      </c>
      <c r="H3202" t="s">
        <v>17</v>
      </c>
      <c r="I3202" s="1">
        <v>45049</v>
      </c>
      <c r="J3202" t="s">
        <v>27</v>
      </c>
      <c r="K3202" t="s">
        <v>27</v>
      </c>
      <c r="L3202">
        <v>2</v>
      </c>
      <c r="M3202" t="s">
        <v>28</v>
      </c>
      <c r="N3202" t="s">
        <v>34</v>
      </c>
      <c r="O3202" t="s">
        <v>22</v>
      </c>
    </row>
    <row r="3203" spans="1:15" x14ac:dyDescent="0.35">
      <c r="A3203" t="s">
        <v>3264</v>
      </c>
      <c r="B3203" t="str">
        <f t="shared" si="51"/>
        <v>Salad</v>
      </c>
      <c r="C3203" t="s">
        <v>42</v>
      </c>
      <c r="D3203">
        <v>4</v>
      </c>
      <c r="E3203">
        <v>5</v>
      </c>
      <c r="F3203">
        <v>20</v>
      </c>
      <c r="G3203" t="s">
        <v>16</v>
      </c>
      <c r="H3203" t="s">
        <v>17</v>
      </c>
      <c r="I3203" s="1">
        <v>45073</v>
      </c>
      <c r="J3203" t="s">
        <v>27</v>
      </c>
      <c r="K3203" t="s">
        <v>27</v>
      </c>
      <c r="L3203">
        <v>2</v>
      </c>
      <c r="M3203" t="s">
        <v>28</v>
      </c>
      <c r="N3203" t="s">
        <v>69</v>
      </c>
      <c r="O3203" t="s">
        <v>40</v>
      </c>
    </row>
    <row r="3204" spans="1:15" x14ac:dyDescent="0.35">
      <c r="A3204" t="s">
        <v>3265</v>
      </c>
      <c r="B3204" t="str">
        <f t="shared" si="51"/>
        <v>Salad</v>
      </c>
      <c r="C3204" t="s">
        <v>42</v>
      </c>
      <c r="D3204">
        <v>2</v>
      </c>
      <c r="E3204">
        <v>5</v>
      </c>
      <c r="F3204">
        <v>10</v>
      </c>
      <c r="G3204" t="s">
        <v>36</v>
      </c>
      <c r="H3204" t="s">
        <v>17</v>
      </c>
      <c r="I3204" s="1">
        <v>45236</v>
      </c>
      <c r="J3204" t="s">
        <v>43</v>
      </c>
      <c r="K3204" t="s">
        <v>44</v>
      </c>
      <c r="L3204">
        <v>4</v>
      </c>
      <c r="M3204" t="s">
        <v>45</v>
      </c>
      <c r="N3204" t="s">
        <v>72</v>
      </c>
      <c r="O3204" t="s">
        <v>22</v>
      </c>
    </row>
    <row r="3205" spans="1:15" x14ac:dyDescent="0.35">
      <c r="A3205" t="s">
        <v>3266</v>
      </c>
      <c r="B3205" t="str">
        <f t="shared" si="51"/>
        <v>Smoothie</v>
      </c>
      <c r="C3205" t="s">
        <v>58</v>
      </c>
      <c r="D3205">
        <v>1</v>
      </c>
      <c r="E3205">
        <v>4</v>
      </c>
      <c r="F3205">
        <v>4</v>
      </c>
      <c r="G3205" t="s">
        <v>25</v>
      </c>
      <c r="H3205" t="s">
        <v>26</v>
      </c>
      <c r="I3205" s="1">
        <v>45250</v>
      </c>
      <c r="J3205" t="s">
        <v>43</v>
      </c>
      <c r="K3205" t="s">
        <v>44</v>
      </c>
      <c r="L3205">
        <v>4</v>
      </c>
      <c r="M3205" t="s">
        <v>45</v>
      </c>
      <c r="N3205" t="s">
        <v>72</v>
      </c>
      <c r="O3205" t="s">
        <v>22</v>
      </c>
    </row>
    <row r="3206" spans="1:15" x14ac:dyDescent="0.35">
      <c r="A3206" t="s">
        <v>3267</v>
      </c>
      <c r="B3206" t="str">
        <f t="shared" si="51"/>
        <v>Cake</v>
      </c>
      <c r="C3206" t="s">
        <v>24</v>
      </c>
      <c r="D3206">
        <v>2</v>
      </c>
      <c r="E3206">
        <v>3</v>
      </c>
      <c r="F3206">
        <v>6</v>
      </c>
      <c r="G3206" t="s">
        <v>36</v>
      </c>
      <c r="H3206" t="s">
        <v>26</v>
      </c>
      <c r="I3206" s="1">
        <v>45194</v>
      </c>
      <c r="J3206" t="s">
        <v>18</v>
      </c>
      <c r="K3206" t="s">
        <v>19</v>
      </c>
      <c r="L3206">
        <v>3</v>
      </c>
      <c r="M3206" t="s">
        <v>20</v>
      </c>
      <c r="N3206" t="s">
        <v>72</v>
      </c>
      <c r="O3206" t="s">
        <v>22</v>
      </c>
    </row>
    <row r="3207" spans="1:15" x14ac:dyDescent="0.35">
      <c r="A3207" t="s">
        <v>3268</v>
      </c>
      <c r="B3207" t="str">
        <f t="shared" si="51"/>
        <v>Juice</v>
      </c>
      <c r="C3207" t="s">
        <v>50</v>
      </c>
      <c r="D3207">
        <v>1</v>
      </c>
      <c r="E3207">
        <v>3</v>
      </c>
      <c r="F3207">
        <v>3</v>
      </c>
      <c r="G3207" t="s">
        <v>16</v>
      </c>
      <c r="H3207" t="s">
        <v>26</v>
      </c>
      <c r="I3207" s="1">
        <v>45088</v>
      </c>
      <c r="J3207" t="s">
        <v>37</v>
      </c>
      <c r="K3207" t="s">
        <v>38</v>
      </c>
      <c r="L3207">
        <v>2</v>
      </c>
      <c r="M3207" t="s">
        <v>28</v>
      </c>
      <c r="N3207" t="s">
        <v>39</v>
      </c>
      <c r="O3207" t="s">
        <v>40</v>
      </c>
    </row>
    <row r="3208" spans="1:15" x14ac:dyDescent="0.35">
      <c r="A3208" t="s">
        <v>3269</v>
      </c>
      <c r="B3208" t="str">
        <f t="shared" si="51"/>
        <v>Smoothie</v>
      </c>
      <c r="C3208" t="s">
        <v>58</v>
      </c>
      <c r="D3208">
        <v>5</v>
      </c>
      <c r="E3208">
        <v>4</v>
      </c>
      <c r="F3208">
        <v>20</v>
      </c>
      <c r="G3208" t="s">
        <v>36</v>
      </c>
      <c r="H3208" t="s">
        <v>26</v>
      </c>
      <c r="I3208" s="1">
        <v>45275</v>
      </c>
      <c r="J3208" t="s">
        <v>66</v>
      </c>
      <c r="K3208" t="s">
        <v>67</v>
      </c>
      <c r="L3208">
        <v>4</v>
      </c>
      <c r="M3208" t="s">
        <v>45</v>
      </c>
      <c r="N3208" t="s">
        <v>21</v>
      </c>
      <c r="O3208" t="s">
        <v>22</v>
      </c>
    </row>
    <row r="3209" spans="1:15" x14ac:dyDescent="0.35">
      <c r="A3209" t="s">
        <v>3270</v>
      </c>
      <c r="B3209" t="str">
        <f t="shared" si="51"/>
        <v>Coffee</v>
      </c>
      <c r="C3209" t="s">
        <v>15</v>
      </c>
      <c r="D3209">
        <v>5</v>
      </c>
      <c r="E3209">
        <v>2</v>
      </c>
      <c r="F3209">
        <v>10</v>
      </c>
      <c r="G3209" t="s">
        <v>36</v>
      </c>
      <c r="H3209" t="s">
        <v>17</v>
      </c>
      <c r="I3209" s="1">
        <v>45253</v>
      </c>
      <c r="J3209" t="s">
        <v>43</v>
      </c>
      <c r="K3209" t="s">
        <v>44</v>
      </c>
      <c r="L3209">
        <v>4</v>
      </c>
      <c r="M3209" t="s">
        <v>45</v>
      </c>
      <c r="N3209" t="s">
        <v>64</v>
      </c>
      <c r="O3209" t="s">
        <v>22</v>
      </c>
    </row>
    <row r="3210" spans="1:15" x14ac:dyDescent="0.35">
      <c r="A3210" t="s">
        <v>3271</v>
      </c>
      <c r="B3210" t="str">
        <f t="shared" si="51"/>
        <v>Cookie</v>
      </c>
      <c r="C3210" t="s">
        <v>31</v>
      </c>
      <c r="D3210">
        <v>1</v>
      </c>
      <c r="E3210">
        <v>1</v>
      </c>
      <c r="F3210">
        <v>1</v>
      </c>
      <c r="G3210" t="s">
        <v>16</v>
      </c>
      <c r="H3210" t="s">
        <v>26</v>
      </c>
      <c r="I3210" s="1">
        <v>45021</v>
      </c>
      <c r="J3210" t="s">
        <v>59</v>
      </c>
      <c r="K3210" t="s">
        <v>60</v>
      </c>
      <c r="L3210">
        <v>2</v>
      </c>
      <c r="M3210" t="s">
        <v>28</v>
      </c>
      <c r="N3210" t="s">
        <v>34</v>
      </c>
      <c r="O3210" t="s">
        <v>22</v>
      </c>
    </row>
    <row r="3211" spans="1:15" x14ac:dyDescent="0.35">
      <c r="A3211" t="s">
        <v>3272</v>
      </c>
      <c r="B3211" t="str">
        <f t="shared" si="51"/>
        <v>Sandwich</v>
      </c>
      <c r="C3211" t="s">
        <v>47</v>
      </c>
      <c r="D3211">
        <v>2</v>
      </c>
      <c r="E3211">
        <v>4</v>
      </c>
      <c r="F3211">
        <v>8</v>
      </c>
      <c r="G3211" t="s">
        <v>36</v>
      </c>
      <c r="H3211" t="s">
        <v>17</v>
      </c>
      <c r="I3211" s="1">
        <v>45002</v>
      </c>
      <c r="J3211" t="s">
        <v>62</v>
      </c>
      <c r="K3211" t="s">
        <v>63</v>
      </c>
      <c r="L3211">
        <v>1</v>
      </c>
      <c r="M3211" t="s">
        <v>53</v>
      </c>
      <c r="N3211" t="s">
        <v>21</v>
      </c>
      <c r="O3211" t="s">
        <v>22</v>
      </c>
    </row>
    <row r="3212" spans="1:15" x14ac:dyDescent="0.35">
      <c r="A3212" t="s">
        <v>3273</v>
      </c>
      <c r="B3212" t="str">
        <f t="shared" si="51"/>
        <v>Cake</v>
      </c>
      <c r="C3212" t="s">
        <v>24</v>
      </c>
      <c r="D3212">
        <v>2</v>
      </c>
      <c r="E3212">
        <v>3</v>
      </c>
      <c r="F3212">
        <v>6</v>
      </c>
      <c r="G3212" t="s">
        <v>25</v>
      </c>
      <c r="H3212" t="s">
        <v>17</v>
      </c>
      <c r="I3212" s="1">
        <v>45280</v>
      </c>
      <c r="J3212" t="s">
        <v>66</v>
      </c>
      <c r="K3212" t="s">
        <v>67</v>
      </c>
      <c r="L3212">
        <v>4</v>
      </c>
      <c r="M3212" t="s">
        <v>45</v>
      </c>
      <c r="N3212" t="s">
        <v>34</v>
      </c>
      <c r="O3212" t="s">
        <v>22</v>
      </c>
    </row>
    <row r="3213" spans="1:15" x14ac:dyDescent="0.35">
      <c r="A3213" t="s">
        <v>3274</v>
      </c>
      <c r="B3213" t="str">
        <f t="shared" si="51"/>
        <v>Cookie</v>
      </c>
      <c r="C3213" t="s">
        <v>31</v>
      </c>
      <c r="D3213">
        <v>5</v>
      </c>
      <c r="E3213">
        <v>1</v>
      </c>
      <c r="F3213">
        <v>5</v>
      </c>
      <c r="G3213" t="s">
        <v>25</v>
      </c>
      <c r="H3213" t="s">
        <v>17</v>
      </c>
      <c r="I3213" s="1">
        <v>45025</v>
      </c>
      <c r="J3213" t="s">
        <v>59</v>
      </c>
      <c r="K3213" t="s">
        <v>60</v>
      </c>
      <c r="L3213">
        <v>2</v>
      </c>
      <c r="M3213" t="s">
        <v>28</v>
      </c>
      <c r="N3213" t="s">
        <v>39</v>
      </c>
      <c r="O3213" t="s">
        <v>40</v>
      </c>
    </row>
    <row r="3214" spans="1:15" x14ac:dyDescent="0.35">
      <c r="A3214" t="s">
        <v>3275</v>
      </c>
      <c r="B3214" t="str">
        <f t="shared" si="51"/>
        <v>Salad</v>
      </c>
      <c r="C3214" t="s">
        <v>42</v>
      </c>
      <c r="D3214">
        <v>1</v>
      </c>
      <c r="E3214">
        <v>5</v>
      </c>
      <c r="F3214">
        <v>5</v>
      </c>
      <c r="G3214" t="s">
        <v>25</v>
      </c>
      <c r="H3214" t="s">
        <v>26</v>
      </c>
      <c r="I3214" s="1">
        <v>45147</v>
      </c>
      <c r="J3214" t="s">
        <v>93</v>
      </c>
      <c r="K3214" t="s">
        <v>94</v>
      </c>
      <c r="L3214">
        <v>3</v>
      </c>
      <c r="M3214" t="s">
        <v>20</v>
      </c>
      <c r="N3214" t="s">
        <v>34</v>
      </c>
      <c r="O3214" t="s">
        <v>22</v>
      </c>
    </row>
    <row r="3215" spans="1:15" x14ac:dyDescent="0.35">
      <c r="A3215" t="s">
        <v>3276</v>
      </c>
      <c r="B3215" t="str">
        <f t="shared" si="51"/>
        <v>Smoothie</v>
      </c>
      <c r="C3215" t="s">
        <v>58</v>
      </c>
      <c r="D3215">
        <v>4</v>
      </c>
      <c r="E3215">
        <v>4</v>
      </c>
      <c r="F3215">
        <v>16</v>
      </c>
      <c r="G3215" t="s">
        <v>25</v>
      </c>
      <c r="H3215" t="s">
        <v>26</v>
      </c>
      <c r="I3215" s="1">
        <v>45257</v>
      </c>
      <c r="J3215" t="s">
        <v>43</v>
      </c>
      <c r="K3215" t="s">
        <v>44</v>
      </c>
      <c r="L3215">
        <v>4</v>
      </c>
      <c r="M3215" t="s">
        <v>45</v>
      </c>
      <c r="N3215" t="s">
        <v>72</v>
      </c>
      <c r="O3215" t="s">
        <v>22</v>
      </c>
    </row>
    <row r="3216" spans="1:15" x14ac:dyDescent="0.35">
      <c r="A3216" t="s">
        <v>3277</v>
      </c>
      <c r="B3216" t="str">
        <f t="shared" si="51"/>
        <v>Sandwich</v>
      </c>
      <c r="C3216" t="s">
        <v>47</v>
      </c>
      <c r="D3216">
        <v>3</v>
      </c>
      <c r="E3216">
        <v>4</v>
      </c>
      <c r="F3216">
        <v>12</v>
      </c>
      <c r="G3216" t="s">
        <v>36</v>
      </c>
      <c r="H3216" t="s">
        <v>17</v>
      </c>
      <c r="I3216" s="1">
        <v>45185</v>
      </c>
      <c r="J3216" t="s">
        <v>18</v>
      </c>
      <c r="K3216" t="s">
        <v>19</v>
      </c>
      <c r="L3216">
        <v>3</v>
      </c>
      <c r="M3216" t="s">
        <v>20</v>
      </c>
      <c r="N3216" t="s">
        <v>69</v>
      </c>
      <c r="O3216" t="s">
        <v>40</v>
      </c>
    </row>
    <row r="3217" spans="1:15" x14ac:dyDescent="0.35">
      <c r="A3217" t="s">
        <v>3278</v>
      </c>
      <c r="B3217" t="str">
        <f t="shared" si="51"/>
        <v>Smoothie</v>
      </c>
      <c r="C3217" t="s">
        <v>58</v>
      </c>
      <c r="D3217">
        <v>2</v>
      </c>
      <c r="E3217">
        <v>4</v>
      </c>
      <c r="F3217">
        <v>8</v>
      </c>
      <c r="G3217" t="s">
        <v>36</v>
      </c>
      <c r="H3217" t="s">
        <v>17</v>
      </c>
      <c r="I3217" s="1">
        <v>44942</v>
      </c>
      <c r="J3217" t="s">
        <v>55</v>
      </c>
      <c r="K3217" t="s">
        <v>56</v>
      </c>
      <c r="L3217">
        <v>1</v>
      </c>
      <c r="M3217" t="s">
        <v>53</v>
      </c>
      <c r="N3217" t="s">
        <v>72</v>
      </c>
      <c r="O3217" t="s">
        <v>22</v>
      </c>
    </row>
    <row r="3218" spans="1:15" x14ac:dyDescent="0.35">
      <c r="A3218" t="s">
        <v>3279</v>
      </c>
      <c r="B3218" t="str">
        <f t="shared" si="51"/>
        <v>Sandwich</v>
      </c>
      <c r="C3218" t="s">
        <v>47</v>
      </c>
      <c r="D3218">
        <v>5</v>
      </c>
      <c r="E3218">
        <v>4</v>
      </c>
      <c r="F3218">
        <v>20</v>
      </c>
      <c r="G3218" t="s">
        <v>36</v>
      </c>
      <c r="H3218" t="s">
        <v>26</v>
      </c>
      <c r="I3218" s="1">
        <v>45275</v>
      </c>
      <c r="J3218" t="s">
        <v>66</v>
      </c>
      <c r="K3218" t="s">
        <v>67</v>
      </c>
      <c r="L3218">
        <v>4</v>
      </c>
      <c r="M3218" t="s">
        <v>45</v>
      </c>
      <c r="N3218" t="s">
        <v>21</v>
      </c>
      <c r="O3218" t="s">
        <v>22</v>
      </c>
    </row>
    <row r="3219" spans="1:15" x14ac:dyDescent="0.35">
      <c r="A3219" t="s">
        <v>3280</v>
      </c>
      <c r="B3219" t="str">
        <f t="shared" si="51"/>
        <v>Smoothie</v>
      </c>
      <c r="C3219" t="s">
        <v>58</v>
      </c>
      <c r="D3219">
        <v>1</v>
      </c>
      <c r="E3219">
        <v>4</v>
      </c>
      <c r="F3219">
        <v>4</v>
      </c>
      <c r="G3219" t="s">
        <v>16</v>
      </c>
      <c r="H3219" t="s">
        <v>17</v>
      </c>
      <c r="I3219" s="1">
        <v>45158</v>
      </c>
      <c r="J3219" t="s">
        <v>93</v>
      </c>
      <c r="K3219" t="s">
        <v>94</v>
      </c>
      <c r="L3219">
        <v>3</v>
      </c>
      <c r="M3219" t="s">
        <v>20</v>
      </c>
      <c r="N3219" t="s">
        <v>39</v>
      </c>
      <c r="O3219" t="s">
        <v>40</v>
      </c>
    </row>
    <row r="3220" spans="1:15" x14ac:dyDescent="0.35">
      <c r="A3220" t="s">
        <v>3281</v>
      </c>
      <c r="B3220" t="str">
        <f t="shared" si="51"/>
        <v>Coffee</v>
      </c>
      <c r="C3220" t="s">
        <v>15</v>
      </c>
      <c r="D3220">
        <v>4</v>
      </c>
      <c r="E3220">
        <v>2</v>
      </c>
      <c r="F3220">
        <v>8</v>
      </c>
      <c r="G3220" t="s">
        <v>16</v>
      </c>
      <c r="H3220" t="s">
        <v>26</v>
      </c>
      <c r="I3220" s="1">
        <v>45268</v>
      </c>
      <c r="J3220" t="s">
        <v>66</v>
      </c>
      <c r="K3220" t="s">
        <v>67</v>
      </c>
      <c r="L3220">
        <v>4</v>
      </c>
      <c r="M3220" t="s">
        <v>45</v>
      </c>
      <c r="N3220" t="s">
        <v>21</v>
      </c>
      <c r="O3220" t="s">
        <v>22</v>
      </c>
    </row>
    <row r="3221" spans="1:15" x14ac:dyDescent="0.35">
      <c r="A3221" t="s">
        <v>3282</v>
      </c>
      <c r="B3221" t="str">
        <f t="shared" si="51"/>
        <v>Juice</v>
      </c>
      <c r="C3221" t="s">
        <v>50</v>
      </c>
      <c r="D3221">
        <v>3</v>
      </c>
      <c r="E3221">
        <v>3</v>
      </c>
      <c r="F3221">
        <v>9</v>
      </c>
      <c r="G3221" t="s">
        <v>16</v>
      </c>
      <c r="H3221" t="s">
        <v>26</v>
      </c>
      <c r="I3221" s="1">
        <v>45244</v>
      </c>
      <c r="J3221" t="s">
        <v>43</v>
      </c>
      <c r="K3221" t="s">
        <v>44</v>
      </c>
      <c r="L3221">
        <v>4</v>
      </c>
      <c r="M3221" t="s">
        <v>45</v>
      </c>
      <c r="N3221" t="s">
        <v>29</v>
      </c>
      <c r="O3221" t="s">
        <v>22</v>
      </c>
    </row>
    <row r="3222" spans="1:15" x14ac:dyDescent="0.35">
      <c r="A3222" t="s">
        <v>3283</v>
      </c>
      <c r="B3222" t="str">
        <f t="shared" si="51"/>
        <v>Smoothie</v>
      </c>
      <c r="C3222" t="s">
        <v>58</v>
      </c>
      <c r="D3222">
        <v>5</v>
      </c>
      <c r="E3222">
        <v>4</v>
      </c>
      <c r="F3222">
        <v>20</v>
      </c>
      <c r="G3222" t="s">
        <v>25</v>
      </c>
      <c r="H3222" t="s">
        <v>26</v>
      </c>
      <c r="I3222" s="1">
        <v>45135</v>
      </c>
      <c r="J3222" t="s">
        <v>32</v>
      </c>
      <c r="K3222" t="s">
        <v>33</v>
      </c>
      <c r="L3222">
        <v>3</v>
      </c>
      <c r="M3222" t="s">
        <v>20</v>
      </c>
      <c r="N3222" t="s">
        <v>21</v>
      </c>
      <c r="O3222" t="s">
        <v>22</v>
      </c>
    </row>
    <row r="3223" spans="1:15" x14ac:dyDescent="0.35">
      <c r="A3223" t="s">
        <v>3284</v>
      </c>
      <c r="B3223" t="str">
        <f t="shared" si="51"/>
        <v>Salad</v>
      </c>
      <c r="C3223" t="s">
        <v>42</v>
      </c>
      <c r="D3223">
        <v>5</v>
      </c>
      <c r="E3223">
        <v>5</v>
      </c>
      <c r="F3223">
        <v>25</v>
      </c>
      <c r="G3223" t="s">
        <v>36</v>
      </c>
      <c r="H3223" t="s">
        <v>26</v>
      </c>
      <c r="I3223" s="1">
        <v>44979</v>
      </c>
      <c r="J3223" t="s">
        <v>51</v>
      </c>
      <c r="K3223" t="s">
        <v>52</v>
      </c>
      <c r="L3223">
        <v>1</v>
      </c>
      <c r="M3223" t="s">
        <v>53</v>
      </c>
      <c r="N3223" t="s">
        <v>34</v>
      </c>
      <c r="O3223" t="s">
        <v>22</v>
      </c>
    </row>
    <row r="3224" spans="1:15" x14ac:dyDescent="0.35">
      <c r="A3224" t="s">
        <v>3285</v>
      </c>
      <c r="B3224" t="str">
        <f t="shared" si="51"/>
        <v>Juice</v>
      </c>
      <c r="C3224" t="s">
        <v>50</v>
      </c>
      <c r="D3224">
        <v>2</v>
      </c>
      <c r="E3224">
        <v>3</v>
      </c>
      <c r="F3224">
        <v>6</v>
      </c>
      <c r="G3224" t="s">
        <v>36</v>
      </c>
      <c r="H3224" t="s">
        <v>26</v>
      </c>
      <c r="I3224" s="1">
        <v>44973</v>
      </c>
      <c r="J3224" t="s">
        <v>51</v>
      </c>
      <c r="K3224" t="s">
        <v>52</v>
      </c>
      <c r="L3224">
        <v>1</v>
      </c>
      <c r="M3224" t="s">
        <v>53</v>
      </c>
      <c r="N3224" t="s">
        <v>64</v>
      </c>
      <c r="O3224" t="s">
        <v>22</v>
      </c>
    </row>
    <row r="3225" spans="1:15" x14ac:dyDescent="0.35">
      <c r="A3225" t="s">
        <v>3286</v>
      </c>
      <c r="B3225" t="str">
        <f t="shared" si="51"/>
        <v>Tea</v>
      </c>
      <c r="C3225" t="s">
        <v>84</v>
      </c>
      <c r="D3225">
        <v>1</v>
      </c>
      <c r="E3225">
        <v>1.5</v>
      </c>
      <c r="F3225">
        <v>1.5</v>
      </c>
      <c r="G3225" t="s">
        <v>36</v>
      </c>
      <c r="H3225" t="s">
        <v>26</v>
      </c>
      <c r="I3225" s="1">
        <v>45269</v>
      </c>
      <c r="J3225" t="s">
        <v>66</v>
      </c>
      <c r="K3225" t="s">
        <v>67</v>
      </c>
      <c r="L3225">
        <v>4</v>
      </c>
      <c r="M3225" t="s">
        <v>45</v>
      </c>
      <c r="N3225" t="s">
        <v>69</v>
      </c>
      <c r="O3225" t="s">
        <v>40</v>
      </c>
    </row>
    <row r="3226" spans="1:15" x14ac:dyDescent="0.35">
      <c r="A3226" t="s">
        <v>3287</v>
      </c>
      <c r="B3226" t="str">
        <f t="shared" si="51"/>
        <v>Sandwich</v>
      </c>
      <c r="C3226" t="s">
        <v>47</v>
      </c>
      <c r="D3226">
        <v>5</v>
      </c>
      <c r="E3226">
        <v>4</v>
      </c>
      <c r="F3226">
        <v>20</v>
      </c>
      <c r="G3226" t="s">
        <v>36</v>
      </c>
      <c r="H3226" t="s">
        <v>26</v>
      </c>
      <c r="I3226" s="1">
        <v>44950</v>
      </c>
      <c r="J3226" t="s">
        <v>55</v>
      </c>
      <c r="K3226" t="s">
        <v>56</v>
      </c>
      <c r="L3226">
        <v>1</v>
      </c>
      <c r="M3226" t="s">
        <v>53</v>
      </c>
      <c r="N3226" t="s">
        <v>29</v>
      </c>
      <c r="O3226" t="s">
        <v>22</v>
      </c>
    </row>
    <row r="3227" spans="1:15" x14ac:dyDescent="0.35">
      <c r="A3227" t="s">
        <v>3288</v>
      </c>
      <c r="B3227" t="str">
        <f t="shared" si="51"/>
        <v>Smoothie</v>
      </c>
      <c r="C3227" t="s">
        <v>58</v>
      </c>
      <c r="D3227">
        <v>2</v>
      </c>
      <c r="E3227">
        <v>4</v>
      </c>
      <c r="F3227">
        <v>8</v>
      </c>
      <c r="G3227" t="s">
        <v>16</v>
      </c>
      <c r="H3227" t="s">
        <v>26</v>
      </c>
      <c r="I3227" s="1">
        <v>45149</v>
      </c>
      <c r="J3227" t="s">
        <v>93</v>
      </c>
      <c r="K3227" t="s">
        <v>94</v>
      </c>
      <c r="L3227">
        <v>3</v>
      </c>
      <c r="M3227" t="s">
        <v>20</v>
      </c>
      <c r="N3227" t="s">
        <v>21</v>
      </c>
      <c r="O3227" t="s">
        <v>22</v>
      </c>
    </row>
    <row r="3228" spans="1:15" x14ac:dyDescent="0.35">
      <c r="A3228" t="s">
        <v>3289</v>
      </c>
      <c r="B3228" t="str">
        <f t="shared" si="51"/>
        <v>Juice</v>
      </c>
      <c r="C3228" t="s">
        <v>50</v>
      </c>
      <c r="D3228">
        <v>1</v>
      </c>
      <c r="E3228">
        <v>3</v>
      </c>
      <c r="F3228">
        <v>3</v>
      </c>
      <c r="G3228" t="s">
        <v>16</v>
      </c>
      <c r="H3228" t="s">
        <v>17</v>
      </c>
      <c r="I3228" s="1">
        <v>45179</v>
      </c>
      <c r="J3228" t="s">
        <v>18</v>
      </c>
      <c r="K3228" t="s">
        <v>19</v>
      </c>
      <c r="L3228">
        <v>3</v>
      </c>
      <c r="M3228" t="s">
        <v>20</v>
      </c>
      <c r="N3228" t="s">
        <v>39</v>
      </c>
      <c r="O3228" t="s">
        <v>40</v>
      </c>
    </row>
    <row r="3229" spans="1:15" x14ac:dyDescent="0.35">
      <c r="A3229" t="s">
        <v>3290</v>
      </c>
      <c r="B3229" t="str">
        <f t="shared" si="51"/>
        <v>Cookie</v>
      </c>
      <c r="C3229" t="s">
        <v>31</v>
      </c>
      <c r="D3229">
        <v>3</v>
      </c>
      <c r="E3229">
        <v>1</v>
      </c>
      <c r="F3229">
        <v>3</v>
      </c>
      <c r="G3229" t="s">
        <v>25</v>
      </c>
      <c r="H3229" t="s">
        <v>17</v>
      </c>
      <c r="I3229" s="1">
        <v>44977</v>
      </c>
      <c r="J3229" t="s">
        <v>51</v>
      </c>
      <c r="K3229" t="s">
        <v>52</v>
      </c>
      <c r="L3229">
        <v>1</v>
      </c>
      <c r="M3229" t="s">
        <v>53</v>
      </c>
      <c r="N3229" t="s">
        <v>72</v>
      </c>
      <c r="O3229" t="s">
        <v>22</v>
      </c>
    </row>
    <row r="3230" spans="1:15" x14ac:dyDescent="0.35">
      <c r="A3230" t="s">
        <v>3291</v>
      </c>
      <c r="B3230" t="str">
        <f t="shared" si="51"/>
        <v>Tea</v>
      </c>
      <c r="C3230" t="s">
        <v>84</v>
      </c>
      <c r="D3230">
        <v>3</v>
      </c>
      <c r="E3230">
        <v>1.5</v>
      </c>
      <c r="F3230">
        <v>4.5</v>
      </c>
      <c r="G3230" t="s">
        <v>36</v>
      </c>
      <c r="H3230" t="s">
        <v>26</v>
      </c>
      <c r="I3230" s="1">
        <v>44961</v>
      </c>
      <c r="J3230" t="s">
        <v>51</v>
      </c>
      <c r="K3230" t="s">
        <v>52</v>
      </c>
      <c r="L3230">
        <v>1</v>
      </c>
      <c r="M3230" t="s">
        <v>53</v>
      </c>
      <c r="N3230" t="s">
        <v>69</v>
      </c>
      <c r="O3230" t="s">
        <v>40</v>
      </c>
    </row>
    <row r="3231" spans="1:15" x14ac:dyDescent="0.35">
      <c r="A3231" t="s">
        <v>3292</v>
      </c>
      <c r="B3231" t="str">
        <f t="shared" si="51"/>
        <v>Coffee</v>
      </c>
      <c r="C3231" t="s">
        <v>15</v>
      </c>
      <c r="D3231">
        <v>5</v>
      </c>
      <c r="E3231">
        <v>2</v>
      </c>
      <c r="F3231">
        <v>10</v>
      </c>
      <c r="G3231" t="s">
        <v>16</v>
      </c>
      <c r="H3231" t="s">
        <v>17</v>
      </c>
      <c r="I3231" s="1">
        <v>44963</v>
      </c>
      <c r="J3231" t="s">
        <v>51</v>
      </c>
      <c r="K3231" t="s">
        <v>52</v>
      </c>
      <c r="L3231">
        <v>1</v>
      </c>
      <c r="M3231" t="s">
        <v>53</v>
      </c>
      <c r="N3231" t="s">
        <v>72</v>
      </c>
      <c r="O3231" t="s">
        <v>22</v>
      </c>
    </row>
    <row r="3232" spans="1:15" x14ac:dyDescent="0.35">
      <c r="A3232" t="s">
        <v>3293</v>
      </c>
      <c r="B3232" t="str">
        <f t="shared" si="51"/>
        <v>Coffee</v>
      </c>
      <c r="C3232" t="s">
        <v>15</v>
      </c>
      <c r="D3232">
        <v>4</v>
      </c>
      <c r="E3232">
        <v>2</v>
      </c>
      <c r="F3232">
        <v>8</v>
      </c>
      <c r="G3232" t="s">
        <v>36</v>
      </c>
      <c r="H3232" t="s">
        <v>26</v>
      </c>
      <c r="I3232" s="1">
        <v>45039</v>
      </c>
      <c r="J3232" t="s">
        <v>59</v>
      </c>
      <c r="K3232" t="s">
        <v>60</v>
      </c>
      <c r="L3232">
        <v>2</v>
      </c>
      <c r="M3232" t="s">
        <v>28</v>
      </c>
      <c r="N3232" t="s">
        <v>39</v>
      </c>
      <c r="O3232" t="s">
        <v>40</v>
      </c>
    </row>
    <row r="3233" spans="1:15" x14ac:dyDescent="0.35">
      <c r="A3233" t="s">
        <v>3294</v>
      </c>
      <c r="B3233" t="str">
        <f t="shared" si="51"/>
        <v>Juice</v>
      </c>
      <c r="C3233" t="s">
        <v>50</v>
      </c>
      <c r="D3233">
        <v>3</v>
      </c>
      <c r="E3233">
        <v>3</v>
      </c>
      <c r="F3233">
        <v>9</v>
      </c>
      <c r="G3233" t="s">
        <v>36</v>
      </c>
      <c r="H3233" t="s">
        <v>17</v>
      </c>
      <c r="I3233" s="1">
        <v>45145</v>
      </c>
      <c r="J3233" t="s">
        <v>93</v>
      </c>
      <c r="K3233" t="s">
        <v>94</v>
      </c>
      <c r="L3233">
        <v>3</v>
      </c>
      <c r="M3233" t="s">
        <v>20</v>
      </c>
      <c r="N3233" t="s">
        <v>72</v>
      </c>
      <c r="O3233" t="s">
        <v>22</v>
      </c>
    </row>
    <row r="3234" spans="1:15" x14ac:dyDescent="0.35">
      <c r="A3234" t="s">
        <v>3295</v>
      </c>
      <c r="B3234" t="str">
        <f t="shared" si="51"/>
        <v>Cookie</v>
      </c>
      <c r="C3234" t="s">
        <v>31</v>
      </c>
      <c r="D3234">
        <v>2</v>
      </c>
      <c r="E3234">
        <v>1</v>
      </c>
      <c r="F3234">
        <v>2</v>
      </c>
      <c r="G3234" t="s">
        <v>16</v>
      </c>
      <c r="H3234" t="s">
        <v>17</v>
      </c>
      <c r="I3234" s="1">
        <v>45116</v>
      </c>
      <c r="J3234" t="s">
        <v>32</v>
      </c>
      <c r="K3234" t="s">
        <v>33</v>
      </c>
      <c r="L3234">
        <v>3</v>
      </c>
      <c r="M3234" t="s">
        <v>20</v>
      </c>
      <c r="N3234" t="s">
        <v>39</v>
      </c>
      <c r="O3234" t="s">
        <v>40</v>
      </c>
    </row>
    <row r="3235" spans="1:15" x14ac:dyDescent="0.35">
      <c r="A3235" t="s">
        <v>3296</v>
      </c>
      <c r="B3235" t="str">
        <f t="shared" si="51"/>
        <v>Tea</v>
      </c>
      <c r="C3235" t="s">
        <v>84</v>
      </c>
      <c r="D3235">
        <v>3</v>
      </c>
      <c r="E3235">
        <v>1.5</v>
      </c>
      <c r="F3235">
        <v>4.5</v>
      </c>
      <c r="G3235" t="s">
        <v>36</v>
      </c>
      <c r="H3235" t="s">
        <v>26</v>
      </c>
      <c r="I3235" s="1">
        <v>44970</v>
      </c>
      <c r="J3235" t="s">
        <v>51</v>
      </c>
      <c r="K3235" t="s">
        <v>52</v>
      </c>
      <c r="L3235">
        <v>1</v>
      </c>
      <c r="M3235" t="s">
        <v>53</v>
      </c>
      <c r="N3235" t="s">
        <v>72</v>
      </c>
      <c r="O3235" t="s">
        <v>22</v>
      </c>
    </row>
    <row r="3236" spans="1:15" x14ac:dyDescent="0.35">
      <c r="A3236" t="s">
        <v>3297</v>
      </c>
      <c r="B3236" t="str">
        <f t="shared" si="51"/>
        <v>Cake</v>
      </c>
      <c r="C3236" t="s">
        <v>24</v>
      </c>
      <c r="D3236">
        <v>3</v>
      </c>
      <c r="E3236">
        <v>3</v>
      </c>
      <c r="F3236">
        <v>9</v>
      </c>
      <c r="G3236" t="s">
        <v>16</v>
      </c>
      <c r="H3236" t="s">
        <v>26</v>
      </c>
      <c r="I3236" s="1">
        <v>45099</v>
      </c>
      <c r="J3236" t="s">
        <v>37</v>
      </c>
      <c r="K3236" t="s">
        <v>38</v>
      </c>
      <c r="L3236">
        <v>2</v>
      </c>
      <c r="M3236" t="s">
        <v>28</v>
      </c>
      <c r="N3236" t="s">
        <v>64</v>
      </c>
      <c r="O3236" t="s">
        <v>22</v>
      </c>
    </row>
    <row r="3237" spans="1:15" x14ac:dyDescent="0.35">
      <c r="A3237" t="s">
        <v>3298</v>
      </c>
      <c r="B3237" t="str">
        <f t="shared" si="51"/>
        <v>Cake</v>
      </c>
      <c r="C3237" t="s">
        <v>24</v>
      </c>
      <c r="D3237">
        <v>4</v>
      </c>
      <c r="E3237">
        <v>3</v>
      </c>
      <c r="F3237">
        <v>12</v>
      </c>
      <c r="G3237" t="s">
        <v>36</v>
      </c>
      <c r="H3237" t="s">
        <v>17</v>
      </c>
      <c r="I3237" s="1">
        <v>45234</v>
      </c>
      <c r="J3237" t="s">
        <v>43</v>
      </c>
      <c r="K3237" t="s">
        <v>44</v>
      </c>
      <c r="L3237">
        <v>4</v>
      </c>
      <c r="M3237" t="s">
        <v>45</v>
      </c>
      <c r="N3237" t="s">
        <v>69</v>
      </c>
      <c r="O3237" t="s">
        <v>40</v>
      </c>
    </row>
    <row r="3238" spans="1:15" x14ac:dyDescent="0.35">
      <c r="A3238" t="s">
        <v>3299</v>
      </c>
      <c r="B3238" t="str">
        <f t="shared" si="51"/>
        <v>Coffee</v>
      </c>
      <c r="C3238" t="s">
        <v>15</v>
      </c>
      <c r="D3238">
        <v>1</v>
      </c>
      <c r="E3238">
        <v>2</v>
      </c>
      <c r="F3238">
        <v>2</v>
      </c>
      <c r="G3238" t="s">
        <v>36</v>
      </c>
      <c r="H3238" t="s">
        <v>17</v>
      </c>
      <c r="I3238" s="1">
        <v>45011</v>
      </c>
      <c r="J3238" t="s">
        <v>62</v>
      </c>
      <c r="K3238" t="s">
        <v>63</v>
      </c>
      <c r="L3238">
        <v>1</v>
      </c>
      <c r="M3238" t="s">
        <v>53</v>
      </c>
      <c r="N3238" t="s">
        <v>39</v>
      </c>
      <c r="O3238" t="s">
        <v>40</v>
      </c>
    </row>
    <row r="3239" spans="1:15" x14ac:dyDescent="0.35">
      <c r="A3239" t="s">
        <v>3300</v>
      </c>
      <c r="B3239" t="str">
        <f t="shared" si="51"/>
        <v>Coffee</v>
      </c>
      <c r="C3239" t="s">
        <v>15</v>
      </c>
      <c r="D3239">
        <v>5</v>
      </c>
      <c r="E3239">
        <v>2</v>
      </c>
      <c r="F3239">
        <v>10</v>
      </c>
      <c r="G3239" t="s">
        <v>25</v>
      </c>
      <c r="H3239" t="s">
        <v>26</v>
      </c>
      <c r="I3239" s="1">
        <v>45137</v>
      </c>
      <c r="J3239" t="s">
        <v>32</v>
      </c>
      <c r="K3239" t="s">
        <v>33</v>
      </c>
      <c r="L3239">
        <v>3</v>
      </c>
      <c r="M3239" t="s">
        <v>20</v>
      </c>
      <c r="N3239" t="s">
        <v>39</v>
      </c>
      <c r="O3239" t="s">
        <v>40</v>
      </c>
    </row>
    <row r="3240" spans="1:15" x14ac:dyDescent="0.35">
      <c r="A3240" t="s">
        <v>3301</v>
      </c>
      <c r="B3240" t="str">
        <f t="shared" si="51"/>
        <v>Juice</v>
      </c>
      <c r="C3240" t="s">
        <v>50</v>
      </c>
      <c r="D3240">
        <v>4</v>
      </c>
      <c r="E3240">
        <v>3</v>
      </c>
      <c r="F3240">
        <v>12</v>
      </c>
      <c r="G3240" t="s">
        <v>25</v>
      </c>
      <c r="H3240" t="s">
        <v>26</v>
      </c>
      <c r="I3240" s="1">
        <v>44950</v>
      </c>
      <c r="J3240" t="s">
        <v>55</v>
      </c>
      <c r="K3240" t="s">
        <v>56</v>
      </c>
      <c r="L3240">
        <v>1</v>
      </c>
      <c r="M3240" t="s">
        <v>53</v>
      </c>
      <c r="N3240" t="s">
        <v>29</v>
      </c>
      <c r="O3240" t="s">
        <v>22</v>
      </c>
    </row>
    <row r="3241" spans="1:15" x14ac:dyDescent="0.35">
      <c r="A3241" t="s">
        <v>3302</v>
      </c>
      <c r="B3241" t="str">
        <f t="shared" si="51"/>
        <v>Tea</v>
      </c>
      <c r="C3241" t="s">
        <v>84</v>
      </c>
      <c r="D3241">
        <v>5</v>
      </c>
      <c r="E3241">
        <v>1.5</v>
      </c>
      <c r="F3241">
        <v>7.5</v>
      </c>
      <c r="G3241" t="s">
        <v>16</v>
      </c>
      <c r="H3241" t="s">
        <v>26</v>
      </c>
      <c r="I3241" s="1">
        <v>45059</v>
      </c>
      <c r="J3241" t="s">
        <v>27</v>
      </c>
      <c r="K3241" t="s">
        <v>27</v>
      </c>
      <c r="L3241">
        <v>2</v>
      </c>
      <c r="M3241" t="s">
        <v>28</v>
      </c>
      <c r="N3241" t="s">
        <v>69</v>
      </c>
      <c r="O3241" t="s">
        <v>40</v>
      </c>
    </row>
    <row r="3242" spans="1:15" x14ac:dyDescent="0.35">
      <c r="A3242" t="s">
        <v>3303</v>
      </c>
      <c r="B3242" t="str">
        <f t="shared" si="51"/>
        <v>Sandwich</v>
      </c>
      <c r="C3242" t="s">
        <v>47</v>
      </c>
      <c r="D3242">
        <v>3</v>
      </c>
      <c r="E3242">
        <v>4</v>
      </c>
      <c r="F3242">
        <v>12</v>
      </c>
      <c r="G3242" t="s">
        <v>25</v>
      </c>
      <c r="H3242" t="s">
        <v>17</v>
      </c>
      <c r="I3242" s="1">
        <v>44938</v>
      </c>
      <c r="J3242" t="s">
        <v>55</v>
      </c>
      <c r="K3242" t="s">
        <v>56</v>
      </c>
      <c r="L3242">
        <v>1</v>
      </c>
      <c r="M3242" t="s">
        <v>53</v>
      </c>
      <c r="N3242" t="s">
        <v>64</v>
      </c>
      <c r="O3242" t="s">
        <v>22</v>
      </c>
    </row>
    <row r="3243" spans="1:15" x14ac:dyDescent="0.35">
      <c r="A3243" t="s">
        <v>3304</v>
      </c>
      <c r="B3243" t="str">
        <f t="shared" si="51"/>
        <v>Cake</v>
      </c>
      <c r="C3243" t="s">
        <v>24</v>
      </c>
      <c r="D3243">
        <v>2</v>
      </c>
      <c r="E3243">
        <v>3</v>
      </c>
      <c r="F3243">
        <v>6</v>
      </c>
      <c r="G3243" t="s">
        <v>36</v>
      </c>
      <c r="H3243" t="s">
        <v>17</v>
      </c>
      <c r="I3243" s="1">
        <v>45202</v>
      </c>
      <c r="J3243" t="s">
        <v>74</v>
      </c>
      <c r="K3243" t="s">
        <v>75</v>
      </c>
      <c r="L3243">
        <v>4</v>
      </c>
      <c r="M3243" t="s">
        <v>45</v>
      </c>
      <c r="N3243" t="s">
        <v>29</v>
      </c>
      <c r="O3243" t="s">
        <v>22</v>
      </c>
    </row>
    <row r="3244" spans="1:15" x14ac:dyDescent="0.35">
      <c r="A3244" t="s">
        <v>3305</v>
      </c>
      <c r="B3244" t="str">
        <f t="shared" si="51"/>
        <v>Coffee</v>
      </c>
      <c r="C3244" t="s">
        <v>15</v>
      </c>
      <c r="D3244">
        <v>2</v>
      </c>
      <c r="E3244">
        <v>2</v>
      </c>
      <c r="F3244">
        <v>4</v>
      </c>
      <c r="G3244" t="s">
        <v>36</v>
      </c>
      <c r="H3244" t="s">
        <v>17</v>
      </c>
      <c r="I3244" s="1">
        <v>45050</v>
      </c>
      <c r="J3244" t="s">
        <v>27</v>
      </c>
      <c r="K3244" t="s">
        <v>27</v>
      </c>
      <c r="L3244">
        <v>2</v>
      </c>
      <c r="M3244" t="s">
        <v>28</v>
      </c>
      <c r="N3244" t="s">
        <v>64</v>
      </c>
      <c r="O3244" t="s">
        <v>22</v>
      </c>
    </row>
    <row r="3245" spans="1:15" x14ac:dyDescent="0.35">
      <c r="A3245" t="s">
        <v>3306</v>
      </c>
      <c r="B3245" t="str">
        <f t="shared" si="51"/>
        <v>Smoothie</v>
      </c>
      <c r="C3245" t="s">
        <v>58</v>
      </c>
      <c r="D3245">
        <v>2</v>
      </c>
      <c r="E3245">
        <v>4</v>
      </c>
      <c r="F3245">
        <v>8</v>
      </c>
      <c r="G3245" t="s">
        <v>25</v>
      </c>
      <c r="H3245" t="s">
        <v>26</v>
      </c>
      <c r="I3245" s="1">
        <v>45271</v>
      </c>
      <c r="J3245" t="s">
        <v>66</v>
      </c>
      <c r="K3245" t="s">
        <v>67</v>
      </c>
      <c r="L3245">
        <v>4</v>
      </c>
      <c r="M3245" t="s">
        <v>45</v>
      </c>
      <c r="N3245" t="s">
        <v>72</v>
      </c>
      <c r="O3245" t="s">
        <v>22</v>
      </c>
    </row>
    <row r="3246" spans="1:15" x14ac:dyDescent="0.35">
      <c r="A3246" t="s">
        <v>3307</v>
      </c>
      <c r="B3246" t="str">
        <f t="shared" si="51"/>
        <v>Cookie</v>
      </c>
      <c r="C3246" t="s">
        <v>31</v>
      </c>
      <c r="D3246">
        <v>3</v>
      </c>
      <c r="E3246">
        <v>1</v>
      </c>
      <c r="F3246">
        <v>3</v>
      </c>
      <c r="G3246" t="s">
        <v>25</v>
      </c>
      <c r="H3246" t="s">
        <v>26</v>
      </c>
      <c r="I3246" s="1">
        <v>45014</v>
      </c>
      <c r="J3246" t="s">
        <v>62</v>
      </c>
      <c r="K3246" t="s">
        <v>63</v>
      </c>
      <c r="L3246">
        <v>1</v>
      </c>
      <c r="M3246" t="s">
        <v>53</v>
      </c>
      <c r="N3246" t="s">
        <v>34</v>
      </c>
      <c r="O3246" t="s">
        <v>22</v>
      </c>
    </row>
    <row r="3247" spans="1:15" x14ac:dyDescent="0.35">
      <c r="A3247" t="s">
        <v>3308</v>
      </c>
      <c r="B3247" t="str">
        <f t="shared" si="51"/>
        <v>Salad</v>
      </c>
      <c r="C3247" t="s">
        <v>42</v>
      </c>
      <c r="D3247">
        <v>4</v>
      </c>
      <c r="E3247">
        <v>5</v>
      </c>
      <c r="F3247">
        <v>20</v>
      </c>
      <c r="G3247" t="s">
        <v>25</v>
      </c>
      <c r="H3247" t="s">
        <v>17</v>
      </c>
      <c r="I3247" s="1">
        <v>45273</v>
      </c>
      <c r="J3247" t="s">
        <v>66</v>
      </c>
      <c r="K3247" t="s">
        <v>67</v>
      </c>
      <c r="L3247">
        <v>4</v>
      </c>
      <c r="M3247" t="s">
        <v>45</v>
      </c>
      <c r="N3247" t="s">
        <v>34</v>
      </c>
      <c r="O3247" t="s">
        <v>22</v>
      </c>
    </row>
    <row r="3248" spans="1:15" x14ac:dyDescent="0.35">
      <c r="A3248" t="s">
        <v>3309</v>
      </c>
      <c r="B3248" t="str">
        <f t="shared" si="51"/>
        <v>Tea</v>
      </c>
      <c r="C3248" t="s">
        <v>84</v>
      </c>
      <c r="D3248">
        <v>4</v>
      </c>
      <c r="E3248">
        <v>1.5</v>
      </c>
      <c r="F3248">
        <v>6</v>
      </c>
      <c r="G3248" t="s">
        <v>25</v>
      </c>
      <c r="H3248" t="s">
        <v>26</v>
      </c>
      <c r="I3248" s="1">
        <v>44954</v>
      </c>
      <c r="J3248" t="s">
        <v>55</v>
      </c>
      <c r="K3248" t="s">
        <v>56</v>
      </c>
      <c r="L3248">
        <v>1</v>
      </c>
      <c r="M3248" t="s">
        <v>53</v>
      </c>
      <c r="N3248" t="s">
        <v>69</v>
      </c>
      <c r="O3248" t="s">
        <v>40</v>
      </c>
    </row>
    <row r="3249" spans="1:15" x14ac:dyDescent="0.35">
      <c r="A3249" t="s">
        <v>3310</v>
      </c>
      <c r="B3249" t="str">
        <f t="shared" si="51"/>
        <v>Salad</v>
      </c>
      <c r="C3249" t="s">
        <v>42</v>
      </c>
      <c r="D3249">
        <v>5</v>
      </c>
      <c r="E3249">
        <v>5</v>
      </c>
      <c r="F3249">
        <v>25</v>
      </c>
      <c r="G3249" t="s">
        <v>16</v>
      </c>
      <c r="H3249" t="s">
        <v>26</v>
      </c>
      <c r="I3249" s="1">
        <v>45127</v>
      </c>
      <c r="J3249" t="s">
        <v>32</v>
      </c>
      <c r="K3249" t="s">
        <v>33</v>
      </c>
      <c r="L3249">
        <v>3</v>
      </c>
      <c r="M3249" t="s">
        <v>20</v>
      </c>
      <c r="N3249" t="s">
        <v>64</v>
      </c>
      <c r="O3249" t="s">
        <v>22</v>
      </c>
    </row>
    <row r="3250" spans="1:15" x14ac:dyDescent="0.35">
      <c r="A3250" t="s">
        <v>3311</v>
      </c>
      <c r="B3250" t="str">
        <f t="shared" si="51"/>
        <v>Tea</v>
      </c>
      <c r="C3250" t="s">
        <v>84</v>
      </c>
      <c r="D3250">
        <v>3</v>
      </c>
      <c r="E3250">
        <v>1.5</v>
      </c>
      <c r="F3250">
        <v>4.5</v>
      </c>
      <c r="G3250" t="s">
        <v>25</v>
      </c>
      <c r="H3250" t="s">
        <v>26</v>
      </c>
      <c r="I3250" s="1">
        <v>45090</v>
      </c>
      <c r="J3250" t="s">
        <v>37</v>
      </c>
      <c r="K3250" t="s">
        <v>38</v>
      </c>
      <c r="L3250">
        <v>2</v>
      </c>
      <c r="M3250" t="s">
        <v>28</v>
      </c>
      <c r="N3250" t="s">
        <v>29</v>
      </c>
      <c r="O3250" t="s">
        <v>22</v>
      </c>
    </row>
    <row r="3251" spans="1:15" x14ac:dyDescent="0.35">
      <c r="A3251" t="s">
        <v>3312</v>
      </c>
      <c r="B3251" t="str">
        <f t="shared" si="51"/>
        <v>Tea</v>
      </c>
      <c r="C3251" t="s">
        <v>84</v>
      </c>
      <c r="D3251">
        <v>3</v>
      </c>
      <c r="E3251">
        <v>1.5</v>
      </c>
      <c r="F3251">
        <v>4.5</v>
      </c>
      <c r="G3251" t="s">
        <v>16</v>
      </c>
      <c r="H3251" t="s">
        <v>17</v>
      </c>
      <c r="I3251" s="1">
        <v>44963</v>
      </c>
      <c r="J3251" t="s">
        <v>51</v>
      </c>
      <c r="K3251" t="s">
        <v>52</v>
      </c>
      <c r="L3251">
        <v>1</v>
      </c>
      <c r="M3251" t="s">
        <v>53</v>
      </c>
      <c r="N3251" t="s">
        <v>72</v>
      </c>
      <c r="O3251" t="s">
        <v>22</v>
      </c>
    </row>
    <row r="3252" spans="1:15" x14ac:dyDescent="0.35">
      <c r="A3252" t="s">
        <v>3313</v>
      </c>
      <c r="B3252" t="str">
        <f t="shared" si="51"/>
        <v>Sandwich</v>
      </c>
      <c r="C3252" t="s">
        <v>47</v>
      </c>
      <c r="D3252">
        <v>2</v>
      </c>
      <c r="E3252">
        <v>4</v>
      </c>
      <c r="F3252">
        <v>8</v>
      </c>
      <c r="G3252" t="s">
        <v>25</v>
      </c>
      <c r="H3252" t="s">
        <v>17</v>
      </c>
      <c r="I3252" s="1">
        <v>45176</v>
      </c>
      <c r="J3252" t="s">
        <v>18</v>
      </c>
      <c r="K3252" t="s">
        <v>19</v>
      </c>
      <c r="L3252">
        <v>3</v>
      </c>
      <c r="M3252" t="s">
        <v>20</v>
      </c>
      <c r="N3252" t="s">
        <v>64</v>
      </c>
      <c r="O3252" t="s">
        <v>22</v>
      </c>
    </row>
    <row r="3253" spans="1:15" x14ac:dyDescent="0.35">
      <c r="A3253" t="s">
        <v>3314</v>
      </c>
      <c r="B3253" t="str">
        <f t="shared" si="51"/>
        <v>Tea</v>
      </c>
      <c r="C3253" t="s">
        <v>84</v>
      </c>
      <c r="D3253">
        <v>5</v>
      </c>
      <c r="E3253">
        <v>1.5</v>
      </c>
      <c r="F3253">
        <v>7.5</v>
      </c>
      <c r="G3253" t="s">
        <v>16</v>
      </c>
      <c r="H3253" t="s">
        <v>17</v>
      </c>
      <c r="I3253" s="1">
        <v>45039</v>
      </c>
      <c r="J3253" t="s">
        <v>59</v>
      </c>
      <c r="K3253" t="s">
        <v>60</v>
      </c>
      <c r="L3253">
        <v>2</v>
      </c>
      <c r="M3253" t="s">
        <v>28</v>
      </c>
      <c r="N3253" t="s">
        <v>39</v>
      </c>
      <c r="O3253" t="s">
        <v>40</v>
      </c>
    </row>
    <row r="3254" spans="1:15" x14ac:dyDescent="0.35">
      <c r="A3254" t="s">
        <v>3315</v>
      </c>
      <c r="B3254" t="str">
        <f t="shared" si="51"/>
        <v>Cookie</v>
      </c>
      <c r="C3254" t="s">
        <v>31</v>
      </c>
      <c r="D3254">
        <v>3</v>
      </c>
      <c r="E3254">
        <v>1</v>
      </c>
      <c r="F3254">
        <v>3</v>
      </c>
      <c r="G3254" t="s">
        <v>25</v>
      </c>
      <c r="H3254" t="s">
        <v>17</v>
      </c>
      <c r="I3254" s="1">
        <v>44935</v>
      </c>
      <c r="J3254" t="s">
        <v>55</v>
      </c>
      <c r="K3254" t="s">
        <v>56</v>
      </c>
      <c r="L3254">
        <v>1</v>
      </c>
      <c r="M3254" t="s">
        <v>53</v>
      </c>
      <c r="N3254" t="s">
        <v>72</v>
      </c>
      <c r="O3254" t="s">
        <v>22</v>
      </c>
    </row>
    <row r="3255" spans="1:15" x14ac:dyDescent="0.35">
      <c r="A3255" t="s">
        <v>3316</v>
      </c>
      <c r="B3255" t="str">
        <f t="shared" si="51"/>
        <v>Cookie</v>
      </c>
      <c r="C3255" t="s">
        <v>31</v>
      </c>
      <c r="D3255">
        <v>1</v>
      </c>
      <c r="E3255">
        <v>1</v>
      </c>
      <c r="F3255">
        <v>1</v>
      </c>
      <c r="G3255" t="s">
        <v>16</v>
      </c>
      <c r="H3255" t="s">
        <v>26</v>
      </c>
      <c r="I3255" s="1">
        <v>45119</v>
      </c>
      <c r="J3255" t="s">
        <v>32</v>
      </c>
      <c r="K3255" t="s">
        <v>33</v>
      </c>
      <c r="L3255">
        <v>3</v>
      </c>
      <c r="M3255" t="s">
        <v>20</v>
      </c>
      <c r="N3255" t="s">
        <v>34</v>
      </c>
      <c r="O3255" t="s">
        <v>22</v>
      </c>
    </row>
    <row r="3256" spans="1:15" x14ac:dyDescent="0.35">
      <c r="A3256" t="s">
        <v>3317</v>
      </c>
      <c r="B3256" t="str">
        <f t="shared" si="51"/>
        <v>Coffee</v>
      </c>
      <c r="C3256" t="s">
        <v>15</v>
      </c>
      <c r="D3256">
        <v>5</v>
      </c>
      <c r="E3256">
        <v>2</v>
      </c>
      <c r="F3256">
        <v>10</v>
      </c>
      <c r="G3256" t="s">
        <v>25</v>
      </c>
      <c r="H3256" t="s">
        <v>17</v>
      </c>
      <c r="I3256" s="1">
        <v>45207</v>
      </c>
      <c r="J3256" t="s">
        <v>74</v>
      </c>
      <c r="K3256" t="s">
        <v>75</v>
      </c>
      <c r="L3256">
        <v>4</v>
      </c>
      <c r="M3256" t="s">
        <v>45</v>
      </c>
      <c r="N3256" t="s">
        <v>39</v>
      </c>
      <c r="O3256" t="s">
        <v>40</v>
      </c>
    </row>
    <row r="3257" spans="1:15" x14ac:dyDescent="0.35">
      <c r="A3257" t="s">
        <v>3318</v>
      </c>
      <c r="B3257" t="str">
        <f t="shared" si="51"/>
        <v>Tea</v>
      </c>
      <c r="C3257" t="s">
        <v>84</v>
      </c>
      <c r="D3257">
        <v>5</v>
      </c>
      <c r="E3257">
        <v>1.5</v>
      </c>
      <c r="F3257">
        <v>7.5</v>
      </c>
      <c r="G3257" t="s">
        <v>36</v>
      </c>
      <c r="H3257" t="s">
        <v>26</v>
      </c>
      <c r="I3257" s="1">
        <v>45210</v>
      </c>
      <c r="J3257" t="s">
        <v>74</v>
      </c>
      <c r="K3257" t="s">
        <v>75</v>
      </c>
      <c r="L3257">
        <v>4</v>
      </c>
      <c r="M3257" t="s">
        <v>45</v>
      </c>
      <c r="N3257" t="s">
        <v>34</v>
      </c>
      <c r="O3257" t="s">
        <v>22</v>
      </c>
    </row>
    <row r="3258" spans="1:15" x14ac:dyDescent="0.35">
      <c r="A3258" t="s">
        <v>3319</v>
      </c>
      <c r="B3258" t="str">
        <f t="shared" si="51"/>
        <v>Salad</v>
      </c>
      <c r="C3258" t="s">
        <v>42</v>
      </c>
      <c r="D3258">
        <v>5</v>
      </c>
      <c r="E3258">
        <v>5</v>
      </c>
      <c r="F3258">
        <v>25</v>
      </c>
      <c r="G3258" t="s">
        <v>16</v>
      </c>
      <c r="H3258" t="s">
        <v>17</v>
      </c>
      <c r="I3258" s="1">
        <v>45031</v>
      </c>
      <c r="J3258" t="s">
        <v>59</v>
      </c>
      <c r="K3258" t="s">
        <v>60</v>
      </c>
      <c r="L3258">
        <v>2</v>
      </c>
      <c r="M3258" t="s">
        <v>28</v>
      </c>
      <c r="N3258" t="s">
        <v>69</v>
      </c>
      <c r="O3258" t="s">
        <v>40</v>
      </c>
    </row>
    <row r="3259" spans="1:15" x14ac:dyDescent="0.35">
      <c r="A3259" t="s">
        <v>3320</v>
      </c>
      <c r="B3259" t="str">
        <f t="shared" si="51"/>
        <v>Salad</v>
      </c>
      <c r="C3259" t="s">
        <v>42</v>
      </c>
      <c r="D3259">
        <v>1</v>
      </c>
      <c r="E3259">
        <v>5</v>
      </c>
      <c r="F3259">
        <v>5</v>
      </c>
      <c r="G3259" t="s">
        <v>36</v>
      </c>
      <c r="H3259" t="s">
        <v>17</v>
      </c>
      <c r="I3259" s="1">
        <v>44938</v>
      </c>
      <c r="J3259" t="s">
        <v>55</v>
      </c>
      <c r="K3259" t="s">
        <v>56</v>
      </c>
      <c r="L3259">
        <v>1</v>
      </c>
      <c r="M3259" t="s">
        <v>53</v>
      </c>
      <c r="N3259" t="s">
        <v>64</v>
      </c>
      <c r="O3259" t="s">
        <v>22</v>
      </c>
    </row>
    <row r="3260" spans="1:15" x14ac:dyDescent="0.35">
      <c r="A3260" t="s">
        <v>3321</v>
      </c>
      <c r="B3260" t="str">
        <f t="shared" si="51"/>
        <v>Juice</v>
      </c>
      <c r="C3260" t="s">
        <v>50</v>
      </c>
      <c r="D3260">
        <v>1</v>
      </c>
      <c r="E3260">
        <v>3</v>
      </c>
      <c r="F3260">
        <v>3</v>
      </c>
      <c r="G3260" t="s">
        <v>25</v>
      </c>
      <c r="H3260" t="s">
        <v>26</v>
      </c>
      <c r="I3260" s="1">
        <v>45072</v>
      </c>
      <c r="J3260" t="s">
        <v>27</v>
      </c>
      <c r="K3260" t="s">
        <v>27</v>
      </c>
      <c r="L3260">
        <v>2</v>
      </c>
      <c r="M3260" t="s">
        <v>28</v>
      </c>
      <c r="N3260" t="s">
        <v>21</v>
      </c>
      <c r="O3260" t="s">
        <v>22</v>
      </c>
    </row>
    <row r="3261" spans="1:15" x14ac:dyDescent="0.35">
      <c r="A3261" t="s">
        <v>3322</v>
      </c>
      <c r="B3261" t="str">
        <f t="shared" si="51"/>
        <v>Cake</v>
      </c>
      <c r="C3261" t="s">
        <v>24</v>
      </c>
      <c r="D3261">
        <v>5</v>
      </c>
      <c r="E3261">
        <v>3</v>
      </c>
      <c r="F3261">
        <v>15</v>
      </c>
      <c r="G3261" t="s">
        <v>25</v>
      </c>
      <c r="H3261" t="s">
        <v>17</v>
      </c>
      <c r="I3261" s="1">
        <v>44943</v>
      </c>
      <c r="J3261" t="s">
        <v>55</v>
      </c>
      <c r="K3261" t="s">
        <v>56</v>
      </c>
      <c r="L3261">
        <v>1</v>
      </c>
      <c r="M3261" t="s">
        <v>53</v>
      </c>
      <c r="N3261" t="s">
        <v>29</v>
      </c>
      <c r="O3261" t="s">
        <v>22</v>
      </c>
    </row>
    <row r="3262" spans="1:15" x14ac:dyDescent="0.35">
      <c r="A3262" t="s">
        <v>3323</v>
      </c>
      <c r="B3262" t="str">
        <f t="shared" si="51"/>
        <v>Tea</v>
      </c>
      <c r="C3262" t="s">
        <v>84</v>
      </c>
      <c r="D3262">
        <v>1</v>
      </c>
      <c r="E3262">
        <v>1.5</v>
      </c>
      <c r="F3262">
        <v>1.5</v>
      </c>
      <c r="G3262" t="s">
        <v>25</v>
      </c>
      <c r="H3262" t="s">
        <v>17</v>
      </c>
      <c r="I3262" s="1">
        <v>45127</v>
      </c>
      <c r="J3262" t="s">
        <v>32</v>
      </c>
      <c r="K3262" t="s">
        <v>33</v>
      </c>
      <c r="L3262">
        <v>3</v>
      </c>
      <c r="M3262" t="s">
        <v>20</v>
      </c>
      <c r="N3262" t="s">
        <v>64</v>
      </c>
      <c r="O3262" t="s">
        <v>22</v>
      </c>
    </row>
    <row r="3263" spans="1:15" x14ac:dyDescent="0.35">
      <c r="A3263" t="s">
        <v>3324</v>
      </c>
      <c r="B3263" t="str">
        <f t="shared" si="51"/>
        <v>Tea</v>
      </c>
      <c r="C3263" t="s">
        <v>84</v>
      </c>
      <c r="D3263">
        <v>5</v>
      </c>
      <c r="E3263">
        <v>1.5</v>
      </c>
      <c r="F3263">
        <v>7.5</v>
      </c>
      <c r="G3263" t="s">
        <v>36</v>
      </c>
      <c r="H3263" t="s">
        <v>26</v>
      </c>
      <c r="I3263" s="1">
        <v>45257</v>
      </c>
      <c r="J3263" t="s">
        <v>43</v>
      </c>
      <c r="K3263" t="s">
        <v>44</v>
      </c>
      <c r="L3263">
        <v>4</v>
      </c>
      <c r="M3263" t="s">
        <v>45</v>
      </c>
      <c r="N3263" t="s">
        <v>72</v>
      </c>
      <c r="O3263" t="s">
        <v>22</v>
      </c>
    </row>
    <row r="3264" spans="1:15" x14ac:dyDescent="0.35">
      <c r="A3264" t="s">
        <v>3325</v>
      </c>
      <c r="B3264" t="str">
        <f t="shared" si="51"/>
        <v>Coffee</v>
      </c>
      <c r="C3264" t="s">
        <v>15</v>
      </c>
      <c r="D3264">
        <v>4</v>
      </c>
      <c r="E3264">
        <v>2</v>
      </c>
      <c r="F3264">
        <v>8</v>
      </c>
      <c r="G3264" t="s">
        <v>36</v>
      </c>
      <c r="H3264" t="s">
        <v>26</v>
      </c>
      <c r="I3264" s="1">
        <v>45276</v>
      </c>
      <c r="J3264" t="s">
        <v>66</v>
      </c>
      <c r="K3264" t="s">
        <v>67</v>
      </c>
      <c r="L3264">
        <v>4</v>
      </c>
      <c r="M3264" t="s">
        <v>45</v>
      </c>
      <c r="N3264" t="s">
        <v>69</v>
      </c>
      <c r="O3264" t="s">
        <v>40</v>
      </c>
    </row>
    <row r="3265" spans="1:15" x14ac:dyDescent="0.35">
      <c r="A3265" t="s">
        <v>3326</v>
      </c>
      <c r="B3265" t="str">
        <f t="shared" si="51"/>
        <v>Salad</v>
      </c>
      <c r="C3265" t="s">
        <v>42</v>
      </c>
      <c r="D3265">
        <v>2</v>
      </c>
      <c r="E3265">
        <v>5</v>
      </c>
      <c r="F3265">
        <v>10</v>
      </c>
      <c r="G3265" t="s">
        <v>36</v>
      </c>
      <c r="H3265" t="s">
        <v>26</v>
      </c>
      <c r="I3265" s="1">
        <v>45243</v>
      </c>
      <c r="J3265" t="s">
        <v>43</v>
      </c>
      <c r="K3265" t="s">
        <v>44</v>
      </c>
      <c r="L3265">
        <v>4</v>
      </c>
      <c r="M3265" t="s">
        <v>45</v>
      </c>
      <c r="N3265" t="s">
        <v>72</v>
      </c>
      <c r="O3265" t="s">
        <v>22</v>
      </c>
    </row>
    <row r="3266" spans="1:15" x14ac:dyDescent="0.35">
      <c r="A3266" t="s">
        <v>3327</v>
      </c>
      <c r="B3266" t="str">
        <f t="shared" ref="B3266:B3329" si="52">TRIM(CLEAN(C3266))</f>
        <v>Salad</v>
      </c>
      <c r="C3266" t="s">
        <v>42</v>
      </c>
      <c r="D3266">
        <v>4</v>
      </c>
      <c r="E3266">
        <v>5</v>
      </c>
      <c r="F3266">
        <v>20</v>
      </c>
      <c r="G3266" t="s">
        <v>25</v>
      </c>
      <c r="H3266" t="s">
        <v>17</v>
      </c>
      <c r="I3266" s="1">
        <v>45083</v>
      </c>
      <c r="J3266" t="s">
        <v>37</v>
      </c>
      <c r="K3266" t="s">
        <v>38</v>
      </c>
      <c r="L3266">
        <v>2</v>
      </c>
      <c r="M3266" t="s">
        <v>28</v>
      </c>
      <c r="N3266" t="s">
        <v>29</v>
      </c>
      <c r="O3266" t="s">
        <v>22</v>
      </c>
    </row>
    <row r="3267" spans="1:15" x14ac:dyDescent="0.35">
      <c r="A3267" t="s">
        <v>3328</v>
      </c>
      <c r="B3267" t="str">
        <f t="shared" si="52"/>
        <v>Sandwich</v>
      </c>
      <c r="C3267" t="s">
        <v>47</v>
      </c>
      <c r="D3267">
        <v>5</v>
      </c>
      <c r="E3267">
        <v>4</v>
      </c>
      <c r="F3267">
        <v>20</v>
      </c>
      <c r="G3267" t="s">
        <v>16</v>
      </c>
      <c r="H3267" t="s">
        <v>26</v>
      </c>
      <c r="I3267" s="1">
        <v>45290</v>
      </c>
      <c r="J3267" t="s">
        <v>66</v>
      </c>
      <c r="K3267" t="s">
        <v>67</v>
      </c>
      <c r="L3267">
        <v>4</v>
      </c>
      <c r="M3267" t="s">
        <v>45</v>
      </c>
      <c r="N3267" t="s">
        <v>69</v>
      </c>
      <c r="O3267" t="s">
        <v>40</v>
      </c>
    </row>
    <row r="3268" spans="1:15" x14ac:dyDescent="0.35">
      <c r="A3268" t="s">
        <v>3329</v>
      </c>
      <c r="B3268" t="str">
        <f t="shared" si="52"/>
        <v>Tea</v>
      </c>
      <c r="C3268" t="s">
        <v>84</v>
      </c>
      <c r="D3268">
        <v>5</v>
      </c>
      <c r="E3268">
        <v>1.5</v>
      </c>
      <c r="F3268">
        <v>7.5</v>
      </c>
      <c r="G3268" t="s">
        <v>25</v>
      </c>
      <c r="H3268" t="s">
        <v>26</v>
      </c>
      <c r="I3268" s="1">
        <v>45060</v>
      </c>
      <c r="J3268" t="s">
        <v>27</v>
      </c>
      <c r="K3268" t="s">
        <v>27</v>
      </c>
      <c r="L3268">
        <v>2</v>
      </c>
      <c r="M3268" t="s">
        <v>28</v>
      </c>
      <c r="N3268" t="s">
        <v>39</v>
      </c>
      <c r="O3268" t="s">
        <v>40</v>
      </c>
    </row>
    <row r="3269" spans="1:15" x14ac:dyDescent="0.35">
      <c r="A3269" t="s">
        <v>3330</v>
      </c>
      <c r="B3269" t="str">
        <f t="shared" si="52"/>
        <v>Tea</v>
      </c>
      <c r="C3269" t="s">
        <v>84</v>
      </c>
      <c r="D3269">
        <v>4</v>
      </c>
      <c r="E3269">
        <v>1.5</v>
      </c>
      <c r="F3269">
        <v>6</v>
      </c>
      <c r="G3269" t="s">
        <v>25</v>
      </c>
      <c r="H3269" t="s">
        <v>17</v>
      </c>
      <c r="I3269" s="1">
        <v>45248</v>
      </c>
      <c r="J3269" t="s">
        <v>43</v>
      </c>
      <c r="K3269" t="s">
        <v>44</v>
      </c>
      <c r="L3269">
        <v>4</v>
      </c>
      <c r="M3269" t="s">
        <v>45</v>
      </c>
      <c r="N3269" t="s">
        <v>69</v>
      </c>
      <c r="O3269" t="s">
        <v>40</v>
      </c>
    </row>
    <row r="3270" spans="1:15" x14ac:dyDescent="0.35">
      <c r="A3270" t="s">
        <v>3331</v>
      </c>
      <c r="B3270" t="str">
        <f t="shared" si="52"/>
        <v>Juice</v>
      </c>
      <c r="C3270" t="s">
        <v>50</v>
      </c>
      <c r="D3270">
        <v>4</v>
      </c>
      <c r="E3270">
        <v>3</v>
      </c>
      <c r="F3270">
        <v>12</v>
      </c>
      <c r="G3270" t="s">
        <v>36</v>
      </c>
      <c r="H3270" t="s">
        <v>26</v>
      </c>
      <c r="I3270" s="1">
        <v>45287</v>
      </c>
      <c r="J3270" t="s">
        <v>66</v>
      </c>
      <c r="K3270" t="s">
        <v>67</v>
      </c>
      <c r="L3270">
        <v>4</v>
      </c>
      <c r="M3270" t="s">
        <v>45</v>
      </c>
      <c r="N3270" t="s">
        <v>34</v>
      </c>
      <c r="O3270" t="s">
        <v>22</v>
      </c>
    </row>
    <row r="3271" spans="1:15" x14ac:dyDescent="0.35">
      <c r="A3271" t="s">
        <v>3332</v>
      </c>
      <c r="B3271" t="str">
        <f t="shared" si="52"/>
        <v>Juice</v>
      </c>
      <c r="C3271" t="s">
        <v>50</v>
      </c>
      <c r="D3271">
        <v>1</v>
      </c>
      <c r="E3271">
        <v>3</v>
      </c>
      <c r="F3271">
        <v>3</v>
      </c>
      <c r="G3271" t="s">
        <v>36</v>
      </c>
      <c r="H3271" t="s">
        <v>17</v>
      </c>
      <c r="I3271" s="1">
        <v>45066</v>
      </c>
      <c r="J3271" t="s">
        <v>27</v>
      </c>
      <c r="K3271" t="s">
        <v>27</v>
      </c>
      <c r="L3271">
        <v>2</v>
      </c>
      <c r="M3271" t="s">
        <v>28</v>
      </c>
      <c r="N3271" t="s">
        <v>69</v>
      </c>
      <c r="O3271" t="s">
        <v>40</v>
      </c>
    </row>
    <row r="3272" spans="1:15" x14ac:dyDescent="0.35">
      <c r="A3272" t="s">
        <v>3333</v>
      </c>
      <c r="B3272" t="str">
        <f t="shared" si="52"/>
        <v>Cookie</v>
      </c>
      <c r="C3272" t="s">
        <v>31</v>
      </c>
      <c r="D3272">
        <v>1</v>
      </c>
      <c r="E3272">
        <v>1</v>
      </c>
      <c r="F3272">
        <v>1</v>
      </c>
      <c r="G3272" t="s">
        <v>36</v>
      </c>
      <c r="H3272" t="s">
        <v>26</v>
      </c>
      <c r="I3272" s="1">
        <v>44933</v>
      </c>
      <c r="J3272" t="s">
        <v>55</v>
      </c>
      <c r="K3272" t="s">
        <v>56</v>
      </c>
      <c r="L3272">
        <v>1</v>
      </c>
      <c r="M3272" t="s">
        <v>53</v>
      </c>
      <c r="N3272" t="s">
        <v>69</v>
      </c>
      <c r="O3272" t="s">
        <v>40</v>
      </c>
    </row>
    <row r="3273" spans="1:15" x14ac:dyDescent="0.35">
      <c r="A3273" t="s">
        <v>3334</v>
      </c>
      <c r="B3273" t="str">
        <f t="shared" si="52"/>
        <v>Sandwich</v>
      </c>
      <c r="C3273" t="s">
        <v>47</v>
      </c>
      <c r="D3273">
        <v>4</v>
      </c>
      <c r="E3273">
        <v>4</v>
      </c>
      <c r="F3273">
        <v>16</v>
      </c>
      <c r="G3273" t="s">
        <v>25</v>
      </c>
      <c r="H3273" t="s">
        <v>26</v>
      </c>
      <c r="I3273" s="1">
        <v>45239</v>
      </c>
      <c r="J3273" t="s">
        <v>43</v>
      </c>
      <c r="K3273" t="s">
        <v>44</v>
      </c>
      <c r="L3273">
        <v>4</v>
      </c>
      <c r="M3273" t="s">
        <v>45</v>
      </c>
      <c r="N3273" t="s">
        <v>64</v>
      </c>
      <c r="O3273" t="s">
        <v>22</v>
      </c>
    </row>
    <row r="3274" spans="1:15" x14ac:dyDescent="0.35">
      <c r="A3274" t="s">
        <v>3335</v>
      </c>
      <c r="B3274" t="str">
        <f t="shared" si="52"/>
        <v>Cookie</v>
      </c>
      <c r="C3274" t="s">
        <v>31</v>
      </c>
      <c r="D3274">
        <v>3</v>
      </c>
      <c r="E3274">
        <v>1</v>
      </c>
      <c r="F3274">
        <v>3</v>
      </c>
      <c r="G3274" t="s">
        <v>16</v>
      </c>
      <c r="H3274" t="s">
        <v>26</v>
      </c>
      <c r="I3274" s="1">
        <v>44941</v>
      </c>
      <c r="J3274" t="s">
        <v>55</v>
      </c>
      <c r="K3274" t="s">
        <v>56</v>
      </c>
      <c r="L3274">
        <v>1</v>
      </c>
      <c r="M3274" t="s">
        <v>53</v>
      </c>
      <c r="N3274" t="s">
        <v>39</v>
      </c>
      <c r="O3274" t="s">
        <v>40</v>
      </c>
    </row>
    <row r="3275" spans="1:15" x14ac:dyDescent="0.35">
      <c r="A3275" t="s">
        <v>3336</v>
      </c>
      <c r="B3275" t="str">
        <f t="shared" si="52"/>
        <v>Salad</v>
      </c>
      <c r="C3275" t="s">
        <v>42</v>
      </c>
      <c r="D3275">
        <v>2</v>
      </c>
      <c r="E3275">
        <v>5</v>
      </c>
      <c r="F3275">
        <v>10</v>
      </c>
      <c r="G3275" t="s">
        <v>25</v>
      </c>
      <c r="H3275" t="s">
        <v>26</v>
      </c>
      <c r="I3275" s="1">
        <v>45026</v>
      </c>
      <c r="J3275" t="s">
        <v>59</v>
      </c>
      <c r="K3275" t="s">
        <v>60</v>
      </c>
      <c r="L3275">
        <v>2</v>
      </c>
      <c r="M3275" t="s">
        <v>28</v>
      </c>
      <c r="N3275" t="s">
        <v>72</v>
      </c>
      <c r="O3275" t="s">
        <v>22</v>
      </c>
    </row>
    <row r="3276" spans="1:15" x14ac:dyDescent="0.35">
      <c r="A3276" t="s">
        <v>3337</v>
      </c>
      <c r="B3276" t="str">
        <f t="shared" si="52"/>
        <v>Salad</v>
      </c>
      <c r="C3276" t="s">
        <v>42</v>
      </c>
      <c r="D3276">
        <v>1</v>
      </c>
      <c r="E3276">
        <v>5</v>
      </c>
      <c r="F3276">
        <v>5</v>
      </c>
      <c r="G3276" t="s">
        <v>25</v>
      </c>
      <c r="H3276" t="s">
        <v>26</v>
      </c>
      <c r="I3276" s="1">
        <v>45092</v>
      </c>
      <c r="J3276" t="s">
        <v>37</v>
      </c>
      <c r="K3276" t="s">
        <v>38</v>
      </c>
      <c r="L3276">
        <v>2</v>
      </c>
      <c r="M3276" t="s">
        <v>28</v>
      </c>
      <c r="N3276" t="s">
        <v>64</v>
      </c>
      <c r="O3276" t="s">
        <v>22</v>
      </c>
    </row>
    <row r="3277" spans="1:15" x14ac:dyDescent="0.35">
      <c r="A3277" t="s">
        <v>3338</v>
      </c>
      <c r="B3277" t="str">
        <f t="shared" si="52"/>
        <v>Salad</v>
      </c>
      <c r="C3277" t="s">
        <v>42</v>
      </c>
      <c r="D3277">
        <v>1</v>
      </c>
      <c r="E3277">
        <v>5</v>
      </c>
      <c r="F3277">
        <v>5</v>
      </c>
      <c r="G3277" t="s">
        <v>16</v>
      </c>
      <c r="H3277" t="s">
        <v>17</v>
      </c>
      <c r="I3277" s="1">
        <v>45193</v>
      </c>
      <c r="J3277" t="s">
        <v>18</v>
      </c>
      <c r="K3277" t="s">
        <v>19</v>
      </c>
      <c r="L3277">
        <v>3</v>
      </c>
      <c r="M3277" t="s">
        <v>20</v>
      </c>
      <c r="N3277" t="s">
        <v>39</v>
      </c>
      <c r="O3277" t="s">
        <v>40</v>
      </c>
    </row>
    <row r="3278" spans="1:15" x14ac:dyDescent="0.35">
      <c r="A3278" t="s">
        <v>3339</v>
      </c>
      <c r="B3278" t="str">
        <f t="shared" si="52"/>
        <v>Smoothie</v>
      </c>
      <c r="C3278" t="s">
        <v>58</v>
      </c>
      <c r="D3278">
        <v>3</v>
      </c>
      <c r="E3278">
        <v>4</v>
      </c>
      <c r="F3278">
        <v>12</v>
      </c>
      <c r="G3278" t="s">
        <v>25</v>
      </c>
      <c r="H3278" t="s">
        <v>17</v>
      </c>
      <c r="I3278" s="1">
        <v>45126</v>
      </c>
      <c r="J3278" t="s">
        <v>32</v>
      </c>
      <c r="K3278" t="s">
        <v>33</v>
      </c>
      <c r="L3278">
        <v>3</v>
      </c>
      <c r="M3278" t="s">
        <v>20</v>
      </c>
      <c r="N3278" t="s">
        <v>34</v>
      </c>
      <c r="O3278" t="s">
        <v>22</v>
      </c>
    </row>
    <row r="3279" spans="1:15" x14ac:dyDescent="0.35">
      <c r="A3279" t="s">
        <v>3340</v>
      </c>
      <c r="B3279" t="str">
        <f t="shared" si="52"/>
        <v>Coffee</v>
      </c>
      <c r="C3279" t="s">
        <v>15</v>
      </c>
      <c r="D3279">
        <v>1</v>
      </c>
      <c r="E3279">
        <v>2</v>
      </c>
      <c r="F3279">
        <v>2</v>
      </c>
      <c r="G3279" t="s">
        <v>36</v>
      </c>
      <c r="H3279" t="s">
        <v>17</v>
      </c>
      <c r="I3279" s="1">
        <v>45262</v>
      </c>
      <c r="J3279" t="s">
        <v>66</v>
      </c>
      <c r="K3279" t="s">
        <v>67</v>
      </c>
      <c r="L3279">
        <v>4</v>
      </c>
      <c r="M3279" t="s">
        <v>45</v>
      </c>
      <c r="N3279" t="s">
        <v>69</v>
      </c>
      <c r="O3279" t="s">
        <v>40</v>
      </c>
    </row>
    <row r="3280" spans="1:15" x14ac:dyDescent="0.35">
      <c r="A3280" t="s">
        <v>3341</v>
      </c>
      <c r="B3280" t="str">
        <f t="shared" si="52"/>
        <v>Tea</v>
      </c>
      <c r="C3280" t="s">
        <v>84</v>
      </c>
      <c r="D3280">
        <v>1</v>
      </c>
      <c r="E3280">
        <v>1.5</v>
      </c>
      <c r="F3280">
        <v>1.5</v>
      </c>
      <c r="G3280" t="s">
        <v>16</v>
      </c>
      <c r="H3280" t="s">
        <v>17</v>
      </c>
      <c r="I3280" s="1">
        <v>44937</v>
      </c>
      <c r="J3280" t="s">
        <v>55</v>
      </c>
      <c r="K3280" t="s">
        <v>56</v>
      </c>
      <c r="L3280">
        <v>1</v>
      </c>
      <c r="M3280" t="s">
        <v>53</v>
      </c>
      <c r="N3280" t="s">
        <v>34</v>
      </c>
      <c r="O3280" t="s">
        <v>22</v>
      </c>
    </row>
    <row r="3281" spans="1:15" x14ac:dyDescent="0.35">
      <c r="A3281" t="s">
        <v>3342</v>
      </c>
      <c r="B3281" t="str">
        <f t="shared" si="52"/>
        <v>Cake</v>
      </c>
      <c r="C3281" t="s">
        <v>24</v>
      </c>
      <c r="D3281">
        <v>4</v>
      </c>
      <c r="E3281">
        <v>3</v>
      </c>
      <c r="F3281">
        <v>12</v>
      </c>
      <c r="G3281" t="s">
        <v>25</v>
      </c>
      <c r="H3281" t="s">
        <v>26</v>
      </c>
      <c r="I3281" s="1">
        <v>45190</v>
      </c>
      <c r="J3281" t="s">
        <v>18</v>
      </c>
      <c r="K3281" t="s">
        <v>19</v>
      </c>
      <c r="L3281">
        <v>3</v>
      </c>
      <c r="M3281" t="s">
        <v>20</v>
      </c>
      <c r="N3281" t="s">
        <v>64</v>
      </c>
      <c r="O3281" t="s">
        <v>22</v>
      </c>
    </row>
    <row r="3282" spans="1:15" x14ac:dyDescent="0.35">
      <c r="A3282" t="s">
        <v>3343</v>
      </c>
      <c r="B3282" t="str">
        <f t="shared" si="52"/>
        <v>Coffee</v>
      </c>
      <c r="C3282" t="s">
        <v>15</v>
      </c>
      <c r="D3282">
        <v>3</v>
      </c>
      <c r="E3282">
        <v>2</v>
      </c>
      <c r="F3282">
        <v>6</v>
      </c>
      <c r="G3282" t="s">
        <v>25</v>
      </c>
      <c r="H3282" t="s">
        <v>17</v>
      </c>
      <c r="I3282" s="1">
        <v>44953</v>
      </c>
      <c r="J3282" t="s">
        <v>55</v>
      </c>
      <c r="K3282" t="s">
        <v>56</v>
      </c>
      <c r="L3282">
        <v>1</v>
      </c>
      <c r="M3282" t="s">
        <v>53</v>
      </c>
      <c r="N3282" t="s">
        <v>21</v>
      </c>
      <c r="O3282" t="s">
        <v>22</v>
      </c>
    </row>
    <row r="3283" spans="1:15" x14ac:dyDescent="0.35">
      <c r="A3283" t="s">
        <v>3344</v>
      </c>
      <c r="B3283" t="str">
        <f t="shared" si="52"/>
        <v>Cake</v>
      </c>
      <c r="C3283" t="s">
        <v>24</v>
      </c>
      <c r="D3283">
        <v>2</v>
      </c>
      <c r="E3283">
        <v>3</v>
      </c>
      <c r="F3283">
        <v>6</v>
      </c>
      <c r="G3283" t="s">
        <v>16</v>
      </c>
      <c r="H3283" t="s">
        <v>17</v>
      </c>
      <c r="I3283" s="1">
        <v>44937</v>
      </c>
      <c r="J3283" t="s">
        <v>55</v>
      </c>
      <c r="K3283" t="s">
        <v>56</v>
      </c>
      <c r="L3283">
        <v>1</v>
      </c>
      <c r="M3283" t="s">
        <v>53</v>
      </c>
      <c r="N3283" t="s">
        <v>34</v>
      </c>
      <c r="O3283" t="s">
        <v>22</v>
      </c>
    </row>
    <row r="3284" spans="1:15" x14ac:dyDescent="0.35">
      <c r="A3284" t="s">
        <v>3345</v>
      </c>
      <c r="B3284" t="str">
        <f t="shared" si="52"/>
        <v>Salad</v>
      </c>
      <c r="C3284" t="s">
        <v>42</v>
      </c>
      <c r="D3284">
        <v>3</v>
      </c>
      <c r="E3284">
        <v>5</v>
      </c>
      <c r="F3284">
        <v>15</v>
      </c>
      <c r="G3284" t="s">
        <v>25</v>
      </c>
      <c r="H3284" t="s">
        <v>26</v>
      </c>
      <c r="I3284" s="1">
        <v>45177</v>
      </c>
      <c r="J3284" t="s">
        <v>18</v>
      </c>
      <c r="K3284" t="s">
        <v>19</v>
      </c>
      <c r="L3284">
        <v>3</v>
      </c>
      <c r="M3284" t="s">
        <v>20</v>
      </c>
      <c r="N3284" t="s">
        <v>21</v>
      </c>
      <c r="O3284" t="s">
        <v>22</v>
      </c>
    </row>
    <row r="3285" spans="1:15" x14ac:dyDescent="0.35">
      <c r="A3285" t="s">
        <v>3346</v>
      </c>
      <c r="B3285" t="str">
        <f t="shared" si="52"/>
        <v>Coffee</v>
      </c>
      <c r="C3285" t="s">
        <v>15</v>
      </c>
      <c r="D3285">
        <v>4</v>
      </c>
      <c r="E3285">
        <v>2</v>
      </c>
      <c r="F3285">
        <v>8</v>
      </c>
      <c r="G3285" t="s">
        <v>16</v>
      </c>
      <c r="H3285" t="s">
        <v>17</v>
      </c>
      <c r="I3285" s="1">
        <v>45065</v>
      </c>
      <c r="J3285" t="s">
        <v>27</v>
      </c>
      <c r="K3285" t="s">
        <v>27</v>
      </c>
      <c r="L3285">
        <v>2</v>
      </c>
      <c r="M3285" t="s">
        <v>28</v>
      </c>
      <c r="N3285" t="s">
        <v>21</v>
      </c>
      <c r="O3285" t="s">
        <v>22</v>
      </c>
    </row>
    <row r="3286" spans="1:15" x14ac:dyDescent="0.35">
      <c r="A3286" t="s">
        <v>3347</v>
      </c>
      <c r="B3286" t="str">
        <f t="shared" si="52"/>
        <v>Juice</v>
      </c>
      <c r="C3286" t="s">
        <v>50</v>
      </c>
      <c r="D3286">
        <v>5</v>
      </c>
      <c r="E3286">
        <v>3</v>
      </c>
      <c r="F3286">
        <v>15</v>
      </c>
      <c r="G3286" t="s">
        <v>25</v>
      </c>
      <c r="H3286" t="s">
        <v>17</v>
      </c>
      <c r="I3286" s="1">
        <v>45016</v>
      </c>
      <c r="J3286" t="s">
        <v>62</v>
      </c>
      <c r="K3286" t="s">
        <v>63</v>
      </c>
      <c r="L3286">
        <v>1</v>
      </c>
      <c r="M3286" t="s">
        <v>53</v>
      </c>
      <c r="N3286" t="s">
        <v>21</v>
      </c>
      <c r="O3286" t="s">
        <v>22</v>
      </c>
    </row>
    <row r="3287" spans="1:15" x14ac:dyDescent="0.35">
      <c r="A3287" t="s">
        <v>3348</v>
      </c>
      <c r="B3287" t="str">
        <f t="shared" si="52"/>
        <v>Tea</v>
      </c>
      <c r="C3287" t="s">
        <v>84</v>
      </c>
      <c r="D3287">
        <v>4</v>
      </c>
      <c r="E3287">
        <v>1.5</v>
      </c>
      <c r="F3287">
        <v>6</v>
      </c>
      <c r="G3287" t="s">
        <v>16</v>
      </c>
      <c r="H3287" t="s">
        <v>26</v>
      </c>
      <c r="I3287" s="1">
        <v>45012</v>
      </c>
      <c r="J3287" t="s">
        <v>62</v>
      </c>
      <c r="K3287" t="s">
        <v>63</v>
      </c>
      <c r="L3287">
        <v>1</v>
      </c>
      <c r="M3287" t="s">
        <v>53</v>
      </c>
      <c r="N3287" t="s">
        <v>72</v>
      </c>
      <c r="O3287" t="s">
        <v>22</v>
      </c>
    </row>
    <row r="3288" spans="1:15" x14ac:dyDescent="0.35">
      <c r="A3288" t="s">
        <v>3349</v>
      </c>
      <c r="B3288" t="str">
        <f t="shared" si="52"/>
        <v>Salad</v>
      </c>
      <c r="C3288" t="s">
        <v>42</v>
      </c>
      <c r="D3288">
        <v>4</v>
      </c>
      <c r="E3288">
        <v>5</v>
      </c>
      <c r="F3288">
        <v>20</v>
      </c>
      <c r="G3288" t="s">
        <v>25</v>
      </c>
      <c r="H3288" t="s">
        <v>17</v>
      </c>
      <c r="I3288" s="1">
        <v>45174</v>
      </c>
      <c r="J3288" t="s">
        <v>18</v>
      </c>
      <c r="K3288" t="s">
        <v>19</v>
      </c>
      <c r="L3288">
        <v>3</v>
      </c>
      <c r="M3288" t="s">
        <v>20</v>
      </c>
      <c r="N3288" t="s">
        <v>29</v>
      </c>
      <c r="O3288" t="s">
        <v>22</v>
      </c>
    </row>
    <row r="3289" spans="1:15" x14ac:dyDescent="0.35">
      <c r="A3289" t="s">
        <v>3350</v>
      </c>
      <c r="B3289" t="str">
        <f t="shared" si="52"/>
        <v>Cookie</v>
      </c>
      <c r="C3289" t="s">
        <v>31</v>
      </c>
      <c r="D3289">
        <v>5</v>
      </c>
      <c r="E3289">
        <v>1</v>
      </c>
      <c r="F3289">
        <v>5</v>
      </c>
      <c r="G3289" t="s">
        <v>25</v>
      </c>
      <c r="H3289" t="s">
        <v>26</v>
      </c>
      <c r="I3289" s="1">
        <v>45100</v>
      </c>
      <c r="J3289" t="s">
        <v>37</v>
      </c>
      <c r="K3289" t="s">
        <v>38</v>
      </c>
      <c r="L3289">
        <v>2</v>
      </c>
      <c r="M3289" t="s">
        <v>28</v>
      </c>
      <c r="N3289" t="s">
        <v>21</v>
      </c>
      <c r="O3289" t="s">
        <v>22</v>
      </c>
    </row>
    <row r="3290" spans="1:15" x14ac:dyDescent="0.35">
      <c r="A3290" t="s">
        <v>3351</v>
      </c>
      <c r="B3290" t="str">
        <f t="shared" si="52"/>
        <v>Juice</v>
      </c>
      <c r="C3290" t="s">
        <v>50</v>
      </c>
      <c r="D3290">
        <v>5</v>
      </c>
      <c r="E3290">
        <v>3</v>
      </c>
      <c r="F3290">
        <v>15</v>
      </c>
      <c r="G3290" t="s">
        <v>25</v>
      </c>
      <c r="H3290" t="s">
        <v>17</v>
      </c>
      <c r="I3290" s="1">
        <v>45200</v>
      </c>
      <c r="J3290" t="s">
        <v>74</v>
      </c>
      <c r="K3290" t="s">
        <v>75</v>
      </c>
      <c r="L3290">
        <v>4</v>
      </c>
      <c r="M3290" t="s">
        <v>45</v>
      </c>
      <c r="N3290" t="s">
        <v>39</v>
      </c>
      <c r="O3290" t="s">
        <v>40</v>
      </c>
    </row>
    <row r="3291" spans="1:15" x14ac:dyDescent="0.35">
      <c r="A3291" t="s">
        <v>3352</v>
      </c>
      <c r="B3291" t="str">
        <f t="shared" si="52"/>
        <v>Coffee</v>
      </c>
      <c r="C3291" t="s">
        <v>15</v>
      </c>
      <c r="D3291">
        <v>3</v>
      </c>
      <c r="E3291">
        <v>2</v>
      </c>
      <c r="F3291">
        <v>6</v>
      </c>
      <c r="G3291" t="s">
        <v>16</v>
      </c>
      <c r="H3291" t="s">
        <v>17</v>
      </c>
      <c r="I3291" s="1">
        <v>44975</v>
      </c>
      <c r="J3291" t="s">
        <v>51</v>
      </c>
      <c r="K3291" t="s">
        <v>52</v>
      </c>
      <c r="L3291">
        <v>1</v>
      </c>
      <c r="M3291" t="s">
        <v>53</v>
      </c>
      <c r="N3291" t="s">
        <v>69</v>
      </c>
      <c r="O3291" t="s">
        <v>40</v>
      </c>
    </row>
    <row r="3292" spans="1:15" x14ac:dyDescent="0.35">
      <c r="A3292" t="s">
        <v>3353</v>
      </c>
      <c r="B3292" t="str">
        <f t="shared" si="52"/>
        <v>Smoothie</v>
      </c>
      <c r="C3292" t="s">
        <v>58</v>
      </c>
      <c r="D3292">
        <v>4</v>
      </c>
      <c r="E3292">
        <v>4</v>
      </c>
      <c r="F3292">
        <v>16</v>
      </c>
      <c r="G3292" t="s">
        <v>25</v>
      </c>
      <c r="H3292" t="s">
        <v>17</v>
      </c>
      <c r="I3292" s="1">
        <v>45250</v>
      </c>
      <c r="J3292" t="s">
        <v>43</v>
      </c>
      <c r="K3292" t="s">
        <v>44</v>
      </c>
      <c r="L3292">
        <v>4</v>
      </c>
      <c r="M3292" t="s">
        <v>45</v>
      </c>
      <c r="N3292" t="s">
        <v>72</v>
      </c>
      <c r="O3292" t="s">
        <v>22</v>
      </c>
    </row>
    <row r="3293" spans="1:15" x14ac:dyDescent="0.35">
      <c r="A3293" t="s">
        <v>3354</v>
      </c>
      <c r="B3293" t="str">
        <f t="shared" si="52"/>
        <v>Coffee</v>
      </c>
      <c r="C3293" t="s">
        <v>15</v>
      </c>
      <c r="D3293">
        <v>2</v>
      </c>
      <c r="E3293">
        <v>2</v>
      </c>
      <c r="F3293">
        <v>4</v>
      </c>
      <c r="G3293" t="s">
        <v>25</v>
      </c>
      <c r="H3293" t="s">
        <v>17</v>
      </c>
      <c r="I3293" s="1">
        <v>44960</v>
      </c>
      <c r="J3293" t="s">
        <v>51</v>
      </c>
      <c r="K3293" t="s">
        <v>52</v>
      </c>
      <c r="L3293">
        <v>1</v>
      </c>
      <c r="M3293" t="s">
        <v>53</v>
      </c>
      <c r="N3293" t="s">
        <v>21</v>
      </c>
      <c r="O3293" t="s">
        <v>22</v>
      </c>
    </row>
    <row r="3294" spans="1:15" x14ac:dyDescent="0.35">
      <c r="A3294" t="s">
        <v>3355</v>
      </c>
      <c r="B3294" t="str">
        <f t="shared" si="52"/>
        <v>Cake</v>
      </c>
      <c r="C3294" t="s">
        <v>24</v>
      </c>
      <c r="D3294">
        <v>1</v>
      </c>
      <c r="E3294">
        <v>3</v>
      </c>
      <c r="F3294">
        <v>3</v>
      </c>
      <c r="G3294" t="s">
        <v>36</v>
      </c>
      <c r="H3294" t="s">
        <v>17</v>
      </c>
      <c r="I3294" s="1">
        <v>45120</v>
      </c>
      <c r="J3294" t="s">
        <v>32</v>
      </c>
      <c r="K3294" t="s">
        <v>33</v>
      </c>
      <c r="L3294">
        <v>3</v>
      </c>
      <c r="M3294" t="s">
        <v>20</v>
      </c>
      <c r="N3294" t="s">
        <v>64</v>
      </c>
      <c r="O3294" t="s">
        <v>22</v>
      </c>
    </row>
    <row r="3295" spans="1:15" x14ac:dyDescent="0.35">
      <c r="A3295" t="s">
        <v>3356</v>
      </c>
      <c r="B3295" t="str">
        <f t="shared" si="52"/>
        <v>Smoothie</v>
      </c>
      <c r="C3295" t="s">
        <v>58</v>
      </c>
      <c r="D3295">
        <v>3</v>
      </c>
      <c r="E3295">
        <v>4</v>
      </c>
      <c r="F3295">
        <v>12</v>
      </c>
      <c r="G3295" t="s">
        <v>36</v>
      </c>
      <c r="H3295" t="s">
        <v>26</v>
      </c>
      <c r="I3295" s="1">
        <v>45048</v>
      </c>
      <c r="J3295" t="s">
        <v>27</v>
      </c>
      <c r="K3295" t="s">
        <v>27</v>
      </c>
      <c r="L3295">
        <v>2</v>
      </c>
      <c r="M3295" t="s">
        <v>28</v>
      </c>
      <c r="N3295" t="s">
        <v>29</v>
      </c>
      <c r="O3295" t="s">
        <v>22</v>
      </c>
    </row>
    <row r="3296" spans="1:15" x14ac:dyDescent="0.35">
      <c r="A3296" t="s">
        <v>3357</v>
      </c>
      <c r="B3296" t="str">
        <f t="shared" si="52"/>
        <v>Juice</v>
      </c>
      <c r="C3296" t="s">
        <v>50</v>
      </c>
      <c r="D3296">
        <v>5</v>
      </c>
      <c r="E3296">
        <v>3</v>
      </c>
      <c r="F3296">
        <v>15</v>
      </c>
      <c r="G3296" t="s">
        <v>36</v>
      </c>
      <c r="H3296" t="s">
        <v>26</v>
      </c>
      <c r="I3296" s="1">
        <v>45264</v>
      </c>
      <c r="J3296" t="s">
        <v>66</v>
      </c>
      <c r="K3296" t="s">
        <v>67</v>
      </c>
      <c r="L3296">
        <v>4</v>
      </c>
      <c r="M3296" t="s">
        <v>45</v>
      </c>
      <c r="N3296" t="s">
        <v>72</v>
      </c>
      <c r="O3296" t="s">
        <v>22</v>
      </c>
    </row>
    <row r="3297" spans="1:15" x14ac:dyDescent="0.35">
      <c r="A3297" t="s">
        <v>3358</v>
      </c>
      <c r="B3297" t="str">
        <f t="shared" si="52"/>
        <v>Coffee</v>
      </c>
      <c r="C3297" t="s">
        <v>15</v>
      </c>
      <c r="D3297">
        <v>1</v>
      </c>
      <c r="E3297">
        <v>2</v>
      </c>
      <c r="F3297">
        <v>2</v>
      </c>
      <c r="G3297" t="s">
        <v>16</v>
      </c>
      <c r="H3297" t="s">
        <v>17</v>
      </c>
      <c r="I3297" s="1">
        <v>45141</v>
      </c>
      <c r="J3297" t="s">
        <v>93</v>
      </c>
      <c r="K3297" t="s">
        <v>94</v>
      </c>
      <c r="L3297">
        <v>3</v>
      </c>
      <c r="M3297" t="s">
        <v>20</v>
      </c>
      <c r="N3297" t="s">
        <v>64</v>
      </c>
      <c r="O3297" t="s">
        <v>22</v>
      </c>
    </row>
    <row r="3298" spans="1:15" x14ac:dyDescent="0.35">
      <c r="A3298" t="s">
        <v>3359</v>
      </c>
      <c r="B3298" t="str">
        <f t="shared" si="52"/>
        <v>Smoothie</v>
      </c>
      <c r="C3298" t="s">
        <v>58</v>
      </c>
      <c r="D3298">
        <v>2</v>
      </c>
      <c r="E3298">
        <v>4</v>
      </c>
      <c r="F3298">
        <v>8</v>
      </c>
      <c r="G3298" t="s">
        <v>16</v>
      </c>
      <c r="H3298" t="s">
        <v>26</v>
      </c>
      <c r="I3298" s="1">
        <v>45179</v>
      </c>
      <c r="J3298" t="s">
        <v>18</v>
      </c>
      <c r="K3298" t="s">
        <v>19</v>
      </c>
      <c r="L3298">
        <v>3</v>
      </c>
      <c r="M3298" t="s">
        <v>20</v>
      </c>
      <c r="N3298" t="s">
        <v>39</v>
      </c>
      <c r="O3298" t="s">
        <v>40</v>
      </c>
    </row>
    <row r="3299" spans="1:15" x14ac:dyDescent="0.35">
      <c r="A3299" t="s">
        <v>3360</v>
      </c>
      <c r="B3299" t="str">
        <f t="shared" si="52"/>
        <v>Tea</v>
      </c>
      <c r="C3299" t="s">
        <v>84</v>
      </c>
      <c r="D3299">
        <v>1</v>
      </c>
      <c r="E3299">
        <v>1.5</v>
      </c>
      <c r="F3299">
        <v>1.5</v>
      </c>
      <c r="G3299" t="s">
        <v>36</v>
      </c>
      <c r="H3299" t="s">
        <v>26</v>
      </c>
      <c r="I3299" s="1">
        <v>45147</v>
      </c>
      <c r="J3299" t="s">
        <v>93</v>
      </c>
      <c r="K3299" t="s">
        <v>94</v>
      </c>
      <c r="L3299">
        <v>3</v>
      </c>
      <c r="M3299" t="s">
        <v>20</v>
      </c>
      <c r="N3299" t="s">
        <v>34</v>
      </c>
      <c r="O3299" t="s">
        <v>22</v>
      </c>
    </row>
    <row r="3300" spans="1:15" x14ac:dyDescent="0.35">
      <c r="A3300" t="s">
        <v>3361</v>
      </c>
      <c r="B3300" t="str">
        <f t="shared" si="52"/>
        <v>Juice</v>
      </c>
      <c r="C3300" t="s">
        <v>50</v>
      </c>
      <c r="D3300">
        <v>4</v>
      </c>
      <c r="E3300">
        <v>3</v>
      </c>
      <c r="F3300">
        <v>12</v>
      </c>
      <c r="G3300" t="s">
        <v>36</v>
      </c>
      <c r="H3300" t="s">
        <v>17</v>
      </c>
      <c r="I3300" s="1">
        <v>45176</v>
      </c>
      <c r="J3300" t="s">
        <v>18</v>
      </c>
      <c r="K3300" t="s">
        <v>19</v>
      </c>
      <c r="L3300">
        <v>3</v>
      </c>
      <c r="M3300" t="s">
        <v>20</v>
      </c>
      <c r="N3300" t="s">
        <v>64</v>
      </c>
      <c r="O3300" t="s">
        <v>22</v>
      </c>
    </row>
    <row r="3301" spans="1:15" x14ac:dyDescent="0.35">
      <c r="A3301" t="s">
        <v>3362</v>
      </c>
      <c r="B3301" t="str">
        <f t="shared" si="52"/>
        <v>Salad</v>
      </c>
      <c r="C3301" t="s">
        <v>42</v>
      </c>
      <c r="D3301">
        <v>1</v>
      </c>
      <c r="E3301">
        <v>5</v>
      </c>
      <c r="F3301">
        <v>5</v>
      </c>
      <c r="G3301" t="s">
        <v>25</v>
      </c>
      <c r="H3301" t="s">
        <v>17</v>
      </c>
      <c r="I3301" s="1">
        <v>44951</v>
      </c>
      <c r="J3301" t="s">
        <v>55</v>
      </c>
      <c r="K3301" t="s">
        <v>56</v>
      </c>
      <c r="L3301">
        <v>1</v>
      </c>
      <c r="M3301" t="s">
        <v>53</v>
      </c>
      <c r="N3301" t="s">
        <v>34</v>
      </c>
      <c r="O3301" t="s">
        <v>22</v>
      </c>
    </row>
    <row r="3302" spans="1:15" x14ac:dyDescent="0.35">
      <c r="A3302" t="s">
        <v>3363</v>
      </c>
      <c r="B3302" t="str">
        <f t="shared" si="52"/>
        <v>Cake</v>
      </c>
      <c r="C3302" t="s">
        <v>24</v>
      </c>
      <c r="D3302">
        <v>1</v>
      </c>
      <c r="E3302">
        <v>3</v>
      </c>
      <c r="F3302">
        <v>3</v>
      </c>
      <c r="G3302" t="s">
        <v>36</v>
      </c>
      <c r="H3302" t="s">
        <v>26</v>
      </c>
      <c r="I3302" s="1">
        <v>44966</v>
      </c>
      <c r="J3302" t="s">
        <v>51</v>
      </c>
      <c r="K3302" t="s">
        <v>52</v>
      </c>
      <c r="L3302">
        <v>1</v>
      </c>
      <c r="M3302" t="s">
        <v>53</v>
      </c>
      <c r="N3302" t="s">
        <v>64</v>
      </c>
      <c r="O3302" t="s">
        <v>22</v>
      </c>
    </row>
    <row r="3303" spans="1:15" x14ac:dyDescent="0.35">
      <c r="A3303" t="s">
        <v>3364</v>
      </c>
      <c r="B3303" t="str">
        <f t="shared" si="52"/>
        <v>Cake</v>
      </c>
      <c r="C3303" t="s">
        <v>24</v>
      </c>
      <c r="D3303">
        <v>3</v>
      </c>
      <c r="E3303">
        <v>3</v>
      </c>
      <c r="F3303">
        <v>9</v>
      </c>
      <c r="G3303" t="s">
        <v>25</v>
      </c>
      <c r="H3303" t="s">
        <v>17</v>
      </c>
      <c r="I3303" s="1">
        <v>45022</v>
      </c>
      <c r="J3303" t="s">
        <v>59</v>
      </c>
      <c r="K3303" t="s">
        <v>60</v>
      </c>
      <c r="L3303">
        <v>2</v>
      </c>
      <c r="M3303" t="s">
        <v>28</v>
      </c>
      <c r="N3303" t="s">
        <v>64</v>
      </c>
      <c r="O3303" t="s">
        <v>22</v>
      </c>
    </row>
    <row r="3304" spans="1:15" x14ac:dyDescent="0.35">
      <c r="A3304" t="s">
        <v>3365</v>
      </c>
      <c r="B3304" t="str">
        <f t="shared" si="52"/>
        <v>Cookie</v>
      </c>
      <c r="C3304" t="s">
        <v>31</v>
      </c>
      <c r="D3304">
        <v>5</v>
      </c>
      <c r="E3304">
        <v>1</v>
      </c>
      <c r="F3304">
        <v>5</v>
      </c>
      <c r="G3304" t="s">
        <v>25</v>
      </c>
      <c r="H3304" t="s">
        <v>17</v>
      </c>
      <c r="I3304" s="1">
        <v>44943</v>
      </c>
      <c r="J3304" t="s">
        <v>55</v>
      </c>
      <c r="K3304" t="s">
        <v>56</v>
      </c>
      <c r="L3304">
        <v>1</v>
      </c>
      <c r="M3304" t="s">
        <v>53</v>
      </c>
      <c r="N3304" t="s">
        <v>29</v>
      </c>
      <c r="O3304" t="s">
        <v>22</v>
      </c>
    </row>
    <row r="3305" spans="1:15" x14ac:dyDescent="0.35">
      <c r="A3305" t="s">
        <v>3366</v>
      </c>
      <c r="B3305" t="str">
        <f t="shared" si="52"/>
        <v>Tea</v>
      </c>
      <c r="C3305" t="s">
        <v>84</v>
      </c>
      <c r="D3305">
        <v>5</v>
      </c>
      <c r="E3305">
        <v>1.5</v>
      </c>
      <c r="F3305">
        <v>7.5</v>
      </c>
      <c r="G3305" t="s">
        <v>36</v>
      </c>
      <c r="H3305" t="s">
        <v>26</v>
      </c>
      <c r="I3305" s="1">
        <v>45155</v>
      </c>
      <c r="J3305" t="s">
        <v>93</v>
      </c>
      <c r="K3305" t="s">
        <v>94</v>
      </c>
      <c r="L3305">
        <v>3</v>
      </c>
      <c r="M3305" t="s">
        <v>20</v>
      </c>
      <c r="N3305" t="s">
        <v>64</v>
      </c>
      <c r="O3305" t="s">
        <v>22</v>
      </c>
    </row>
    <row r="3306" spans="1:15" x14ac:dyDescent="0.35">
      <c r="A3306" t="s">
        <v>3367</v>
      </c>
      <c r="B3306" t="str">
        <f t="shared" si="52"/>
        <v>Coffee</v>
      </c>
      <c r="C3306" t="s">
        <v>15</v>
      </c>
      <c r="D3306">
        <v>1</v>
      </c>
      <c r="E3306">
        <v>2</v>
      </c>
      <c r="F3306">
        <v>2</v>
      </c>
      <c r="G3306" t="s">
        <v>36</v>
      </c>
      <c r="H3306" t="s">
        <v>26</v>
      </c>
      <c r="I3306" s="1">
        <v>45245</v>
      </c>
      <c r="J3306" t="s">
        <v>43</v>
      </c>
      <c r="K3306" t="s">
        <v>44</v>
      </c>
      <c r="L3306">
        <v>4</v>
      </c>
      <c r="M3306" t="s">
        <v>45</v>
      </c>
      <c r="N3306" t="s">
        <v>34</v>
      </c>
      <c r="O3306" t="s">
        <v>22</v>
      </c>
    </row>
    <row r="3307" spans="1:15" x14ac:dyDescent="0.35">
      <c r="A3307" t="s">
        <v>3368</v>
      </c>
      <c r="B3307" t="str">
        <f t="shared" si="52"/>
        <v>Smoothie</v>
      </c>
      <c r="C3307" t="s">
        <v>58</v>
      </c>
      <c r="D3307">
        <v>2</v>
      </c>
      <c r="E3307">
        <v>4</v>
      </c>
      <c r="F3307">
        <v>8</v>
      </c>
      <c r="G3307" t="s">
        <v>25</v>
      </c>
      <c r="H3307" t="s">
        <v>26</v>
      </c>
      <c r="I3307" s="1">
        <v>44963</v>
      </c>
      <c r="J3307" t="s">
        <v>51</v>
      </c>
      <c r="K3307" t="s">
        <v>52</v>
      </c>
      <c r="L3307">
        <v>1</v>
      </c>
      <c r="M3307" t="s">
        <v>53</v>
      </c>
      <c r="N3307" t="s">
        <v>72</v>
      </c>
      <c r="O3307" t="s">
        <v>22</v>
      </c>
    </row>
    <row r="3308" spans="1:15" x14ac:dyDescent="0.35">
      <c r="A3308" t="s">
        <v>3369</v>
      </c>
      <c r="B3308" t="str">
        <f t="shared" si="52"/>
        <v>Cookie</v>
      </c>
      <c r="C3308" t="s">
        <v>31</v>
      </c>
      <c r="D3308">
        <v>1</v>
      </c>
      <c r="E3308">
        <v>1</v>
      </c>
      <c r="F3308">
        <v>1</v>
      </c>
      <c r="G3308" t="s">
        <v>16</v>
      </c>
      <c r="H3308" t="s">
        <v>26</v>
      </c>
      <c r="I3308" s="1">
        <v>45185</v>
      </c>
      <c r="J3308" t="s">
        <v>18</v>
      </c>
      <c r="K3308" t="s">
        <v>19</v>
      </c>
      <c r="L3308">
        <v>3</v>
      </c>
      <c r="M3308" t="s">
        <v>20</v>
      </c>
      <c r="N3308" t="s">
        <v>69</v>
      </c>
      <c r="O3308" t="s">
        <v>40</v>
      </c>
    </row>
    <row r="3309" spans="1:15" x14ac:dyDescent="0.35">
      <c r="A3309" t="s">
        <v>3370</v>
      </c>
      <c r="B3309" t="str">
        <f t="shared" si="52"/>
        <v>Smoothie</v>
      </c>
      <c r="C3309" t="s">
        <v>58</v>
      </c>
      <c r="D3309">
        <v>5</v>
      </c>
      <c r="E3309">
        <v>4</v>
      </c>
      <c r="F3309">
        <v>20</v>
      </c>
      <c r="G3309" t="s">
        <v>36</v>
      </c>
      <c r="H3309" t="s">
        <v>17</v>
      </c>
      <c r="I3309" s="1">
        <v>45209</v>
      </c>
      <c r="J3309" t="s">
        <v>74</v>
      </c>
      <c r="K3309" t="s">
        <v>75</v>
      </c>
      <c r="L3309">
        <v>4</v>
      </c>
      <c r="M3309" t="s">
        <v>45</v>
      </c>
      <c r="N3309" t="s">
        <v>29</v>
      </c>
      <c r="O3309" t="s">
        <v>22</v>
      </c>
    </row>
    <row r="3310" spans="1:15" x14ac:dyDescent="0.35">
      <c r="A3310" t="s">
        <v>3371</v>
      </c>
      <c r="B3310" t="str">
        <f t="shared" si="52"/>
        <v>Tea</v>
      </c>
      <c r="C3310" t="s">
        <v>84</v>
      </c>
      <c r="D3310">
        <v>1</v>
      </c>
      <c r="E3310">
        <v>1.5</v>
      </c>
      <c r="F3310">
        <v>1.5</v>
      </c>
      <c r="G3310" t="s">
        <v>25</v>
      </c>
      <c r="H3310" t="s">
        <v>26</v>
      </c>
      <c r="I3310" s="1">
        <v>44948</v>
      </c>
      <c r="J3310" t="s">
        <v>55</v>
      </c>
      <c r="K3310" t="s">
        <v>56</v>
      </c>
      <c r="L3310">
        <v>1</v>
      </c>
      <c r="M3310" t="s">
        <v>53</v>
      </c>
      <c r="N3310" t="s">
        <v>39</v>
      </c>
      <c r="O3310" t="s">
        <v>40</v>
      </c>
    </row>
    <row r="3311" spans="1:15" x14ac:dyDescent="0.35">
      <c r="A3311" t="s">
        <v>3372</v>
      </c>
      <c r="B3311" t="str">
        <f t="shared" si="52"/>
        <v>Salad</v>
      </c>
      <c r="C3311" t="s">
        <v>42</v>
      </c>
      <c r="D3311">
        <v>3</v>
      </c>
      <c r="E3311">
        <v>5</v>
      </c>
      <c r="F3311">
        <v>15</v>
      </c>
      <c r="G3311" t="s">
        <v>25</v>
      </c>
      <c r="H3311" t="s">
        <v>17</v>
      </c>
      <c r="I3311" s="1">
        <v>45203</v>
      </c>
      <c r="J3311" t="s">
        <v>74</v>
      </c>
      <c r="K3311" t="s">
        <v>75</v>
      </c>
      <c r="L3311">
        <v>4</v>
      </c>
      <c r="M3311" t="s">
        <v>45</v>
      </c>
      <c r="N3311" t="s">
        <v>34</v>
      </c>
      <c r="O3311" t="s">
        <v>22</v>
      </c>
    </row>
    <row r="3312" spans="1:15" x14ac:dyDescent="0.35">
      <c r="A3312" t="s">
        <v>3373</v>
      </c>
      <c r="B3312" t="str">
        <f t="shared" si="52"/>
        <v>Salad</v>
      </c>
      <c r="C3312" t="s">
        <v>42</v>
      </c>
      <c r="D3312">
        <v>5</v>
      </c>
      <c r="E3312">
        <v>5</v>
      </c>
      <c r="F3312">
        <v>25</v>
      </c>
      <c r="G3312" t="s">
        <v>36</v>
      </c>
      <c r="H3312" t="s">
        <v>26</v>
      </c>
      <c r="I3312" s="1">
        <v>45213</v>
      </c>
      <c r="J3312" t="s">
        <v>74</v>
      </c>
      <c r="K3312" t="s">
        <v>75</v>
      </c>
      <c r="L3312">
        <v>4</v>
      </c>
      <c r="M3312" t="s">
        <v>45</v>
      </c>
      <c r="N3312" t="s">
        <v>69</v>
      </c>
      <c r="O3312" t="s">
        <v>40</v>
      </c>
    </row>
    <row r="3313" spans="1:15" x14ac:dyDescent="0.35">
      <c r="A3313" t="s">
        <v>3374</v>
      </c>
      <c r="B3313" t="str">
        <f t="shared" si="52"/>
        <v>Salad</v>
      </c>
      <c r="C3313" t="s">
        <v>42</v>
      </c>
      <c r="D3313">
        <v>2</v>
      </c>
      <c r="E3313">
        <v>5</v>
      </c>
      <c r="F3313">
        <v>10</v>
      </c>
      <c r="G3313" t="s">
        <v>16</v>
      </c>
      <c r="H3313" t="s">
        <v>17</v>
      </c>
      <c r="I3313" s="1">
        <v>45207</v>
      </c>
      <c r="J3313" t="s">
        <v>74</v>
      </c>
      <c r="K3313" t="s">
        <v>75</v>
      </c>
      <c r="L3313">
        <v>4</v>
      </c>
      <c r="M3313" t="s">
        <v>45</v>
      </c>
      <c r="N3313" t="s">
        <v>39</v>
      </c>
      <c r="O3313" t="s">
        <v>40</v>
      </c>
    </row>
    <row r="3314" spans="1:15" x14ac:dyDescent="0.35">
      <c r="A3314" t="s">
        <v>3375</v>
      </c>
      <c r="B3314" t="str">
        <f t="shared" si="52"/>
        <v>Sandwich</v>
      </c>
      <c r="C3314" t="s">
        <v>47</v>
      </c>
      <c r="D3314">
        <v>2</v>
      </c>
      <c r="E3314">
        <v>4</v>
      </c>
      <c r="F3314">
        <v>8</v>
      </c>
      <c r="G3314" t="s">
        <v>36</v>
      </c>
      <c r="H3314" t="s">
        <v>26</v>
      </c>
      <c r="I3314" s="1">
        <v>45222</v>
      </c>
      <c r="J3314" t="s">
        <v>74</v>
      </c>
      <c r="K3314" t="s">
        <v>75</v>
      </c>
      <c r="L3314">
        <v>4</v>
      </c>
      <c r="M3314" t="s">
        <v>45</v>
      </c>
      <c r="N3314" t="s">
        <v>72</v>
      </c>
      <c r="O3314" t="s">
        <v>22</v>
      </c>
    </row>
    <row r="3315" spans="1:15" x14ac:dyDescent="0.35">
      <c r="A3315" t="s">
        <v>3376</v>
      </c>
      <c r="B3315" t="str">
        <f t="shared" si="52"/>
        <v>Sandwich</v>
      </c>
      <c r="C3315" t="s">
        <v>47</v>
      </c>
      <c r="D3315">
        <v>1</v>
      </c>
      <c r="E3315">
        <v>4</v>
      </c>
      <c r="F3315">
        <v>4</v>
      </c>
      <c r="G3315" t="s">
        <v>25</v>
      </c>
      <c r="H3315" t="s">
        <v>26</v>
      </c>
      <c r="I3315" s="1">
        <v>45078</v>
      </c>
      <c r="J3315" t="s">
        <v>37</v>
      </c>
      <c r="K3315" t="s">
        <v>38</v>
      </c>
      <c r="L3315">
        <v>2</v>
      </c>
      <c r="M3315" t="s">
        <v>28</v>
      </c>
      <c r="N3315" t="s">
        <v>64</v>
      </c>
      <c r="O3315" t="s">
        <v>22</v>
      </c>
    </row>
    <row r="3316" spans="1:15" x14ac:dyDescent="0.35">
      <c r="A3316" t="s">
        <v>3377</v>
      </c>
      <c r="B3316" t="str">
        <f t="shared" si="52"/>
        <v>Cake</v>
      </c>
      <c r="C3316" t="s">
        <v>24</v>
      </c>
      <c r="D3316">
        <v>3</v>
      </c>
      <c r="E3316">
        <v>3</v>
      </c>
      <c r="F3316">
        <v>9</v>
      </c>
      <c r="G3316" t="s">
        <v>25</v>
      </c>
      <c r="H3316" t="s">
        <v>17</v>
      </c>
      <c r="I3316" s="1">
        <v>44955</v>
      </c>
      <c r="J3316" t="s">
        <v>55</v>
      </c>
      <c r="K3316" t="s">
        <v>56</v>
      </c>
      <c r="L3316">
        <v>1</v>
      </c>
      <c r="M3316" t="s">
        <v>53</v>
      </c>
      <c r="N3316" t="s">
        <v>39</v>
      </c>
      <c r="O3316" t="s">
        <v>40</v>
      </c>
    </row>
    <row r="3317" spans="1:15" x14ac:dyDescent="0.35">
      <c r="A3317" t="s">
        <v>3378</v>
      </c>
      <c r="B3317" t="str">
        <f t="shared" si="52"/>
        <v>Coffee</v>
      </c>
      <c r="C3317" t="s">
        <v>15</v>
      </c>
      <c r="D3317">
        <v>5</v>
      </c>
      <c r="E3317">
        <v>2</v>
      </c>
      <c r="F3317">
        <v>10</v>
      </c>
      <c r="G3317" t="s">
        <v>16</v>
      </c>
      <c r="H3317" t="s">
        <v>17</v>
      </c>
      <c r="I3317" s="1">
        <v>45101</v>
      </c>
      <c r="J3317" t="s">
        <v>37</v>
      </c>
      <c r="K3317" t="s">
        <v>38</v>
      </c>
      <c r="L3317">
        <v>2</v>
      </c>
      <c r="M3317" t="s">
        <v>28</v>
      </c>
      <c r="N3317" t="s">
        <v>69</v>
      </c>
      <c r="O3317" t="s">
        <v>40</v>
      </c>
    </row>
    <row r="3318" spans="1:15" x14ac:dyDescent="0.35">
      <c r="A3318" t="s">
        <v>3379</v>
      </c>
      <c r="B3318" t="str">
        <f t="shared" si="52"/>
        <v>Tea</v>
      </c>
      <c r="C3318" t="s">
        <v>84</v>
      </c>
      <c r="D3318">
        <v>5</v>
      </c>
      <c r="E3318">
        <v>1.5</v>
      </c>
      <c r="F3318">
        <v>7.5</v>
      </c>
      <c r="G3318" t="s">
        <v>16</v>
      </c>
      <c r="H3318" t="s">
        <v>17</v>
      </c>
      <c r="I3318" s="1">
        <v>44967</v>
      </c>
      <c r="J3318" t="s">
        <v>51</v>
      </c>
      <c r="K3318" t="s">
        <v>52</v>
      </c>
      <c r="L3318">
        <v>1</v>
      </c>
      <c r="M3318" t="s">
        <v>53</v>
      </c>
      <c r="N3318" t="s">
        <v>21</v>
      </c>
      <c r="O3318" t="s">
        <v>22</v>
      </c>
    </row>
    <row r="3319" spans="1:15" x14ac:dyDescent="0.35">
      <c r="A3319" t="s">
        <v>3380</v>
      </c>
      <c r="B3319" t="str">
        <f t="shared" si="52"/>
        <v>Cake</v>
      </c>
      <c r="C3319" t="s">
        <v>24</v>
      </c>
      <c r="D3319">
        <v>4</v>
      </c>
      <c r="E3319">
        <v>3</v>
      </c>
      <c r="F3319">
        <v>12</v>
      </c>
      <c r="G3319" t="s">
        <v>25</v>
      </c>
      <c r="H3319" t="s">
        <v>26</v>
      </c>
      <c r="I3319" s="1">
        <v>45259</v>
      </c>
      <c r="J3319" t="s">
        <v>43</v>
      </c>
      <c r="K3319" t="s">
        <v>44</v>
      </c>
      <c r="L3319">
        <v>4</v>
      </c>
      <c r="M3319" t="s">
        <v>45</v>
      </c>
      <c r="N3319" t="s">
        <v>34</v>
      </c>
      <c r="O3319" t="s">
        <v>22</v>
      </c>
    </row>
    <row r="3320" spans="1:15" x14ac:dyDescent="0.35">
      <c r="A3320" t="s">
        <v>3381</v>
      </c>
      <c r="B3320" t="str">
        <f t="shared" si="52"/>
        <v>Juice</v>
      </c>
      <c r="C3320" t="s">
        <v>50</v>
      </c>
      <c r="D3320">
        <v>4</v>
      </c>
      <c r="E3320">
        <v>3</v>
      </c>
      <c r="F3320">
        <v>12</v>
      </c>
      <c r="G3320" t="s">
        <v>36</v>
      </c>
      <c r="H3320" t="s">
        <v>26</v>
      </c>
      <c r="I3320" s="1">
        <v>45062</v>
      </c>
      <c r="J3320" t="s">
        <v>27</v>
      </c>
      <c r="K3320" t="s">
        <v>27</v>
      </c>
      <c r="L3320">
        <v>2</v>
      </c>
      <c r="M3320" t="s">
        <v>28</v>
      </c>
      <c r="N3320" t="s">
        <v>29</v>
      </c>
      <c r="O3320" t="s">
        <v>22</v>
      </c>
    </row>
    <row r="3321" spans="1:15" x14ac:dyDescent="0.35">
      <c r="A3321" t="s">
        <v>3382</v>
      </c>
      <c r="B3321" t="str">
        <f t="shared" si="52"/>
        <v>Coffee</v>
      </c>
      <c r="C3321" t="s">
        <v>15</v>
      </c>
      <c r="D3321">
        <v>1</v>
      </c>
      <c r="E3321">
        <v>2</v>
      </c>
      <c r="F3321">
        <v>2</v>
      </c>
      <c r="G3321" t="s">
        <v>36</v>
      </c>
      <c r="H3321" t="s">
        <v>26</v>
      </c>
      <c r="I3321" s="1">
        <v>45081</v>
      </c>
      <c r="J3321" t="s">
        <v>37</v>
      </c>
      <c r="K3321" t="s">
        <v>38</v>
      </c>
      <c r="L3321">
        <v>2</v>
      </c>
      <c r="M3321" t="s">
        <v>28</v>
      </c>
      <c r="N3321" t="s">
        <v>39</v>
      </c>
      <c r="O3321" t="s">
        <v>40</v>
      </c>
    </row>
    <row r="3322" spans="1:15" x14ac:dyDescent="0.35">
      <c r="A3322" t="s">
        <v>3383</v>
      </c>
      <c r="B3322" t="str">
        <f t="shared" si="52"/>
        <v>Coffee</v>
      </c>
      <c r="C3322" t="s">
        <v>15</v>
      </c>
      <c r="D3322">
        <v>5</v>
      </c>
      <c r="E3322">
        <v>2</v>
      </c>
      <c r="F3322">
        <v>10</v>
      </c>
      <c r="G3322" t="s">
        <v>16</v>
      </c>
      <c r="H3322" t="s">
        <v>26</v>
      </c>
      <c r="I3322" s="1">
        <v>45248</v>
      </c>
      <c r="J3322" t="s">
        <v>43</v>
      </c>
      <c r="K3322" t="s">
        <v>44</v>
      </c>
      <c r="L3322">
        <v>4</v>
      </c>
      <c r="M3322" t="s">
        <v>45</v>
      </c>
      <c r="N3322" t="s">
        <v>69</v>
      </c>
      <c r="O3322" t="s">
        <v>40</v>
      </c>
    </row>
    <row r="3323" spans="1:15" x14ac:dyDescent="0.35">
      <c r="A3323" t="s">
        <v>3384</v>
      </c>
      <c r="B3323" t="str">
        <f t="shared" si="52"/>
        <v>Salad</v>
      </c>
      <c r="C3323" t="s">
        <v>42</v>
      </c>
      <c r="D3323">
        <v>4</v>
      </c>
      <c r="E3323">
        <v>5</v>
      </c>
      <c r="F3323">
        <v>20</v>
      </c>
      <c r="G3323" t="s">
        <v>36</v>
      </c>
      <c r="H3323" t="s">
        <v>17</v>
      </c>
      <c r="I3323" s="1">
        <v>45017</v>
      </c>
      <c r="J3323" t="s">
        <v>59</v>
      </c>
      <c r="K3323" t="s">
        <v>60</v>
      </c>
      <c r="L3323">
        <v>2</v>
      </c>
      <c r="M3323" t="s">
        <v>28</v>
      </c>
      <c r="N3323" t="s">
        <v>69</v>
      </c>
      <c r="O3323" t="s">
        <v>40</v>
      </c>
    </row>
    <row r="3324" spans="1:15" x14ac:dyDescent="0.35">
      <c r="A3324" t="s">
        <v>3385</v>
      </c>
      <c r="B3324" t="str">
        <f t="shared" si="52"/>
        <v>Tea</v>
      </c>
      <c r="C3324" t="s">
        <v>84</v>
      </c>
      <c r="D3324">
        <v>1</v>
      </c>
      <c r="E3324">
        <v>1.5</v>
      </c>
      <c r="F3324">
        <v>1.5</v>
      </c>
      <c r="G3324" t="s">
        <v>16</v>
      </c>
      <c r="H3324" t="s">
        <v>26</v>
      </c>
      <c r="I3324" s="1">
        <v>45140</v>
      </c>
      <c r="J3324" t="s">
        <v>93</v>
      </c>
      <c r="K3324" t="s">
        <v>94</v>
      </c>
      <c r="L3324">
        <v>3</v>
      </c>
      <c r="M3324" t="s">
        <v>20</v>
      </c>
      <c r="N3324" t="s">
        <v>34</v>
      </c>
      <c r="O3324" t="s">
        <v>22</v>
      </c>
    </row>
    <row r="3325" spans="1:15" x14ac:dyDescent="0.35">
      <c r="A3325" t="s">
        <v>3386</v>
      </c>
      <c r="B3325" t="str">
        <f t="shared" si="52"/>
        <v>Juice</v>
      </c>
      <c r="C3325" t="s">
        <v>50</v>
      </c>
      <c r="D3325">
        <v>5</v>
      </c>
      <c r="E3325">
        <v>3</v>
      </c>
      <c r="F3325">
        <v>15</v>
      </c>
      <c r="G3325" t="s">
        <v>36</v>
      </c>
      <c r="H3325" t="s">
        <v>26</v>
      </c>
      <c r="I3325" s="1">
        <v>45227</v>
      </c>
      <c r="J3325" t="s">
        <v>74</v>
      </c>
      <c r="K3325" t="s">
        <v>75</v>
      </c>
      <c r="L3325">
        <v>4</v>
      </c>
      <c r="M3325" t="s">
        <v>45</v>
      </c>
      <c r="N3325" t="s">
        <v>69</v>
      </c>
      <c r="O3325" t="s">
        <v>40</v>
      </c>
    </row>
    <row r="3326" spans="1:15" x14ac:dyDescent="0.35">
      <c r="A3326" t="s">
        <v>3387</v>
      </c>
      <c r="B3326" t="str">
        <f t="shared" si="52"/>
        <v>Juice</v>
      </c>
      <c r="C3326" t="s">
        <v>50</v>
      </c>
      <c r="D3326">
        <v>2</v>
      </c>
      <c r="E3326">
        <v>3</v>
      </c>
      <c r="F3326">
        <v>6</v>
      </c>
      <c r="G3326" t="s">
        <v>16</v>
      </c>
      <c r="H3326" t="s">
        <v>26</v>
      </c>
      <c r="I3326" s="1">
        <v>45071</v>
      </c>
      <c r="J3326" t="s">
        <v>27</v>
      </c>
      <c r="K3326" t="s">
        <v>27</v>
      </c>
      <c r="L3326">
        <v>2</v>
      </c>
      <c r="M3326" t="s">
        <v>28</v>
      </c>
      <c r="N3326" t="s">
        <v>64</v>
      </c>
      <c r="O3326" t="s">
        <v>22</v>
      </c>
    </row>
    <row r="3327" spans="1:15" x14ac:dyDescent="0.35">
      <c r="A3327" t="s">
        <v>3388</v>
      </c>
      <c r="B3327" t="str">
        <f t="shared" si="52"/>
        <v>Salad</v>
      </c>
      <c r="C3327" t="s">
        <v>42</v>
      </c>
      <c r="D3327">
        <v>1</v>
      </c>
      <c r="E3327">
        <v>5</v>
      </c>
      <c r="F3327">
        <v>5</v>
      </c>
      <c r="G3327" t="s">
        <v>25</v>
      </c>
      <c r="H3327" t="s">
        <v>26</v>
      </c>
      <c r="I3327" s="1">
        <v>45236</v>
      </c>
      <c r="J3327" t="s">
        <v>43</v>
      </c>
      <c r="K3327" t="s">
        <v>44</v>
      </c>
      <c r="L3327">
        <v>4</v>
      </c>
      <c r="M3327" t="s">
        <v>45</v>
      </c>
      <c r="N3327" t="s">
        <v>72</v>
      </c>
      <c r="O3327" t="s">
        <v>22</v>
      </c>
    </row>
    <row r="3328" spans="1:15" x14ac:dyDescent="0.35">
      <c r="A3328" t="s">
        <v>3389</v>
      </c>
      <c r="B3328" t="str">
        <f t="shared" si="52"/>
        <v>Smoothie</v>
      </c>
      <c r="C3328" t="s">
        <v>58</v>
      </c>
      <c r="D3328">
        <v>1</v>
      </c>
      <c r="E3328">
        <v>4</v>
      </c>
      <c r="F3328">
        <v>4</v>
      </c>
      <c r="G3328" t="s">
        <v>25</v>
      </c>
      <c r="H3328" t="s">
        <v>17</v>
      </c>
      <c r="I3328" s="1">
        <v>45240</v>
      </c>
      <c r="J3328" t="s">
        <v>43</v>
      </c>
      <c r="K3328" t="s">
        <v>44</v>
      </c>
      <c r="L3328">
        <v>4</v>
      </c>
      <c r="M3328" t="s">
        <v>45</v>
      </c>
      <c r="N3328" t="s">
        <v>21</v>
      </c>
      <c r="O3328" t="s">
        <v>22</v>
      </c>
    </row>
    <row r="3329" spans="1:15" x14ac:dyDescent="0.35">
      <c r="A3329" t="s">
        <v>3390</v>
      </c>
      <c r="B3329" t="str">
        <f t="shared" si="52"/>
        <v>Juice</v>
      </c>
      <c r="C3329" t="s">
        <v>50</v>
      </c>
      <c r="D3329">
        <v>4</v>
      </c>
      <c r="E3329">
        <v>3</v>
      </c>
      <c r="F3329">
        <v>12</v>
      </c>
      <c r="G3329" t="s">
        <v>36</v>
      </c>
      <c r="H3329" t="s">
        <v>26</v>
      </c>
      <c r="I3329" s="1">
        <v>45219</v>
      </c>
      <c r="J3329" t="s">
        <v>74</v>
      </c>
      <c r="K3329" t="s">
        <v>75</v>
      </c>
      <c r="L3329">
        <v>4</v>
      </c>
      <c r="M3329" t="s">
        <v>45</v>
      </c>
      <c r="N3329" t="s">
        <v>21</v>
      </c>
      <c r="O3329" t="s">
        <v>22</v>
      </c>
    </row>
    <row r="3330" spans="1:15" x14ac:dyDescent="0.35">
      <c r="A3330" t="s">
        <v>3391</v>
      </c>
      <c r="B3330" t="str">
        <f t="shared" ref="B3330:B3393" si="53">TRIM(CLEAN(C3330))</f>
        <v>Smoothie</v>
      </c>
      <c r="C3330" t="s">
        <v>58</v>
      </c>
      <c r="D3330">
        <v>1</v>
      </c>
      <c r="E3330">
        <v>4</v>
      </c>
      <c r="F3330">
        <v>4</v>
      </c>
      <c r="G3330" t="s">
        <v>25</v>
      </c>
      <c r="H3330" t="s">
        <v>26</v>
      </c>
      <c r="I3330" s="1">
        <v>45104</v>
      </c>
      <c r="J3330" t="s">
        <v>37</v>
      </c>
      <c r="K3330" t="s">
        <v>38</v>
      </c>
      <c r="L3330">
        <v>2</v>
      </c>
      <c r="M3330" t="s">
        <v>28</v>
      </c>
      <c r="N3330" t="s">
        <v>29</v>
      </c>
      <c r="O3330" t="s">
        <v>22</v>
      </c>
    </row>
    <row r="3331" spans="1:15" x14ac:dyDescent="0.35">
      <c r="A3331" t="s">
        <v>3392</v>
      </c>
      <c r="B3331" t="str">
        <f t="shared" si="53"/>
        <v>Salad</v>
      </c>
      <c r="C3331" t="s">
        <v>42</v>
      </c>
      <c r="D3331">
        <v>2</v>
      </c>
      <c r="E3331">
        <v>5</v>
      </c>
      <c r="F3331">
        <v>10</v>
      </c>
      <c r="G3331" t="s">
        <v>16</v>
      </c>
      <c r="H3331" t="s">
        <v>17</v>
      </c>
      <c r="I3331" s="1">
        <v>44985</v>
      </c>
      <c r="J3331" t="s">
        <v>51</v>
      </c>
      <c r="K3331" t="s">
        <v>52</v>
      </c>
      <c r="L3331">
        <v>1</v>
      </c>
      <c r="M3331" t="s">
        <v>53</v>
      </c>
      <c r="N3331" t="s">
        <v>29</v>
      </c>
      <c r="O3331" t="s">
        <v>22</v>
      </c>
    </row>
    <row r="3332" spans="1:15" x14ac:dyDescent="0.35">
      <c r="A3332" t="s">
        <v>3393</v>
      </c>
      <c r="B3332" t="str">
        <f t="shared" si="53"/>
        <v>Cake</v>
      </c>
      <c r="C3332" t="s">
        <v>24</v>
      </c>
      <c r="D3332">
        <v>5</v>
      </c>
      <c r="E3332">
        <v>3</v>
      </c>
      <c r="F3332">
        <v>15</v>
      </c>
      <c r="G3332" t="s">
        <v>25</v>
      </c>
      <c r="H3332" t="s">
        <v>26</v>
      </c>
      <c r="I3332" s="1">
        <v>44960</v>
      </c>
      <c r="J3332" t="s">
        <v>51</v>
      </c>
      <c r="K3332" t="s">
        <v>52</v>
      </c>
      <c r="L3332">
        <v>1</v>
      </c>
      <c r="M3332" t="s">
        <v>53</v>
      </c>
      <c r="N3332" t="s">
        <v>21</v>
      </c>
      <c r="O3332" t="s">
        <v>22</v>
      </c>
    </row>
    <row r="3333" spans="1:15" x14ac:dyDescent="0.35">
      <c r="A3333" t="s">
        <v>3394</v>
      </c>
      <c r="B3333" t="str">
        <f t="shared" si="53"/>
        <v>Coffee</v>
      </c>
      <c r="C3333" t="s">
        <v>15</v>
      </c>
      <c r="D3333">
        <v>1</v>
      </c>
      <c r="E3333">
        <v>2</v>
      </c>
      <c r="F3333">
        <v>2</v>
      </c>
      <c r="G3333" t="s">
        <v>16</v>
      </c>
      <c r="H3333" t="s">
        <v>17</v>
      </c>
      <c r="I3333" s="1">
        <v>44995</v>
      </c>
      <c r="J3333" t="s">
        <v>62</v>
      </c>
      <c r="K3333" t="s">
        <v>63</v>
      </c>
      <c r="L3333">
        <v>1</v>
      </c>
      <c r="M3333" t="s">
        <v>53</v>
      </c>
      <c r="N3333" t="s">
        <v>21</v>
      </c>
      <c r="O3333" t="s">
        <v>22</v>
      </c>
    </row>
    <row r="3334" spans="1:15" x14ac:dyDescent="0.35">
      <c r="A3334" t="s">
        <v>3395</v>
      </c>
      <c r="B3334" t="str">
        <f t="shared" si="53"/>
        <v>Coffee</v>
      </c>
      <c r="C3334" t="s">
        <v>15</v>
      </c>
      <c r="D3334">
        <v>2</v>
      </c>
      <c r="E3334">
        <v>2</v>
      </c>
      <c r="F3334">
        <v>4</v>
      </c>
      <c r="G3334" t="s">
        <v>25</v>
      </c>
      <c r="H3334" t="s">
        <v>17</v>
      </c>
      <c r="I3334" s="1">
        <v>44974</v>
      </c>
      <c r="J3334" t="s">
        <v>51</v>
      </c>
      <c r="K3334" t="s">
        <v>52</v>
      </c>
      <c r="L3334">
        <v>1</v>
      </c>
      <c r="M3334" t="s">
        <v>53</v>
      </c>
      <c r="N3334" t="s">
        <v>21</v>
      </c>
      <c r="O3334" t="s">
        <v>22</v>
      </c>
    </row>
    <row r="3335" spans="1:15" x14ac:dyDescent="0.35">
      <c r="A3335" t="s">
        <v>3396</v>
      </c>
      <c r="B3335" t="str">
        <f t="shared" si="53"/>
        <v>Juice</v>
      </c>
      <c r="C3335" t="s">
        <v>50</v>
      </c>
      <c r="D3335">
        <v>3</v>
      </c>
      <c r="E3335">
        <v>3</v>
      </c>
      <c r="F3335">
        <v>9</v>
      </c>
      <c r="G3335" t="s">
        <v>16</v>
      </c>
      <c r="H3335" t="s">
        <v>17</v>
      </c>
      <c r="I3335" s="1">
        <v>45254</v>
      </c>
      <c r="J3335" t="s">
        <v>43</v>
      </c>
      <c r="K3335" t="s">
        <v>44</v>
      </c>
      <c r="L3335">
        <v>4</v>
      </c>
      <c r="M3335" t="s">
        <v>45</v>
      </c>
      <c r="N3335" t="s">
        <v>21</v>
      </c>
      <c r="O3335" t="s">
        <v>22</v>
      </c>
    </row>
    <row r="3336" spans="1:15" x14ac:dyDescent="0.35">
      <c r="A3336" t="s">
        <v>3397</v>
      </c>
      <c r="B3336" t="str">
        <f t="shared" si="53"/>
        <v>Salad</v>
      </c>
      <c r="C3336" t="s">
        <v>42</v>
      </c>
      <c r="D3336">
        <v>5</v>
      </c>
      <c r="E3336">
        <v>5</v>
      </c>
      <c r="F3336">
        <v>25</v>
      </c>
      <c r="G3336" t="s">
        <v>16</v>
      </c>
      <c r="H3336" t="s">
        <v>17</v>
      </c>
      <c r="I3336" s="1">
        <v>45164</v>
      </c>
      <c r="J3336" t="s">
        <v>93</v>
      </c>
      <c r="K3336" t="s">
        <v>94</v>
      </c>
      <c r="L3336">
        <v>3</v>
      </c>
      <c r="M3336" t="s">
        <v>20</v>
      </c>
      <c r="N3336" t="s">
        <v>69</v>
      </c>
      <c r="O3336" t="s">
        <v>40</v>
      </c>
    </row>
    <row r="3337" spans="1:15" x14ac:dyDescent="0.35">
      <c r="A3337" t="s">
        <v>3398</v>
      </c>
      <c r="B3337" t="str">
        <f t="shared" si="53"/>
        <v>Cookie</v>
      </c>
      <c r="C3337" t="s">
        <v>31</v>
      </c>
      <c r="D3337">
        <v>2</v>
      </c>
      <c r="E3337">
        <v>1</v>
      </c>
      <c r="F3337">
        <v>2</v>
      </c>
      <c r="G3337" t="s">
        <v>36</v>
      </c>
      <c r="H3337" t="s">
        <v>26</v>
      </c>
      <c r="I3337" s="1">
        <v>45163</v>
      </c>
      <c r="J3337" t="s">
        <v>93</v>
      </c>
      <c r="K3337" t="s">
        <v>94</v>
      </c>
      <c r="L3337">
        <v>3</v>
      </c>
      <c r="M3337" t="s">
        <v>20</v>
      </c>
      <c r="N3337" t="s">
        <v>21</v>
      </c>
      <c r="O3337" t="s">
        <v>22</v>
      </c>
    </row>
    <row r="3338" spans="1:15" x14ac:dyDescent="0.35">
      <c r="A3338" t="s">
        <v>3399</v>
      </c>
      <c r="B3338" t="str">
        <f t="shared" si="53"/>
        <v>Tea</v>
      </c>
      <c r="C3338" t="s">
        <v>84</v>
      </c>
      <c r="D3338">
        <v>1</v>
      </c>
      <c r="E3338">
        <v>1.5</v>
      </c>
      <c r="F3338">
        <v>1.5</v>
      </c>
      <c r="G3338" t="s">
        <v>16</v>
      </c>
      <c r="H3338" t="s">
        <v>17</v>
      </c>
      <c r="I3338" s="1">
        <v>44978</v>
      </c>
      <c r="J3338" t="s">
        <v>51</v>
      </c>
      <c r="K3338" t="s">
        <v>52</v>
      </c>
      <c r="L3338">
        <v>1</v>
      </c>
      <c r="M3338" t="s">
        <v>53</v>
      </c>
      <c r="N3338" t="s">
        <v>29</v>
      </c>
      <c r="O3338" t="s">
        <v>22</v>
      </c>
    </row>
    <row r="3339" spans="1:15" x14ac:dyDescent="0.35">
      <c r="A3339" t="s">
        <v>3400</v>
      </c>
      <c r="B3339" t="str">
        <f t="shared" si="53"/>
        <v>Coffee</v>
      </c>
      <c r="C3339" t="s">
        <v>15</v>
      </c>
      <c r="D3339">
        <v>4</v>
      </c>
      <c r="E3339">
        <v>2</v>
      </c>
      <c r="F3339">
        <v>8</v>
      </c>
      <c r="G3339" t="s">
        <v>16</v>
      </c>
      <c r="H3339" t="s">
        <v>26</v>
      </c>
      <c r="I3339" s="1">
        <v>45001</v>
      </c>
      <c r="J3339" t="s">
        <v>62</v>
      </c>
      <c r="K3339" t="s">
        <v>63</v>
      </c>
      <c r="L3339">
        <v>1</v>
      </c>
      <c r="M3339" t="s">
        <v>53</v>
      </c>
      <c r="N3339" t="s">
        <v>64</v>
      </c>
      <c r="O3339" t="s">
        <v>22</v>
      </c>
    </row>
    <row r="3340" spans="1:15" x14ac:dyDescent="0.35">
      <c r="A3340" t="s">
        <v>3401</v>
      </c>
      <c r="B3340" t="str">
        <f t="shared" si="53"/>
        <v>Cake</v>
      </c>
      <c r="C3340" t="s">
        <v>24</v>
      </c>
      <c r="D3340">
        <v>2</v>
      </c>
      <c r="E3340">
        <v>3</v>
      </c>
      <c r="F3340">
        <v>6</v>
      </c>
      <c r="G3340" t="s">
        <v>16</v>
      </c>
      <c r="H3340" t="s">
        <v>26</v>
      </c>
      <c r="I3340" s="1">
        <v>45255</v>
      </c>
      <c r="J3340" t="s">
        <v>43</v>
      </c>
      <c r="K3340" t="s">
        <v>44</v>
      </c>
      <c r="L3340">
        <v>4</v>
      </c>
      <c r="M3340" t="s">
        <v>45</v>
      </c>
      <c r="N3340" t="s">
        <v>69</v>
      </c>
      <c r="O3340" t="s">
        <v>40</v>
      </c>
    </row>
    <row r="3341" spans="1:15" x14ac:dyDescent="0.35">
      <c r="A3341" t="s">
        <v>3402</v>
      </c>
      <c r="B3341" t="str">
        <f t="shared" si="53"/>
        <v>Coffee</v>
      </c>
      <c r="C3341" t="s">
        <v>15</v>
      </c>
      <c r="D3341">
        <v>2</v>
      </c>
      <c r="E3341">
        <v>2</v>
      </c>
      <c r="F3341">
        <v>4</v>
      </c>
      <c r="G3341" t="s">
        <v>25</v>
      </c>
      <c r="H3341" t="s">
        <v>17</v>
      </c>
      <c r="I3341" s="1">
        <v>45198</v>
      </c>
      <c r="J3341" t="s">
        <v>18</v>
      </c>
      <c r="K3341" t="s">
        <v>19</v>
      </c>
      <c r="L3341">
        <v>3</v>
      </c>
      <c r="M3341" t="s">
        <v>20</v>
      </c>
      <c r="N3341" t="s">
        <v>21</v>
      </c>
      <c r="O3341" t="s">
        <v>22</v>
      </c>
    </row>
    <row r="3342" spans="1:15" x14ac:dyDescent="0.35">
      <c r="A3342" t="s">
        <v>3403</v>
      </c>
      <c r="B3342" t="str">
        <f t="shared" si="53"/>
        <v>Tea</v>
      </c>
      <c r="C3342" t="s">
        <v>84</v>
      </c>
      <c r="D3342">
        <v>5</v>
      </c>
      <c r="E3342">
        <v>1.5</v>
      </c>
      <c r="F3342">
        <v>7.5</v>
      </c>
      <c r="G3342" t="s">
        <v>36</v>
      </c>
      <c r="H3342" t="s">
        <v>26</v>
      </c>
      <c r="I3342" s="1">
        <v>45011</v>
      </c>
      <c r="J3342" t="s">
        <v>62</v>
      </c>
      <c r="K3342" t="s">
        <v>63</v>
      </c>
      <c r="L3342">
        <v>1</v>
      </c>
      <c r="M3342" t="s">
        <v>53</v>
      </c>
      <c r="N3342" t="s">
        <v>39</v>
      </c>
      <c r="O3342" t="s">
        <v>40</v>
      </c>
    </row>
    <row r="3343" spans="1:15" x14ac:dyDescent="0.35">
      <c r="A3343" t="s">
        <v>3404</v>
      </c>
      <c r="B3343" t="str">
        <f t="shared" si="53"/>
        <v>Salad</v>
      </c>
      <c r="C3343" t="s">
        <v>42</v>
      </c>
      <c r="D3343">
        <v>3</v>
      </c>
      <c r="E3343">
        <v>5</v>
      </c>
      <c r="F3343">
        <v>15</v>
      </c>
      <c r="G3343" t="s">
        <v>36</v>
      </c>
      <c r="H3343" t="s">
        <v>26</v>
      </c>
      <c r="I3343" s="1">
        <v>45264</v>
      </c>
      <c r="J3343" t="s">
        <v>66</v>
      </c>
      <c r="K3343" t="s">
        <v>67</v>
      </c>
      <c r="L3343">
        <v>4</v>
      </c>
      <c r="M3343" t="s">
        <v>45</v>
      </c>
      <c r="N3343" t="s">
        <v>72</v>
      </c>
      <c r="O3343" t="s">
        <v>22</v>
      </c>
    </row>
    <row r="3344" spans="1:15" x14ac:dyDescent="0.35">
      <c r="A3344" t="s">
        <v>3405</v>
      </c>
      <c r="B3344" t="str">
        <f t="shared" si="53"/>
        <v>Cookie</v>
      </c>
      <c r="C3344" t="s">
        <v>31</v>
      </c>
      <c r="D3344">
        <v>1</v>
      </c>
      <c r="E3344">
        <v>1</v>
      </c>
      <c r="F3344">
        <v>1</v>
      </c>
      <c r="G3344" t="s">
        <v>36</v>
      </c>
      <c r="H3344" t="s">
        <v>26</v>
      </c>
      <c r="I3344" s="1">
        <v>45252</v>
      </c>
      <c r="J3344" t="s">
        <v>43</v>
      </c>
      <c r="K3344" t="s">
        <v>44</v>
      </c>
      <c r="L3344">
        <v>4</v>
      </c>
      <c r="M3344" t="s">
        <v>45</v>
      </c>
      <c r="N3344" t="s">
        <v>34</v>
      </c>
      <c r="O3344" t="s">
        <v>22</v>
      </c>
    </row>
    <row r="3345" spans="1:15" x14ac:dyDescent="0.35">
      <c r="A3345" t="s">
        <v>3406</v>
      </c>
      <c r="B3345" t="str">
        <f t="shared" si="53"/>
        <v>Salad</v>
      </c>
      <c r="C3345" t="s">
        <v>42</v>
      </c>
      <c r="D3345">
        <v>1</v>
      </c>
      <c r="E3345">
        <v>5</v>
      </c>
      <c r="F3345">
        <v>5</v>
      </c>
      <c r="G3345" t="s">
        <v>36</v>
      </c>
      <c r="H3345" t="s">
        <v>26</v>
      </c>
      <c r="I3345" s="1">
        <v>45235</v>
      </c>
      <c r="J3345" t="s">
        <v>43</v>
      </c>
      <c r="K3345" t="s">
        <v>44</v>
      </c>
      <c r="L3345">
        <v>4</v>
      </c>
      <c r="M3345" t="s">
        <v>45</v>
      </c>
      <c r="N3345" t="s">
        <v>39</v>
      </c>
      <c r="O3345" t="s">
        <v>40</v>
      </c>
    </row>
    <row r="3346" spans="1:15" x14ac:dyDescent="0.35">
      <c r="A3346" t="s">
        <v>3407</v>
      </c>
      <c r="B3346" t="str">
        <f t="shared" si="53"/>
        <v>Coffee</v>
      </c>
      <c r="C3346" t="s">
        <v>15</v>
      </c>
      <c r="D3346">
        <v>4</v>
      </c>
      <c r="E3346">
        <v>2</v>
      </c>
      <c r="F3346">
        <v>8</v>
      </c>
      <c r="G3346" t="s">
        <v>36</v>
      </c>
      <c r="H3346" t="s">
        <v>26</v>
      </c>
      <c r="I3346" s="1">
        <v>45290</v>
      </c>
      <c r="J3346" t="s">
        <v>66</v>
      </c>
      <c r="K3346" t="s">
        <v>67</v>
      </c>
      <c r="L3346">
        <v>4</v>
      </c>
      <c r="M3346" t="s">
        <v>45</v>
      </c>
      <c r="N3346" t="s">
        <v>69</v>
      </c>
      <c r="O3346" t="s">
        <v>40</v>
      </c>
    </row>
    <row r="3347" spans="1:15" x14ac:dyDescent="0.35">
      <c r="A3347" t="s">
        <v>3408</v>
      </c>
      <c r="B3347" t="str">
        <f t="shared" si="53"/>
        <v>Cookie</v>
      </c>
      <c r="C3347" t="s">
        <v>31</v>
      </c>
      <c r="D3347">
        <v>1</v>
      </c>
      <c r="E3347">
        <v>1</v>
      </c>
      <c r="F3347">
        <v>1</v>
      </c>
      <c r="G3347" t="s">
        <v>36</v>
      </c>
      <c r="H3347" t="s">
        <v>17</v>
      </c>
      <c r="I3347" s="1">
        <v>44993</v>
      </c>
      <c r="J3347" t="s">
        <v>62</v>
      </c>
      <c r="K3347" t="s">
        <v>63</v>
      </c>
      <c r="L3347">
        <v>1</v>
      </c>
      <c r="M3347" t="s">
        <v>53</v>
      </c>
      <c r="N3347" t="s">
        <v>34</v>
      </c>
      <c r="O3347" t="s">
        <v>22</v>
      </c>
    </row>
    <row r="3348" spans="1:15" x14ac:dyDescent="0.35">
      <c r="A3348" t="s">
        <v>3409</v>
      </c>
      <c r="B3348" t="str">
        <f t="shared" si="53"/>
        <v>Sandwich</v>
      </c>
      <c r="C3348" t="s">
        <v>47</v>
      </c>
      <c r="D3348">
        <v>5</v>
      </c>
      <c r="E3348">
        <v>4</v>
      </c>
      <c r="F3348">
        <v>20</v>
      </c>
      <c r="G3348" t="s">
        <v>36</v>
      </c>
      <c r="H3348" t="s">
        <v>26</v>
      </c>
      <c r="I3348" s="1">
        <v>45191</v>
      </c>
      <c r="J3348" t="s">
        <v>18</v>
      </c>
      <c r="K3348" t="s">
        <v>19</v>
      </c>
      <c r="L3348">
        <v>3</v>
      </c>
      <c r="M3348" t="s">
        <v>20</v>
      </c>
      <c r="N3348" t="s">
        <v>21</v>
      </c>
      <c r="O3348" t="s">
        <v>22</v>
      </c>
    </row>
    <row r="3349" spans="1:15" x14ac:dyDescent="0.35">
      <c r="A3349" t="s">
        <v>3410</v>
      </c>
      <c r="B3349" t="str">
        <f t="shared" si="53"/>
        <v>Salad</v>
      </c>
      <c r="C3349" t="s">
        <v>42</v>
      </c>
      <c r="D3349">
        <v>2</v>
      </c>
      <c r="E3349">
        <v>5</v>
      </c>
      <c r="F3349">
        <v>10</v>
      </c>
      <c r="G3349" t="s">
        <v>16</v>
      </c>
      <c r="H3349" t="s">
        <v>26</v>
      </c>
      <c r="I3349" s="1">
        <v>44949</v>
      </c>
      <c r="J3349" t="s">
        <v>55</v>
      </c>
      <c r="K3349" t="s">
        <v>56</v>
      </c>
      <c r="L3349">
        <v>1</v>
      </c>
      <c r="M3349" t="s">
        <v>53</v>
      </c>
      <c r="N3349" t="s">
        <v>72</v>
      </c>
      <c r="O3349" t="s">
        <v>22</v>
      </c>
    </row>
    <row r="3350" spans="1:15" x14ac:dyDescent="0.35">
      <c r="A3350" t="s">
        <v>3411</v>
      </c>
      <c r="B3350" t="str">
        <f t="shared" si="53"/>
        <v>Cake</v>
      </c>
      <c r="C3350" t="s">
        <v>24</v>
      </c>
      <c r="D3350">
        <v>5</v>
      </c>
      <c r="E3350">
        <v>3</v>
      </c>
      <c r="F3350">
        <v>15</v>
      </c>
      <c r="G3350" t="s">
        <v>36</v>
      </c>
      <c r="H3350" t="s">
        <v>26</v>
      </c>
      <c r="I3350" s="1">
        <v>45073</v>
      </c>
      <c r="J3350" t="s">
        <v>27</v>
      </c>
      <c r="K3350" t="s">
        <v>27</v>
      </c>
      <c r="L3350">
        <v>2</v>
      </c>
      <c r="M3350" t="s">
        <v>28</v>
      </c>
      <c r="N3350" t="s">
        <v>69</v>
      </c>
      <c r="O3350" t="s">
        <v>40</v>
      </c>
    </row>
    <row r="3351" spans="1:15" x14ac:dyDescent="0.35">
      <c r="A3351" t="s">
        <v>3412</v>
      </c>
      <c r="B3351" t="str">
        <f t="shared" si="53"/>
        <v>Salad</v>
      </c>
      <c r="C3351" t="s">
        <v>42</v>
      </c>
      <c r="D3351">
        <v>4</v>
      </c>
      <c r="E3351">
        <v>5</v>
      </c>
      <c r="F3351">
        <v>20</v>
      </c>
      <c r="G3351" t="s">
        <v>36</v>
      </c>
      <c r="H3351" t="s">
        <v>17</v>
      </c>
      <c r="I3351" s="1">
        <v>45150</v>
      </c>
      <c r="J3351" t="s">
        <v>93</v>
      </c>
      <c r="K3351" t="s">
        <v>94</v>
      </c>
      <c r="L3351">
        <v>3</v>
      </c>
      <c r="M3351" t="s">
        <v>20</v>
      </c>
      <c r="N3351" t="s">
        <v>69</v>
      </c>
      <c r="O3351" t="s">
        <v>40</v>
      </c>
    </row>
    <row r="3352" spans="1:15" x14ac:dyDescent="0.35">
      <c r="A3352" t="s">
        <v>3413</v>
      </c>
      <c r="B3352" t="str">
        <f t="shared" si="53"/>
        <v>Juice</v>
      </c>
      <c r="C3352" t="s">
        <v>50</v>
      </c>
      <c r="D3352">
        <v>4</v>
      </c>
      <c r="E3352">
        <v>3</v>
      </c>
      <c r="F3352">
        <v>12</v>
      </c>
      <c r="G3352" t="s">
        <v>36</v>
      </c>
      <c r="H3352" t="s">
        <v>17</v>
      </c>
      <c r="I3352" s="1">
        <v>45205</v>
      </c>
      <c r="J3352" t="s">
        <v>74</v>
      </c>
      <c r="K3352" t="s">
        <v>75</v>
      </c>
      <c r="L3352">
        <v>4</v>
      </c>
      <c r="M3352" t="s">
        <v>45</v>
      </c>
      <c r="N3352" t="s">
        <v>21</v>
      </c>
      <c r="O3352" t="s">
        <v>22</v>
      </c>
    </row>
    <row r="3353" spans="1:15" x14ac:dyDescent="0.35">
      <c r="A3353" t="s">
        <v>3414</v>
      </c>
      <c r="B3353" t="str">
        <f t="shared" si="53"/>
        <v>Tea</v>
      </c>
      <c r="C3353" t="s">
        <v>84</v>
      </c>
      <c r="D3353">
        <v>4</v>
      </c>
      <c r="E3353">
        <v>1.5</v>
      </c>
      <c r="F3353">
        <v>6</v>
      </c>
      <c r="G3353" t="s">
        <v>36</v>
      </c>
      <c r="H3353" t="s">
        <v>26</v>
      </c>
      <c r="I3353" s="1">
        <v>45188</v>
      </c>
      <c r="J3353" t="s">
        <v>18</v>
      </c>
      <c r="K3353" t="s">
        <v>19</v>
      </c>
      <c r="L3353">
        <v>3</v>
      </c>
      <c r="M3353" t="s">
        <v>20</v>
      </c>
      <c r="N3353" t="s">
        <v>29</v>
      </c>
      <c r="O3353" t="s">
        <v>22</v>
      </c>
    </row>
    <row r="3354" spans="1:15" x14ac:dyDescent="0.35">
      <c r="A3354" t="s">
        <v>3415</v>
      </c>
      <c r="B3354" t="str">
        <f t="shared" si="53"/>
        <v>Juice</v>
      </c>
      <c r="C3354" t="s">
        <v>50</v>
      </c>
      <c r="D3354">
        <v>2</v>
      </c>
      <c r="E3354">
        <v>3</v>
      </c>
      <c r="F3354">
        <v>6</v>
      </c>
      <c r="G3354" t="s">
        <v>16</v>
      </c>
      <c r="H3354" t="s">
        <v>17</v>
      </c>
      <c r="I3354" s="1">
        <v>45265</v>
      </c>
      <c r="J3354" t="s">
        <v>66</v>
      </c>
      <c r="K3354" t="s">
        <v>67</v>
      </c>
      <c r="L3354">
        <v>4</v>
      </c>
      <c r="M3354" t="s">
        <v>45</v>
      </c>
      <c r="N3354" t="s">
        <v>29</v>
      </c>
      <c r="O3354" t="s">
        <v>22</v>
      </c>
    </row>
    <row r="3355" spans="1:15" x14ac:dyDescent="0.35">
      <c r="A3355" t="s">
        <v>3416</v>
      </c>
      <c r="B3355" t="str">
        <f t="shared" si="53"/>
        <v>Juice</v>
      </c>
      <c r="C3355" t="s">
        <v>50</v>
      </c>
      <c r="D3355">
        <v>1</v>
      </c>
      <c r="E3355">
        <v>3</v>
      </c>
      <c r="F3355">
        <v>3</v>
      </c>
      <c r="G3355" t="s">
        <v>25</v>
      </c>
      <c r="H3355" t="s">
        <v>26</v>
      </c>
      <c r="I3355" s="1">
        <v>45104</v>
      </c>
      <c r="J3355" t="s">
        <v>37</v>
      </c>
      <c r="K3355" t="s">
        <v>38</v>
      </c>
      <c r="L3355">
        <v>2</v>
      </c>
      <c r="M3355" t="s">
        <v>28</v>
      </c>
      <c r="N3355" t="s">
        <v>29</v>
      </c>
      <c r="O3355" t="s">
        <v>22</v>
      </c>
    </row>
    <row r="3356" spans="1:15" x14ac:dyDescent="0.35">
      <c r="A3356" t="s">
        <v>3417</v>
      </c>
      <c r="B3356" t="str">
        <f t="shared" si="53"/>
        <v>Coffee</v>
      </c>
      <c r="C3356" t="s">
        <v>15</v>
      </c>
      <c r="D3356">
        <v>4</v>
      </c>
      <c r="E3356">
        <v>2</v>
      </c>
      <c r="F3356">
        <v>8</v>
      </c>
      <c r="G3356" t="s">
        <v>25</v>
      </c>
      <c r="H3356" t="s">
        <v>17</v>
      </c>
      <c r="I3356" s="1">
        <v>45269</v>
      </c>
      <c r="J3356" t="s">
        <v>66</v>
      </c>
      <c r="K3356" t="s">
        <v>67</v>
      </c>
      <c r="L3356">
        <v>4</v>
      </c>
      <c r="M3356" t="s">
        <v>45</v>
      </c>
      <c r="N3356" t="s">
        <v>69</v>
      </c>
      <c r="O3356" t="s">
        <v>40</v>
      </c>
    </row>
    <row r="3357" spans="1:15" x14ac:dyDescent="0.35">
      <c r="A3357" t="s">
        <v>3418</v>
      </c>
      <c r="B3357" t="str">
        <f t="shared" si="53"/>
        <v>Cake</v>
      </c>
      <c r="C3357" t="s">
        <v>24</v>
      </c>
      <c r="D3357">
        <v>4</v>
      </c>
      <c r="E3357">
        <v>3</v>
      </c>
      <c r="F3357">
        <v>12</v>
      </c>
      <c r="G3357" t="s">
        <v>25</v>
      </c>
      <c r="H3357" t="s">
        <v>26</v>
      </c>
      <c r="I3357" s="1">
        <v>45070</v>
      </c>
      <c r="J3357" t="s">
        <v>27</v>
      </c>
      <c r="K3357" t="s">
        <v>27</v>
      </c>
      <c r="L3357">
        <v>2</v>
      </c>
      <c r="M3357" t="s">
        <v>28</v>
      </c>
      <c r="N3357" t="s">
        <v>34</v>
      </c>
      <c r="O3357" t="s">
        <v>22</v>
      </c>
    </row>
    <row r="3358" spans="1:15" x14ac:dyDescent="0.35">
      <c r="A3358" t="s">
        <v>3419</v>
      </c>
      <c r="B3358" t="str">
        <f t="shared" si="53"/>
        <v>Coffee</v>
      </c>
      <c r="C3358" t="s">
        <v>15</v>
      </c>
      <c r="D3358">
        <v>5</v>
      </c>
      <c r="E3358">
        <v>2</v>
      </c>
      <c r="F3358">
        <v>10</v>
      </c>
      <c r="G3358" t="s">
        <v>36</v>
      </c>
      <c r="H3358" t="s">
        <v>26</v>
      </c>
      <c r="I3358" s="1">
        <v>45135</v>
      </c>
      <c r="J3358" t="s">
        <v>32</v>
      </c>
      <c r="K3358" t="s">
        <v>33</v>
      </c>
      <c r="L3358">
        <v>3</v>
      </c>
      <c r="M3358" t="s">
        <v>20</v>
      </c>
      <c r="N3358" t="s">
        <v>21</v>
      </c>
      <c r="O3358" t="s">
        <v>22</v>
      </c>
    </row>
    <row r="3359" spans="1:15" x14ac:dyDescent="0.35">
      <c r="A3359" t="s">
        <v>3420</v>
      </c>
      <c r="B3359" t="str">
        <f t="shared" si="53"/>
        <v>Cookie</v>
      </c>
      <c r="C3359" t="s">
        <v>31</v>
      </c>
      <c r="D3359">
        <v>5</v>
      </c>
      <c r="E3359">
        <v>1</v>
      </c>
      <c r="F3359">
        <v>5</v>
      </c>
      <c r="G3359" t="s">
        <v>25</v>
      </c>
      <c r="H3359" t="s">
        <v>26</v>
      </c>
      <c r="I3359" s="1">
        <v>45130</v>
      </c>
      <c r="J3359" t="s">
        <v>32</v>
      </c>
      <c r="K3359" t="s">
        <v>33</v>
      </c>
      <c r="L3359">
        <v>3</v>
      </c>
      <c r="M3359" t="s">
        <v>20</v>
      </c>
      <c r="N3359" t="s">
        <v>39</v>
      </c>
      <c r="O3359" t="s">
        <v>40</v>
      </c>
    </row>
    <row r="3360" spans="1:15" x14ac:dyDescent="0.35">
      <c r="A3360" t="s">
        <v>3421</v>
      </c>
      <c r="B3360" t="str">
        <f t="shared" si="53"/>
        <v>Tea</v>
      </c>
      <c r="C3360" t="s">
        <v>84</v>
      </c>
      <c r="D3360">
        <v>1</v>
      </c>
      <c r="E3360">
        <v>1.5</v>
      </c>
      <c r="F3360">
        <v>1.5</v>
      </c>
      <c r="G3360" t="s">
        <v>16</v>
      </c>
      <c r="H3360" t="s">
        <v>17</v>
      </c>
      <c r="I3360" s="1">
        <v>45028</v>
      </c>
      <c r="J3360" t="s">
        <v>59</v>
      </c>
      <c r="K3360" t="s">
        <v>60</v>
      </c>
      <c r="L3360">
        <v>2</v>
      </c>
      <c r="M3360" t="s">
        <v>28</v>
      </c>
      <c r="N3360" t="s">
        <v>34</v>
      </c>
      <c r="O3360" t="s">
        <v>22</v>
      </c>
    </row>
    <row r="3361" spans="1:15" x14ac:dyDescent="0.35">
      <c r="A3361" t="s">
        <v>3422</v>
      </c>
      <c r="B3361" t="str">
        <f t="shared" si="53"/>
        <v>Coffee</v>
      </c>
      <c r="C3361" t="s">
        <v>15</v>
      </c>
      <c r="D3361">
        <v>2</v>
      </c>
      <c r="E3361">
        <v>2</v>
      </c>
      <c r="F3361">
        <v>4</v>
      </c>
      <c r="G3361" t="s">
        <v>25</v>
      </c>
      <c r="H3361" t="s">
        <v>26</v>
      </c>
      <c r="I3361" s="1">
        <v>44927</v>
      </c>
      <c r="J3361" t="s">
        <v>55</v>
      </c>
      <c r="K3361" t="s">
        <v>56</v>
      </c>
      <c r="L3361">
        <v>1</v>
      </c>
      <c r="M3361" t="s">
        <v>53</v>
      </c>
      <c r="N3361" t="s">
        <v>39</v>
      </c>
      <c r="O3361" t="s">
        <v>40</v>
      </c>
    </row>
    <row r="3362" spans="1:15" x14ac:dyDescent="0.35">
      <c r="A3362" t="s">
        <v>3423</v>
      </c>
      <c r="B3362" t="str">
        <f t="shared" si="53"/>
        <v>Coffee</v>
      </c>
      <c r="C3362" t="s">
        <v>15</v>
      </c>
      <c r="D3362">
        <v>5</v>
      </c>
      <c r="E3362">
        <v>2</v>
      </c>
      <c r="F3362">
        <v>10</v>
      </c>
      <c r="G3362" t="s">
        <v>16</v>
      </c>
      <c r="H3362" t="s">
        <v>17</v>
      </c>
      <c r="I3362" s="1">
        <v>45224</v>
      </c>
      <c r="J3362" t="s">
        <v>74</v>
      </c>
      <c r="K3362" t="s">
        <v>75</v>
      </c>
      <c r="L3362">
        <v>4</v>
      </c>
      <c r="M3362" t="s">
        <v>45</v>
      </c>
      <c r="N3362" t="s">
        <v>34</v>
      </c>
      <c r="O3362" t="s">
        <v>22</v>
      </c>
    </row>
    <row r="3363" spans="1:15" x14ac:dyDescent="0.35">
      <c r="A3363" t="s">
        <v>3424</v>
      </c>
      <c r="B3363" t="str">
        <f t="shared" si="53"/>
        <v>Coffee</v>
      </c>
      <c r="C3363" t="s">
        <v>15</v>
      </c>
      <c r="D3363">
        <v>2</v>
      </c>
      <c r="E3363">
        <v>2</v>
      </c>
      <c r="F3363">
        <v>4</v>
      </c>
      <c r="G3363" t="s">
        <v>16</v>
      </c>
      <c r="H3363" t="s">
        <v>17</v>
      </c>
      <c r="I3363" s="1">
        <v>45016</v>
      </c>
      <c r="J3363" t="s">
        <v>62</v>
      </c>
      <c r="K3363" t="s">
        <v>63</v>
      </c>
      <c r="L3363">
        <v>1</v>
      </c>
      <c r="M3363" t="s">
        <v>53</v>
      </c>
      <c r="N3363" t="s">
        <v>21</v>
      </c>
      <c r="O3363" t="s">
        <v>22</v>
      </c>
    </row>
    <row r="3364" spans="1:15" x14ac:dyDescent="0.35">
      <c r="A3364" t="s">
        <v>3425</v>
      </c>
      <c r="B3364" t="str">
        <f t="shared" si="53"/>
        <v>Sandwich</v>
      </c>
      <c r="C3364" t="s">
        <v>47</v>
      </c>
      <c r="D3364">
        <v>4</v>
      </c>
      <c r="E3364">
        <v>4</v>
      </c>
      <c r="F3364">
        <v>16</v>
      </c>
      <c r="G3364" t="s">
        <v>16</v>
      </c>
      <c r="H3364" t="s">
        <v>17</v>
      </c>
      <c r="I3364" s="1">
        <v>45167</v>
      </c>
      <c r="J3364" t="s">
        <v>93</v>
      </c>
      <c r="K3364" t="s">
        <v>94</v>
      </c>
      <c r="L3364">
        <v>3</v>
      </c>
      <c r="M3364" t="s">
        <v>20</v>
      </c>
      <c r="N3364" t="s">
        <v>29</v>
      </c>
      <c r="O3364" t="s">
        <v>22</v>
      </c>
    </row>
    <row r="3365" spans="1:15" x14ac:dyDescent="0.35">
      <c r="A3365" t="s">
        <v>3426</v>
      </c>
      <c r="B3365" t="str">
        <f t="shared" si="53"/>
        <v>Coffee</v>
      </c>
      <c r="C3365" t="s">
        <v>15</v>
      </c>
      <c r="D3365">
        <v>2</v>
      </c>
      <c r="E3365">
        <v>2</v>
      </c>
      <c r="F3365">
        <v>4</v>
      </c>
      <c r="G3365" t="s">
        <v>36</v>
      </c>
      <c r="H3365" t="s">
        <v>26</v>
      </c>
      <c r="I3365" s="1">
        <v>45064</v>
      </c>
      <c r="J3365" t="s">
        <v>27</v>
      </c>
      <c r="K3365" t="s">
        <v>27</v>
      </c>
      <c r="L3365">
        <v>2</v>
      </c>
      <c r="M3365" t="s">
        <v>28</v>
      </c>
      <c r="N3365" t="s">
        <v>64</v>
      </c>
      <c r="O3365" t="s">
        <v>22</v>
      </c>
    </row>
    <row r="3366" spans="1:15" x14ac:dyDescent="0.35">
      <c r="A3366" t="s">
        <v>3427</v>
      </c>
      <c r="B3366" t="str">
        <f t="shared" si="53"/>
        <v>Tea</v>
      </c>
      <c r="C3366" t="s">
        <v>84</v>
      </c>
      <c r="D3366">
        <v>3</v>
      </c>
      <c r="E3366">
        <v>1.5</v>
      </c>
      <c r="F3366">
        <v>4.5</v>
      </c>
      <c r="G3366" t="s">
        <v>36</v>
      </c>
      <c r="H3366" t="s">
        <v>17</v>
      </c>
      <c r="I3366" s="1">
        <v>45163</v>
      </c>
      <c r="J3366" t="s">
        <v>93</v>
      </c>
      <c r="K3366" t="s">
        <v>94</v>
      </c>
      <c r="L3366">
        <v>3</v>
      </c>
      <c r="M3366" t="s">
        <v>20</v>
      </c>
      <c r="N3366" t="s">
        <v>21</v>
      </c>
      <c r="O3366" t="s">
        <v>22</v>
      </c>
    </row>
    <row r="3367" spans="1:15" x14ac:dyDescent="0.35">
      <c r="A3367" t="s">
        <v>3428</v>
      </c>
      <c r="B3367" t="str">
        <f t="shared" si="53"/>
        <v>Smoothie</v>
      </c>
      <c r="C3367" t="s">
        <v>58</v>
      </c>
      <c r="D3367">
        <v>2</v>
      </c>
      <c r="E3367">
        <v>4</v>
      </c>
      <c r="F3367">
        <v>8</v>
      </c>
      <c r="G3367" t="s">
        <v>16</v>
      </c>
      <c r="H3367" t="s">
        <v>17</v>
      </c>
      <c r="I3367" s="1">
        <v>45239</v>
      </c>
      <c r="J3367" t="s">
        <v>43</v>
      </c>
      <c r="K3367" t="s">
        <v>44</v>
      </c>
      <c r="L3367">
        <v>4</v>
      </c>
      <c r="M3367" t="s">
        <v>45</v>
      </c>
      <c r="N3367" t="s">
        <v>64</v>
      </c>
      <c r="O3367" t="s">
        <v>22</v>
      </c>
    </row>
    <row r="3368" spans="1:15" x14ac:dyDescent="0.35">
      <c r="A3368" t="s">
        <v>3429</v>
      </c>
      <c r="B3368" t="str">
        <f t="shared" si="53"/>
        <v>Salad</v>
      </c>
      <c r="C3368" t="s">
        <v>42</v>
      </c>
      <c r="D3368">
        <v>4</v>
      </c>
      <c r="E3368">
        <v>5</v>
      </c>
      <c r="F3368">
        <v>20</v>
      </c>
      <c r="G3368" t="s">
        <v>16</v>
      </c>
      <c r="H3368" t="s">
        <v>26</v>
      </c>
      <c r="I3368" s="1">
        <v>45108</v>
      </c>
      <c r="J3368" t="s">
        <v>32</v>
      </c>
      <c r="K3368" t="s">
        <v>33</v>
      </c>
      <c r="L3368">
        <v>3</v>
      </c>
      <c r="M3368" t="s">
        <v>20</v>
      </c>
      <c r="N3368" t="s">
        <v>69</v>
      </c>
      <c r="O3368" t="s">
        <v>40</v>
      </c>
    </row>
    <row r="3369" spans="1:15" x14ac:dyDescent="0.35">
      <c r="A3369" t="s">
        <v>3430</v>
      </c>
      <c r="B3369" t="str">
        <f t="shared" si="53"/>
        <v>Coffee</v>
      </c>
      <c r="C3369" t="s">
        <v>15</v>
      </c>
      <c r="D3369">
        <v>5</v>
      </c>
      <c r="E3369">
        <v>2</v>
      </c>
      <c r="F3369">
        <v>10</v>
      </c>
      <c r="G3369" t="s">
        <v>16</v>
      </c>
      <c r="H3369" t="s">
        <v>26</v>
      </c>
      <c r="I3369" s="1">
        <v>45281</v>
      </c>
      <c r="J3369" t="s">
        <v>66</v>
      </c>
      <c r="K3369" t="s">
        <v>67</v>
      </c>
      <c r="L3369">
        <v>4</v>
      </c>
      <c r="M3369" t="s">
        <v>45</v>
      </c>
      <c r="N3369" t="s">
        <v>64</v>
      </c>
      <c r="O3369" t="s">
        <v>22</v>
      </c>
    </row>
    <row r="3370" spans="1:15" x14ac:dyDescent="0.35">
      <c r="A3370" t="s">
        <v>3431</v>
      </c>
      <c r="B3370" t="str">
        <f t="shared" si="53"/>
        <v>Sandwich</v>
      </c>
      <c r="C3370" t="s">
        <v>47</v>
      </c>
      <c r="D3370">
        <v>1</v>
      </c>
      <c r="E3370">
        <v>4</v>
      </c>
      <c r="F3370">
        <v>4</v>
      </c>
      <c r="G3370" t="s">
        <v>25</v>
      </c>
      <c r="H3370" t="s">
        <v>17</v>
      </c>
      <c r="I3370" s="1">
        <v>45284</v>
      </c>
      <c r="J3370" t="s">
        <v>66</v>
      </c>
      <c r="K3370" t="s">
        <v>67</v>
      </c>
      <c r="L3370">
        <v>4</v>
      </c>
      <c r="M3370" t="s">
        <v>45</v>
      </c>
      <c r="N3370" t="s">
        <v>39</v>
      </c>
      <c r="O3370" t="s">
        <v>40</v>
      </c>
    </row>
    <row r="3371" spans="1:15" x14ac:dyDescent="0.35">
      <c r="A3371" t="s">
        <v>3432</v>
      </c>
      <c r="B3371" t="str">
        <f t="shared" si="53"/>
        <v>Salad</v>
      </c>
      <c r="C3371" t="s">
        <v>42</v>
      </c>
      <c r="D3371">
        <v>4</v>
      </c>
      <c r="E3371">
        <v>5</v>
      </c>
      <c r="F3371">
        <v>20</v>
      </c>
      <c r="G3371" t="s">
        <v>25</v>
      </c>
      <c r="H3371" t="s">
        <v>26</v>
      </c>
      <c r="I3371" s="1">
        <v>44948</v>
      </c>
      <c r="J3371" t="s">
        <v>55</v>
      </c>
      <c r="K3371" t="s">
        <v>56</v>
      </c>
      <c r="L3371">
        <v>1</v>
      </c>
      <c r="M3371" t="s">
        <v>53</v>
      </c>
      <c r="N3371" t="s">
        <v>39</v>
      </c>
      <c r="O3371" t="s">
        <v>40</v>
      </c>
    </row>
    <row r="3372" spans="1:15" x14ac:dyDescent="0.35">
      <c r="A3372" t="s">
        <v>3433</v>
      </c>
      <c r="B3372" t="str">
        <f t="shared" si="53"/>
        <v>Salad</v>
      </c>
      <c r="C3372" t="s">
        <v>42</v>
      </c>
      <c r="D3372">
        <v>5</v>
      </c>
      <c r="E3372">
        <v>5</v>
      </c>
      <c r="F3372">
        <v>25</v>
      </c>
      <c r="G3372" t="s">
        <v>25</v>
      </c>
      <c r="H3372" t="s">
        <v>17</v>
      </c>
      <c r="I3372" s="1">
        <v>45091</v>
      </c>
      <c r="J3372" t="s">
        <v>37</v>
      </c>
      <c r="K3372" t="s">
        <v>38</v>
      </c>
      <c r="L3372">
        <v>2</v>
      </c>
      <c r="M3372" t="s">
        <v>28</v>
      </c>
      <c r="N3372" t="s">
        <v>34</v>
      </c>
      <c r="O3372" t="s">
        <v>22</v>
      </c>
    </row>
    <row r="3373" spans="1:15" x14ac:dyDescent="0.35">
      <c r="A3373" t="s">
        <v>3434</v>
      </c>
      <c r="B3373" t="str">
        <f t="shared" si="53"/>
        <v>Salad</v>
      </c>
      <c r="C3373" t="s">
        <v>42</v>
      </c>
      <c r="D3373">
        <v>3</v>
      </c>
      <c r="E3373">
        <v>5</v>
      </c>
      <c r="F3373">
        <v>15</v>
      </c>
      <c r="G3373" t="s">
        <v>16</v>
      </c>
      <c r="H3373" t="s">
        <v>17</v>
      </c>
      <c r="I3373" s="1">
        <v>45221</v>
      </c>
      <c r="J3373" t="s">
        <v>74</v>
      </c>
      <c r="K3373" t="s">
        <v>75</v>
      </c>
      <c r="L3373">
        <v>4</v>
      </c>
      <c r="M3373" t="s">
        <v>45</v>
      </c>
      <c r="N3373" t="s">
        <v>39</v>
      </c>
      <c r="O3373" t="s">
        <v>40</v>
      </c>
    </row>
    <row r="3374" spans="1:15" x14ac:dyDescent="0.35">
      <c r="A3374" t="s">
        <v>3435</v>
      </c>
      <c r="B3374" t="str">
        <f t="shared" si="53"/>
        <v>Salad</v>
      </c>
      <c r="C3374" t="s">
        <v>42</v>
      </c>
      <c r="D3374">
        <v>2</v>
      </c>
      <c r="E3374">
        <v>5</v>
      </c>
      <c r="F3374">
        <v>10</v>
      </c>
      <c r="G3374" t="s">
        <v>16</v>
      </c>
      <c r="H3374" t="s">
        <v>26</v>
      </c>
      <c r="I3374" s="1">
        <v>44950</v>
      </c>
      <c r="J3374" t="s">
        <v>55</v>
      </c>
      <c r="K3374" t="s">
        <v>56</v>
      </c>
      <c r="L3374">
        <v>1</v>
      </c>
      <c r="M3374" t="s">
        <v>53</v>
      </c>
      <c r="N3374" t="s">
        <v>29</v>
      </c>
      <c r="O3374" t="s">
        <v>22</v>
      </c>
    </row>
    <row r="3375" spans="1:15" x14ac:dyDescent="0.35">
      <c r="A3375" t="s">
        <v>3436</v>
      </c>
      <c r="B3375" t="str">
        <f t="shared" si="53"/>
        <v>Sandwich</v>
      </c>
      <c r="C3375" t="s">
        <v>47</v>
      </c>
      <c r="D3375">
        <v>4</v>
      </c>
      <c r="E3375">
        <v>4</v>
      </c>
      <c r="F3375">
        <v>16</v>
      </c>
      <c r="G3375" t="s">
        <v>36</v>
      </c>
      <c r="H3375" t="s">
        <v>26</v>
      </c>
      <c r="I3375" s="1">
        <v>45145</v>
      </c>
      <c r="J3375" t="s">
        <v>93</v>
      </c>
      <c r="K3375" t="s">
        <v>94</v>
      </c>
      <c r="L3375">
        <v>3</v>
      </c>
      <c r="M3375" t="s">
        <v>20</v>
      </c>
      <c r="N3375" t="s">
        <v>72</v>
      </c>
      <c r="O3375" t="s">
        <v>22</v>
      </c>
    </row>
    <row r="3376" spans="1:15" x14ac:dyDescent="0.35">
      <c r="A3376" t="s">
        <v>3437</v>
      </c>
      <c r="B3376" t="str">
        <f t="shared" si="53"/>
        <v>Coffee</v>
      </c>
      <c r="C3376" t="s">
        <v>15</v>
      </c>
      <c r="D3376">
        <v>1</v>
      </c>
      <c r="E3376">
        <v>2</v>
      </c>
      <c r="F3376">
        <v>2</v>
      </c>
      <c r="G3376" t="s">
        <v>36</v>
      </c>
      <c r="H3376" t="s">
        <v>26</v>
      </c>
      <c r="I3376" s="1">
        <v>45212</v>
      </c>
      <c r="J3376" t="s">
        <v>74</v>
      </c>
      <c r="K3376" t="s">
        <v>75</v>
      </c>
      <c r="L3376">
        <v>4</v>
      </c>
      <c r="M3376" t="s">
        <v>45</v>
      </c>
      <c r="N3376" t="s">
        <v>21</v>
      </c>
      <c r="O3376" t="s">
        <v>22</v>
      </c>
    </row>
    <row r="3377" spans="1:15" x14ac:dyDescent="0.35">
      <c r="A3377" t="s">
        <v>3438</v>
      </c>
      <c r="B3377" t="str">
        <f t="shared" si="53"/>
        <v>Sandwich</v>
      </c>
      <c r="C3377" t="s">
        <v>47</v>
      </c>
      <c r="D3377">
        <v>3</v>
      </c>
      <c r="E3377">
        <v>4</v>
      </c>
      <c r="F3377">
        <v>12</v>
      </c>
      <c r="G3377" t="s">
        <v>25</v>
      </c>
      <c r="H3377" t="s">
        <v>26</v>
      </c>
      <c r="I3377" s="1">
        <v>45038</v>
      </c>
      <c r="J3377" t="s">
        <v>59</v>
      </c>
      <c r="K3377" t="s">
        <v>60</v>
      </c>
      <c r="L3377">
        <v>2</v>
      </c>
      <c r="M3377" t="s">
        <v>28</v>
      </c>
      <c r="N3377" t="s">
        <v>69</v>
      </c>
      <c r="O3377" t="s">
        <v>40</v>
      </c>
    </row>
    <row r="3378" spans="1:15" x14ac:dyDescent="0.35">
      <c r="A3378" t="s">
        <v>3439</v>
      </c>
      <c r="B3378" t="str">
        <f t="shared" si="53"/>
        <v>Juice</v>
      </c>
      <c r="C3378" t="s">
        <v>50</v>
      </c>
      <c r="D3378">
        <v>4</v>
      </c>
      <c r="E3378">
        <v>3</v>
      </c>
      <c r="F3378">
        <v>12</v>
      </c>
      <c r="G3378" t="s">
        <v>16</v>
      </c>
      <c r="H3378" t="s">
        <v>26</v>
      </c>
      <c r="I3378" s="1">
        <v>45030</v>
      </c>
      <c r="J3378" t="s">
        <v>59</v>
      </c>
      <c r="K3378" t="s">
        <v>60</v>
      </c>
      <c r="L3378">
        <v>2</v>
      </c>
      <c r="M3378" t="s">
        <v>28</v>
      </c>
      <c r="N3378" t="s">
        <v>21</v>
      </c>
      <c r="O3378" t="s">
        <v>22</v>
      </c>
    </row>
    <row r="3379" spans="1:15" x14ac:dyDescent="0.35">
      <c r="A3379" t="s">
        <v>3440</v>
      </c>
      <c r="B3379" t="str">
        <f t="shared" si="53"/>
        <v>Cookie</v>
      </c>
      <c r="C3379" t="s">
        <v>31</v>
      </c>
      <c r="D3379">
        <v>1</v>
      </c>
      <c r="E3379">
        <v>1</v>
      </c>
      <c r="F3379">
        <v>1</v>
      </c>
      <c r="G3379" t="s">
        <v>36</v>
      </c>
      <c r="H3379" t="s">
        <v>26</v>
      </c>
      <c r="I3379" s="1">
        <v>45145</v>
      </c>
      <c r="J3379" t="s">
        <v>93</v>
      </c>
      <c r="K3379" t="s">
        <v>94</v>
      </c>
      <c r="L3379">
        <v>3</v>
      </c>
      <c r="M3379" t="s">
        <v>20</v>
      </c>
      <c r="N3379" t="s">
        <v>72</v>
      </c>
      <c r="O3379" t="s">
        <v>22</v>
      </c>
    </row>
    <row r="3380" spans="1:15" x14ac:dyDescent="0.35">
      <c r="A3380" t="s">
        <v>3441</v>
      </c>
      <c r="B3380" t="str">
        <f t="shared" si="53"/>
        <v>Salad</v>
      </c>
      <c r="C3380" t="s">
        <v>42</v>
      </c>
      <c r="D3380">
        <v>1</v>
      </c>
      <c r="E3380">
        <v>5</v>
      </c>
      <c r="F3380">
        <v>5</v>
      </c>
      <c r="G3380" t="s">
        <v>25</v>
      </c>
      <c r="H3380" t="s">
        <v>26</v>
      </c>
      <c r="I3380" s="1">
        <v>45138</v>
      </c>
      <c r="J3380" t="s">
        <v>32</v>
      </c>
      <c r="K3380" t="s">
        <v>33</v>
      </c>
      <c r="L3380">
        <v>3</v>
      </c>
      <c r="M3380" t="s">
        <v>20</v>
      </c>
      <c r="N3380" t="s">
        <v>72</v>
      </c>
      <c r="O3380" t="s">
        <v>22</v>
      </c>
    </row>
    <row r="3381" spans="1:15" x14ac:dyDescent="0.35">
      <c r="A3381" t="s">
        <v>3442</v>
      </c>
      <c r="B3381" t="str">
        <f t="shared" si="53"/>
        <v>Sandwich</v>
      </c>
      <c r="C3381" t="s">
        <v>47</v>
      </c>
      <c r="D3381">
        <v>2</v>
      </c>
      <c r="E3381">
        <v>4</v>
      </c>
      <c r="F3381">
        <v>8</v>
      </c>
      <c r="G3381" t="s">
        <v>25</v>
      </c>
      <c r="H3381" t="s">
        <v>26</v>
      </c>
      <c r="I3381" s="1">
        <v>45201</v>
      </c>
      <c r="J3381" t="s">
        <v>74</v>
      </c>
      <c r="K3381" t="s">
        <v>75</v>
      </c>
      <c r="L3381">
        <v>4</v>
      </c>
      <c r="M3381" t="s">
        <v>45</v>
      </c>
      <c r="N3381" t="s">
        <v>72</v>
      </c>
      <c r="O3381" t="s">
        <v>22</v>
      </c>
    </row>
    <row r="3382" spans="1:15" x14ac:dyDescent="0.35">
      <c r="A3382" t="s">
        <v>3443</v>
      </c>
      <c r="B3382" t="str">
        <f t="shared" si="53"/>
        <v>Tea</v>
      </c>
      <c r="C3382" t="s">
        <v>84</v>
      </c>
      <c r="D3382">
        <v>2</v>
      </c>
      <c r="E3382">
        <v>1.5</v>
      </c>
      <c r="F3382">
        <v>3</v>
      </c>
      <c r="G3382" t="s">
        <v>16</v>
      </c>
      <c r="H3382" t="s">
        <v>17</v>
      </c>
      <c r="I3382" s="1">
        <v>45102</v>
      </c>
      <c r="J3382" t="s">
        <v>37</v>
      </c>
      <c r="K3382" t="s">
        <v>38</v>
      </c>
      <c r="L3382">
        <v>2</v>
      </c>
      <c r="M3382" t="s">
        <v>28</v>
      </c>
      <c r="N3382" t="s">
        <v>39</v>
      </c>
      <c r="O3382" t="s">
        <v>40</v>
      </c>
    </row>
    <row r="3383" spans="1:15" x14ac:dyDescent="0.35">
      <c r="A3383" t="s">
        <v>3444</v>
      </c>
      <c r="B3383" t="str">
        <f t="shared" si="53"/>
        <v>Cookie</v>
      </c>
      <c r="C3383" t="s">
        <v>31</v>
      </c>
      <c r="D3383">
        <v>5</v>
      </c>
      <c r="E3383">
        <v>1</v>
      </c>
      <c r="F3383">
        <v>5</v>
      </c>
      <c r="G3383" t="s">
        <v>16</v>
      </c>
      <c r="H3383" t="s">
        <v>26</v>
      </c>
      <c r="I3383" s="1">
        <v>45128</v>
      </c>
      <c r="J3383" t="s">
        <v>32</v>
      </c>
      <c r="K3383" t="s">
        <v>33</v>
      </c>
      <c r="L3383">
        <v>3</v>
      </c>
      <c r="M3383" t="s">
        <v>20</v>
      </c>
      <c r="N3383" t="s">
        <v>21</v>
      </c>
      <c r="O3383" t="s">
        <v>22</v>
      </c>
    </row>
    <row r="3384" spans="1:15" x14ac:dyDescent="0.35">
      <c r="A3384" t="s">
        <v>3445</v>
      </c>
      <c r="B3384" t="str">
        <f t="shared" si="53"/>
        <v>Cookie</v>
      </c>
      <c r="C3384" t="s">
        <v>31</v>
      </c>
      <c r="D3384">
        <v>2</v>
      </c>
      <c r="E3384">
        <v>1</v>
      </c>
      <c r="F3384">
        <v>2</v>
      </c>
      <c r="G3384" t="s">
        <v>25</v>
      </c>
      <c r="H3384" t="s">
        <v>17</v>
      </c>
      <c r="I3384" s="1">
        <v>44982</v>
      </c>
      <c r="J3384" t="s">
        <v>51</v>
      </c>
      <c r="K3384" t="s">
        <v>52</v>
      </c>
      <c r="L3384">
        <v>1</v>
      </c>
      <c r="M3384" t="s">
        <v>53</v>
      </c>
      <c r="N3384" t="s">
        <v>69</v>
      </c>
      <c r="O3384" t="s">
        <v>40</v>
      </c>
    </row>
    <row r="3385" spans="1:15" x14ac:dyDescent="0.35">
      <c r="A3385" t="s">
        <v>3446</v>
      </c>
      <c r="B3385" t="str">
        <f t="shared" si="53"/>
        <v>Sandwich</v>
      </c>
      <c r="C3385" t="s">
        <v>47</v>
      </c>
      <c r="D3385">
        <v>3</v>
      </c>
      <c r="E3385">
        <v>4</v>
      </c>
      <c r="F3385">
        <v>12</v>
      </c>
      <c r="G3385" t="s">
        <v>16</v>
      </c>
      <c r="H3385" t="s">
        <v>26</v>
      </c>
      <c r="I3385" s="1">
        <v>45072</v>
      </c>
      <c r="J3385" t="s">
        <v>27</v>
      </c>
      <c r="K3385" t="s">
        <v>27</v>
      </c>
      <c r="L3385">
        <v>2</v>
      </c>
      <c r="M3385" t="s">
        <v>28</v>
      </c>
      <c r="N3385" t="s">
        <v>21</v>
      </c>
      <c r="O3385" t="s">
        <v>22</v>
      </c>
    </row>
    <row r="3386" spans="1:15" x14ac:dyDescent="0.35">
      <c r="A3386" t="s">
        <v>3447</v>
      </c>
      <c r="B3386" t="str">
        <f t="shared" si="53"/>
        <v>Tea</v>
      </c>
      <c r="C3386" t="s">
        <v>84</v>
      </c>
      <c r="D3386">
        <v>2</v>
      </c>
      <c r="E3386">
        <v>1.5</v>
      </c>
      <c r="F3386">
        <v>3</v>
      </c>
      <c r="G3386" t="s">
        <v>16</v>
      </c>
      <c r="H3386" t="s">
        <v>17</v>
      </c>
      <c r="I3386" s="1">
        <v>45029</v>
      </c>
      <c r="J3386" t="s">
        <v>59</v>
      </c>
      <c r="K3386" t="s">
        <v>60</v>
      </c>
      <c r="L3386">
        <v>2</v>
      </c>
      <c r="M3386" t="s">
        <v>28</v>
      </c>
      <c r="N3386" t="s">
        <v>64</v>
      </c>
      <c r="O3386" t="s">
        <v>22</v>
      </c>
    </row>
    <row r="3387" spans="1:15" x14ac:dyDescent="0.35">
      <c r="A3387" t="s">
        <v>3448</v>
      </c>
      <c r="B3387" t="str">
        <f t="shared" si="53"/>
        <v>Smoothie</v>
      </c>
      <c r="C3387" t="s">
        <v>58</v>
      </c>
      <c r="D3387">
        <v>5</v>
      </c>
      <c r="E3387">
        <v>4</v>
      </c>
      <c r="F3387">
        <v>20</v>
      </c>
      <c r="G3387" t="s">
        <v>16</v>
      </c>
      <c r="H3387" t="s">
        <v>26</v>
      </c>
      <c r="I3387" s="1">
        <v>45030</v>
      </c>
      <c r="J3387" t="s">
        <v>59</v>
      </c>
      <c r="K3387" t="s">
        <v>60</v>
      </c>
      <c r="L3387">
        <v>2</v>
      </c>
      <c r="M3387" t="s">
        <v>28</v>
      </c>
      <c r="N3387" t="s">
        <v>21</v>
      </c>
      <c r="O3387" t="s">
        <v>22</v>
      </c>
    </row>
    <row r="3388" spans="1:15" x14ac:dyDescent="0.35">
      <c r="A3388" t="s">
        <v>3449</v>
      </c>
      <c r="B3388" t="str">
        <f t="shared" si="53"/>
        <v>Salad</v>
      </c>
      <c r="C3388" t="s">
        <v>42</v>
      </c>
      <c r="D3388">
        <v>1</v>
      </c>
      <c r="E3388">
        <v>5</v>
      </c>
      <c r="F3388">
        <v>5</v>
      </c>
      <c r="G3388" t="s">
        <v>16</v>
      </c>
      <c r="H3388" t="s">
        <v>26</v>
      </c>
      <c r="I3388" s="1">
        <v>45026</v>
      </c>
      <c r="J3388" t="s">
        <v>59</v>
      </c>
      <c r="K3388" t="s">
        <v>60</v>
      </c>
      <c r="L3388">
        <v>2</v>
      </c>
      <c r="M3388" t="s">
        <v>28</v>
      </c>
      <c r="N3388" t="s">
        <v>72</v>
      </c>
      <c r="O3388" t="s">
        <v>22</v>
      </c>
    </row>
    <row r="3389" spans="1:15" x14ac:dyDescent="0.35">
      <c r="A3389" t="s">
        <v>3450</v>
      </c>
      <c r="B3389" t="str">
        <f t="shared" si="53"/>
        <v>Juice</v>
      </c>
      <c r="C3389" t="s">
        <v>50</v>
      </c>
      <c r="D3389">
        <v>1</v>
      </c>
      <c r="E3389">
        <v>3</v>
      </c>
      <c r="F3389">
        <v>3</v>
      </c>
      <c r="G3389" t="s">
        <v>25</v>
      </c>
      <c r="H3389" t="s">
        <v>17</v>
      </c>
      <c r="I3389" s="1">
        <v>45155</v>
      </c>
      <c r="J3389" t="s">
        <v>93</v>
      </c>
      <c r="K3389" t="s">
        <v>94</v>
      </c>
      <c r="L3389">
        <v>3</v>
      </c>
      <c r="M3389" t="s">
        <v>20</v>
      </c>
      <c r="N3389" t="s">
        <v>64</v>
      </c>
      <c r="O3389" t="s">
        <v>22</v>
      </c>
    </row>
    <row r="3390" spans="1:15" x14ac:dyDescent="0.35">
      <c r="A3390" t="s">
        <v>3451</v>
      </c>
      <c r="B3390" t="str">
        <f t="shared" si="53"/>
        <v>Coffee</v>
      </c>
      <c r="C3390" t="s">
        <v>15</v>
      </c>
      <c r="D3390">
        <v>1</v>
      </c>
      <c r="E3390">
        <v>2</v>
      </c>
      <c r="F3390">
        <v>2</v>
      </c>
      <c r="G3390" t="s">
        <v>36</v>
      </c>
      <c r="H3390" t="s">
        <v>17</v>
      </c>
      <c r="I3390" s="1">
        <v>45215</v>
      </c>
      <c r="J3390" t="s">
        <v>74</v>
      </c>
      <c r="K3390" t="s">
        <v>75</v>
      </c>
      <c r="L3390">
        <v>4</v>
      </c>
      <c r="M3390" t="s">
        <v>45</v>
      </c>
      <c r="N3390" t="s">
        <v>72</v>
      </c>
      <c r="O3390" t="s">
        <v>22</v>
      </c>
    </row>
    <row r="3391" spans="1:15" x14ac:dyDescent="0.35">
      <c r="A3391" t="s">
        <v>3452</v>
      </c>
      <c r="B3391" t="str">
        <f t="shared" si="53"/>
        <v>Sandwich</v>
      </c>
      <c r="C3391" t="s">
        <v>47</v>
      </c>
      <c r="D3391">
        <v>3</v>
      </c>
      <c r="E3391">
        <v>4</v>
      </c>
      <c r="F3391">
        <v>12</v>
      </c>
      <c r="G3391" t="s">
        <v>36</v>
      </c>
      <c r="H3391" t="s">
        <v>17</v>
      </c>
      <c r="I3391" s="1">
        <v>45258</v>
      </c>
      <c r="J3391" t="s">
        <v>43</v>
      </c>
      <c r="K3391" t="s">
        <v>44</v>
      </c>
      <c r="L3391">
        <v>4</v>
      </c>
      <c r="M3391" t="s">
        <v>45</v>
      </c>
      <c r="N3391" t="s">
        <v>29</v>
      </c>
      <c r="O3391" t="s">
        <v>22</v>
      </c>
    </row>
    <row r="3392" spans="1:15" x14ac:dyDescent="0.35">
      <c r="A3392" t="s">
        <v>3453</v>
      </c>
      <c r="B3392" t="str">
        <f t="shared" si="53"/>
        <v>Cookie</v>
      </c>
      <c r="C3392" t="s">
        <v>31</v>
      </c>
      <c r="D3392">
        <v>4</v>
      </c>
      <c r="E3392">
        <v>1</v>
      </c>
      <c r="F3392">
        <v>4</v>
      </c>
      <c r="G3392" t="s">
        <v>36</v>
      </c>
      <c r="H3392" t="s">
        <v>26</v>
      </c>
      <c r="I3392" s="1">
        <v>44969</v>
      </c>
      <c r="J3392" t="s">
        <v>51</v>
      </c>
      <c r="K3392" t="s">
        <v>52</v>
      </c>
      <c r="L3392">
        <v>1</v>
      </c>
      <c r="M3392" t="s">
        <v>53</v>
      </c>
      <c r="N3392" t="s">
        <v>39</v>
      </c>
      <c r="O3392" t="s">
        <v>40</v>
      </c>
    </row>
    <row r="3393" spans="1:15" x14ac:dyDescent="0.35">
      <c r="A3393" t="s">
        <v>3454</v>
      </c>
      <c r="B3393" t="str">
        <f t="shared" si="53"/>
        <v>Salad</v>
      </c>
      <c r="C3393" t="s">
        <v>42</v>
      </c>
      <c r="D3393">
        <v>5</v>
      </c>
      <c r="E3393">
        <v>5</v>
      </c>
      <c r="F3393">
        <v>25</v>
      </c>
      <c r="G3393" t="s">
        <v>16</v>
      </c>
      <c r="H3393" t="s">
        <v>17</v>
      </c>
      <c r="I3393" s="1">
        <v>45120</v>
      </c>
      <c r="J3393" t="s">
        <v>32</v>
      </c>
      <c r="K3393" t="s">
        <v>33</v>
      </c>
      <c r="L3393">
        <v>3</v>
      </c>
      <c r="M3393" t="s">
        <v>20</v>
      </c>
      <c r="N3393" t="s">
        <v>64</v>
      </c>
      <c r="O3393" t="s">
        <v>22</v>
      </c>
    </row>
    <row r="3394" spans="1:15" x14ac:dyDescent="0.35">
      <c r="A3394" t="s">
        <v>3455</v>
      </c>
      <c r="B3394" t="str">
        <f t="shared" ref="B3394:B3457" si="54">TRIM(CLEAN(C3394))</f>
        <v>Coffee</v>
      </c>
      <c r="C3394" t="s">
        <v>15</v>
      </c>
      <c r="D3394">
        <v>4</v>
      </c>
      <c r="E3394">
        <v>2</v>
      </c>
      <c r="F3394">
        <v>8</v>
      </c>
      <c r="G3394" t="s">
        <v>25</v>
      </c>
      <c r="H3394" t="s">
        <v>26</v>
      </c>
      <c r="I3394" s="1">
        <v>45190</v>
      </c>
      <c r="J3394" t="s">
        <v>18</v>
      </c>
      <c r="K3394" t="s">
        <v>19</v>
      </c>
      <c r="L3394">
        <v>3</v>
      </c>
      <c r="M3394" t="s">
        <v>20</v>
      </c>
      <c r="N3394" t="s">
        <v>64</v>
      </c>
      <c r="O3394" t="s">
        <v>22</v>
      </c>
    </row>
    <row r="3395" spans="1:15" x14ac:dyDescent="0.35">
      <c r="A3395" t="s">
        <v>3456</v>
      </c>
      <c r="B3395" t="str">
        <f t="shared" si="54"/>
        <v>Salad</v>
      </c>
      <c r="C3395" t="s">
        <v>42</v>
      </c>
      <c r="D3395">
        <v>1</v>
      </c>
      <c r="E3395">
        <v>5</v>
      </c>
      <c r="F3395">
        <v>5</v>
      </c>
      <c r="G3395" t="s">
        <v>36</v>
      </c>
      <c r="H3395" t="s">
        <v>17</v>
      </c>
      <c r="I3395" s="1">
        <v>45066</v>
      </c>
      <c r="J3395" t="s">
        <v>27</v>
      </c>
      <c r="K3395" t="s">
        <v>27</v>
      </c>
      <c r="L3395">
        <v>2</v>
      </c>
      <c r="M3395" t="s">
        <v>28</v>
      </c>
      <c r="N3395" t="s">
        <v>69</v>
      </c>
      <c r="O3395" t="s">
        <v>40</v>
      </c>
    </row>
    <row r="3396" spans="1:15" x14ac:dyDescent="0.35">
      <c r="A3396" t="s">
        <v>3457</v>
      </c>
      <c r="B3396" t="str">
        <f t="shared" si="54"/>
        <v>Coffee</v>
      </c>
      <c r="C3396" t="s">
        <v>15</v>
      </c>
      <c r="D3396">
        <v>5</v>
      </c>
      <c r="E3396">
        <v>2</v>
      </c>
      <c r="F3396">
        <v>10</v>
      </c>
      <c r="G3396" t="s">
        <v>36</v>
      </c>
      <c r="H3396" t="s">
        <v>26</v>
      </c>
      <c r="I3396" s="1">
        <v>45101</v>
      </c>
      <c r="J3396" t="s">
        <v>37</v>
      </c>
      <c r="K3396" t="s">
        <v>38</v>
      </c>
      <c r="L3396">
        <v>2</v>
      </c>
      <c r="M3396" t="s">
        <v>28</v>
      </c>
      <c r="N3396" t="s">
        <v>69</v>
      </c>
      <c r="O3396" t="s">
        <v>40</v>
      </c>
    </row>
    <row r="3397" spans="1:15" x14ac:dyDescent="0.35">
      <c r="A3397" t="s">
        <v>3458</v>
      </c>
      <c r="B3397" t="str">
        <f t="shared" si="54"/>
        <v>Juice</v>
      </c>
      <c r="C3397" t="s">
        <v>50</v>
      </c>
      <c r="D3397">
        <v>4</v>
      </c>
      <c r="E3397">
        <v>3</v>
      </c>
      <c r="F3397">
        <v>12</v>
      </c>
      <c r="G3397" t="s">
        <v>36</v>
      </c>
      <c r="H3397" t="s">
        <v>17</v>
      </c>
      <c r="I3397" s="1">
        <v>44984</v>
      </c>
      <c r="J3397" t="s">
        <v>51</v>
      </c>
      <c r="K3397" t="s">
        <v>52</v>
      </c>
      <c r="L3397">
        <v>1</v>
      </c>
      <c r="M3397" t="s">
        <v>53</v>
      </c>
      <c r="N3397" t="s">
        <v>72</v>
      </c>
      <c r="O3397" t="s">
        <v>22</v>
      </c>
    </row>
    <row r="3398" spans="1:15" x14ac:dyDescent="0.35">
      <c r="A3398" t="s">
        <v>3459</v>
      </c>
      <c r="B3398" t="str">
        <f t="shared" si="54"/>
        <v>Tea</v>
      </c>
      <c r="C3398" t="s">
        <v>84</v>
      </c>
      <c r="D3398">
        <v>3</v>
      </c>
      <c r="E3398">
        <v>1.5</v>
      </c>
      <c r="F3398">
        <v>4.5</v>
      </c>
      <c r="G3398" t="s">
        <v>16</v>
      </c>
      <c r="H3398" t="s">
        <v>17</v>
      </c>
      <c r="I3398" s="1">
        <v>45067</v>
      </c>
      <c r="J3398" t="s">
        <v>27</v>
      </c>
      <c r="K3398" t="s">
        <v>27</v>
      </c>
      <c r="L3398">
        <v>2</v>
      </c>
      <c r="M3398" t="s">
        <v>28</v>
      </c>
      <c r="N3398" t="s">
        <v>39</v>
      </c>
      <c r="O3398" t="s">
        <v>40</v>
      </c>
    </row>
    <row r="3399" spans="1:15" x14ac:dyDescent="0.35">
      <c r="A3399" t="s">
        <v>3460</v>
      </c>
      <c r="B3399" t="str">
        <f t="shared" si="54"/>
        <v>Cake</v>
      </c>
      <c r="C3399" t="s">
        <v>24</v>
      </c>
      <c r="D3399">
        <v>2</v>
      </c>
      <c r="E3399">
        <v>3</v>
      </c>
      <c r="F3399">
        <v>6</v>
      </c>
      <c r="G3399" t="s">
        <v>36</v>
      </c>
      <c r="H3399" t="s">
        <v>17</v>
      </c>
      <c r="I3399" s="1">
        <v>44976</v>
      </c>
      <c r="J3399" t="s">
        <v>51</v>
      </c>
      <c r="K3399" t="s">
        <v>52</v>
      </c>
      <c r="L3399">
        <v>1</v>
      </c>
      <c r="M3399" t="s">
        <v>53</v>
      </c>
      <c r="N3399" t="s">
        <v>39</v>
      </c>
      <c r="O3399" t="s">
        <v>40</v>
      </c>
    </row>
    <row r="3400" spans="1:15" x14ac:dyDescent="0.35">
      <c r="A3400" t="s">
        <v>3461</v>
      </c>
      <c r="B3400" t="str">
        <f t="shared" si="54"/>
        <v>Juice</v>
      </c>
      <c r="C3400" t="s">
        <v>50</v>
      </c>
      <c r="D3400">
        <v>3</v>
      </c>
      <c r="E3400">
        <v>3</v>
      </c>
      <c r="F3400">
        <v>9</v>
      </c>
      <c r="G3400" t="s">
        <v>16</v>
      </c>
      <c r="H3400" t="s">
        <v>17</v>
      </c>
      <c r="I3400" s="1">
        <v>45152</v>
      </c>
      <c r="J3400" t="s">
        <v>93</v>
      </c>
      <c r="K3400" t="s">
        <v>94</v>
      </c>
      <c r="L3400">
        <v>3</v>
      </c>
      <c r="M3400" t="s">
        <v>20</v>
      </c>
      <c r="N3400" t="s">
        <v>72</v>
      </c>
      <c r="O3400" t="s">
        <v>22</v>
      </c>
    </row>
    <row r="3401" spans="1:15" x14ac:dyDescent="0.35">
      <c r="A3401" t="s">
        <v>3462</v>
      </c>
      <c r="B3401" t="str">
        <f t="shared" si="54"/>
        <v>Cookie</v>
      </c>
      <c r="C3401" t="s">
        <v>31</v>
      </c>
      <c r="D3401">
        <v>3</v>
      </c>
      <c r="E3401">
        <v>1</v>
      </c>
      <c r="F3401">
        <v>3</v>
      </c>
      <c r="G3401" t="s">
        <v>25</v>
      </c>
      <c r="H3401" t="s">
        <v>26</v>
      </c>
      <c r="I3401" s="1">
        <v>44945</v>
      </c>
      <c r="J3401" t="s">
        <v>55</v>
      </c>
      <c r="K3401" t="s">
        <v>56</v>
      </c>
      <c r="L3401">
        <v>1</v>
      </c>
      <c r="M3401" t="s">
        <v>53</v>
      </c>
      <c r="N3401" t="s">
        <v>64</v>
      </c>
      <c r="O3401" t="s">
        <v>22</v>
      </c>
    </row>
    <row r="3402" spans="1:15" x14ac:dyDescent="0.35">
      <c r="A3402" t="s">
        <v>3463</v>
      </c>
      <c r="B3402" t="str">
        <f t="shared" si="54"/>
        <v>Juice</v>
      </c>
      <c r="C3402" t="s">
        <v>50</v>
      </c>
      <c r="D3402">
        <v>2</v>
      </c>
      <c r="E3402">
        <v>3</v>
      </c>
      <c r="F3402">
        <v>6</v>
      </c>
      <c r="G3402" t="s">
        <v>25</v>
      </c>
      <c r="H3402" t="s">
        <v>26</v>
      </c>
      <c r="I3402" s="1">
        <v>44994</v>
      </c>
      <c r="J3402" t="s">
        <v>62</v>
      </c>
      <c r="K3402" t="s">
        <v>63</v>
      </c>
      <c r="L3402">
        <v>1</v>
      </c>
      <c r="M3402" t="s">
        <v>53</v>
      </c>
      <c r="N3402" t="s">
        <v>64</v>
      </c>
      <c r="O3402" t="s">
        <v>22</v>
      </c>
    </row>
    <row r="3403" spans="1:15" x14ac:dyDescent="0.35">
      <c r="A3403" t="s">
        <v>3464</v>
      </c>
      <c r="B3403" t="str">
        <f t="shared" si="54"/>
        <v>Smoothie</v>
      </c>
      <c r="C3403" t="s">
        <v>58</v>
      </c>
      <c r="D3403">
        <v>3</v>
      </c>
      <c r="E3403">
        <v>4</v>
      </c>
      <c r="F3403">
        <v>12</v>
      </c>
      <c r="G3403" t="s">
        <v>36</v>
      </c>
      <c r="H3403" t="s">
        <v>17</v>
      </c>
      <c r="I3403" s="1">
        <v>45190</v>
      </c>
      <c r="J3403" t="s">
        <v>18</v>
      </c>
      <c r="K3403" t="s">
        <v>19</v>
      </c>
      <c r="L3403">
        <v>3</v>
      </c>
      <c r="M3403" t="s">
        <v>20</v>
      </c>
      <c r="N3403" t="s">
        <v>64</v>
      </c>
      <c r="O3403" t="s">
        <v>22</v>
      </c>
    </row>
    <row r="3404" spans="1:15" x14ac:dyDescent="0.35">
      <c r="A3404" t="s">
        <v>3465</v>
      </c>
      <c r="B3404" t="str">
        <f t="shared" si="54"/>
        <v>Salad</v>
      </c>
      <c r="C3404" t="s">
        <v>42</v>
      </c>
      <c r="D3404">
        <v>1</v>
      </c>
      <c r="E3404">
        <v>5</v>
      </c>
      <c r="F3404">
        <v>5</v>
      </c>
      <c r="G3404" t="s">
        <v>36</v>
      </c>
      <c r="H3404" t="s">
        <v>26</v>
      </c>
      <c r="I3404" s="1">
        <v>45032</v>
      </c>
      <c r="J3404" t="s">
        <v>59</v>
      </c>
      <c r="K3404" t="s">
        <v>60</v>
      </c>
      <c r="L3404">
        <v>2</v>
      </c>
      <c r="M3404" t="s">
        <v>28</v>
      </c>
      <c r="N3404" t="s">
        <v>39</v>
      </c>
      <c r="O3404" t="s">
        <v>40</v>
      </c>
    </row>
    <row r="3405" spans="1:15" x14ac:dyDescent="0.35">
      <c r="A3405" t="s">
        <v>3466</v>
      </c>
      <c r="B3405" t="str">
        <f t="shared" si="54"/>
        <v>Cookie</v>
      </c>
      <c r="C3405" t="s">
        <v>31</v>
      </c>
      <c r="D3405">
        <v>3</v>
      </c>
      <c r="E3405">
        <v>1</v>
      </c>
      <c r="F3405">
        <v>3</v>
      </c>
      <c r="G3405" t="s">
        <v>16</v>
      </c>
      <c r="H3405" t="s">
        <v>26</v>
      </c>
      <c r="I3405" s="1">
        <v>45165</v>
      </c>
      <c r="J3405" t="s">
        <v>93</v>
      </c>
      <c r="K3405" t="s">
        <v>94</v>
      </c>
      <c r="L3405">
        <v>3</v>
      </c>
      <c r="M3405" t="s">
        <v>20</v>
      </c>
      <c r="N3405" t="s">
        <v>39</v>
      </c>
      <c r="O3405" t="s">
        <v>40</v>
      </c>
    </row>
    <row r="3406" spans="1:15" x14ac:dyDescent="0.35">
      <c r="A3406" t="s">
        <v>3467</v>
      </c>
      <c r="B3406" t="str">
        <f t="shared" si="54"/>
        <v>Cake</v>
      </c>
      <c r="C3406" t="s">
        <v>24</v>
      </c>
      <c r="D3406">
        <v>3</v>
      </c>
      <c r="E3406">
        <v>3</v>
      </c>
      <c r="F3406">
        <v>9</v>
      </c>
      <c r="G3406" t="s">
        <v>25</v>
      </c>
      <c r="H3406" t="s">
        <v>17</v>
      </c>
      <c r="I3406" s="1">
        <v>45236</v>
      </c>
      <c r="J3406" t="s">
        <v>43</v>
      </c>
      <c r="K3406" t="s">
        <v>44</v>
      </c>
      <c r="L3406">
        <v>4</v>
      </c>
      <c r="M3406" t="s">
        <v>45</v>
      </c>
      <c r="N3406" t="s">
        <v>72</v>
      </c>
      <c r="O3406" t="s">
        <v>22</v>
      </c>
    </row>
    <row r="3407" spans="1:15" x14ac:dyDescent="0.35">
      <c r="A3407" t="s">
        <v>3468</v>
      </c>
      <c r="B3407" t="str">
        <f t="shared" si="54"/>
        <v>Cookie</v>
      </c>
      <c r="C3407" t="s">
        <v>31</v>
      </c>
      <c r="D3407">
        <v>2</v>
      </c>
      <c r="E3407">
        <v>1</v>
      </c>
      <c r="F3407">
        <v>2</v>
      </c>
      <c r="G3407" t="s">
        <v>36</v>
      </c>
      <c r="H3407" t="s">
        <v>26</v>
      </c>
      <c r="I3407" s="1">
        <v>45038</v>
      </c>
      <c r="J3407" t="s">
        <v>59</v>
      </c>
      <c r="K3407" t="s">
        <v>60</v>
      </c>
      <c r="L3407">
        <v>2</v>
      </c>
      <c r="M3407" t="s">
        <v>28</v>
      </c>
      <c r="N3407" t="s">
        <v>69</v>
      </c>
      <c r="O3407" t="s">
        <v>40</v>
      </c>
    </row>
    <row r="3408" spans="1:15" x14ac:dyDescent="0.35">
      <c r="A3408" t="s">
        <v>3469</v>
      </c>
      <c r="B3408" t="str">
        <f t="shared" si="54"/>
        <v>Sandwich</v>
      </c>
      <c r="C3408" t="s">
        <v>47</v>
      </c>
      <c r="D3408">
        <v>3</v>
      </c>
      <c r="E3408">
        <v>4</v>
      </c>
      <c r="F3408">
        <v>12</v>
      </c>
      <c r="G3408" t="s">
        <v>25</v>
      </c>
      <c r="H3408" t="s">
        <v>26</v>
      </c>
      <c r="I3408" s="1">
        <v>44970</v>
      </c>
      <c r="J3408" t="s">
        <v>51</v>
      </c>
      <c r="K3408" t="s">
        <v>52</v>
      </c>
      <c r="L3408">
        <v>1</v>
      </c>
      <c r="M3408" t="s">
        <v>53</v>
      </c>
      <c r="N3408" t="s">
        <v>72</v>
      </c>
      <c r="O3408" t="s">
        <v>22</v>
      </c>
    </row>
    <row r="3409" spans="1:15" x14ac:dyDescent="0.35">
      <c r="A3409" t="s">
        <v>3470</v>
      </c>
      <c r="B3409" t="str">
        <f t="shared" si="54"/>
        <v>Cookie</v>
      </c>
      <c r="C3409" t="s">
        <v>31</v>
      </c>
      <c r="D3409">
        <v>1</v>
      </c>
      <c r="E3409">
        <v>1</v>
      </c>
      <c r="F3409">
        <v>1</v>
      </c>
      <c r="G3409" t="s">
        <v>36</v>
      </c>
      <c r="H3409" t="s">
        <v>17</v>
      </c>
      <c r="I3409" s="1">
        <v>45133</v>
      </c>
      <c r="J3409" t="s">
        <v>32</v>
      </c>
      <c r="K3409" t="s">
        <v>33</v>
      </c>
      <c r="L3409">
        <v>3</v>
      </c>
      <c r="M3409" t="s">
        <v>20</v>
      </c>
      <c r="N3409" t="s">
        <v>34</v>
      </c>
      <c r="O3409" t="s">
        <v>22</v>
      </c>
    </row>
    <row r="3410" spans="1:15" x14ac:dyDescent="0.35">
      <c r="A3410" t="s">
        <v>3471</v>
      </c>
      <c r="B3410" t="str">
        <f t="shared" si="54"/>
        <v>Smoothie</v>
      </c>
      <c r="C3410" t="s">
        <v>58</v>
      </c>
      <c r="D3410">
        <v>1</v>
      </c>
      <c r="E3410">
        <v>4</v>
      </c>
      <c r="F3410">
        <v>4</v>
      </c>
      <c r="G3410" t="s">
        <v>36</v>
      </c>
      <c r="H3410" t="s">
        <v>17</v>
      </c>
      <c r="I3410" s="1">
        <v>45063</v>
      </c>
      <c r="J3410" t="s">
        <v>27</v>
      </c>
      <c r="K3410" t="s">
        <v>27</v>
      </c>
      <c r="L3410">
        <v>2</v>
      </c>
      <c r="M3410" t="s">
        <v>28</v>
      </c>
      <c r="N3410" t="s">
        <v>34</v>
      </c>
      <c r="O3410" t="s">
        <v>22</v>
      </c>
    </row>
    <row r="3411" spans="1:15" x14ac:dyDescent="0.35">
      <c r="A3411" t="s">
        <v>3472</v>
      </c>
      <c r="B3411" t="str">
        <f t="shared" si="54"/>
        <v>Cake</v>
      </c>
      <c r="C3411" t="s">
        <v>24</v>
      </c>
      <c r="D3411">
        <v>3</v>
      </c>
      <c r="E3411">
        <v>3</v>
      </c>
      <c r="F3411">
        <v>9</v>
      </c>
      <c r="G3411" t="s">
        <v>25</v>
      </c>
      <c r="H3411" t="s">
        <v>17</v>
      </c>
      <c r="I3411" s="1">
        <v>45225</v>
      </c>
      <c r="J3411" t="s">
        <v>74</v>
      </c>
      <c r="K3411" t="s">
        <v>75</v>
      </c>
      <c r="L3411">
        <v>4</v>
      </c>
      <c r="M3411" t="s">
        <v>45</v>
      </c>
      <c r="N3411" t="s">
        <v>64</v>
      </c>
      <c r="O3411" t="s">
        <v>22</v>
      </c>
    </row>
    <row r="3412" spans="1:15" x14ac:dyDescent="0.35">
      <c r="A3412" t="s">
        <v>3473</v>
      </c>
      <c r="B3412" t="str">
        <f t="shared" si="54"/>
        <v>Juice</v>
      </c>
      <c r="C3412" t="s">
        <v>50</v>
      </c>
      <c r="D3412">
        <v>1</v>
      </c>
      <c r="E3412">
        <v>3</v>
      </c>
      <c r="F3412">
        <v>3</v>
      </c>
      <c r="G3412" t="s">
        <v>36</v>
      </c>
      <c r="H3412" t="s">
        <v>17</v>
      </c>
      <c r="I3412" s="1">
        <v>45216</v>
      </c>
      <c r="J3412" t="s">
        <v>74</v>
      </c>
      <c r="K3412" t="s">
        <v>75</v>
      </c>
      <c r="L3412">
        <v>4</v>
      </c>
      <c r="M3412" t="s">
        <v>45</v>
      </c>
      <c r="N3412" t="s">
        <v>29</v>
      </c>
      <c r="O3412" t="s">
        <v>22</v>
      </c>
    </row>
    <row r="3413" spans="1:15" x14ac:dyDescent="0.35">
      <c r="A3413" t="s">
        <v>3474</v>
      </c>
      <c r="B3413" t="str">
        <f t="shared" si="54"/>
        <v>Coffee</v>
      </c>
      <c r="C3413" t="s">
        <v>15</v>
      </c>
      <c r="D3413">
        <v>4</v>
      </c>
      <c r="E3413">
        <v>2</v>
      </c>
      <c r="F3413">
        <v>8</v>
      </c>
      <c r="G3413" t="s">
        <v>25</v>
      </c>
      <c r="H3413" t="s">
        <v>26</v>
      </c>
      <c r="I3413" s="1">
        <v>45229</v>
      </c>
      <c r="J3413" t="s">
        <v>74</v>
      </c>
      <c r="K3413" t="s">
        <v>75</v>
      </c>
      <c r="L3413">
        <v>4</v>
      </c>
      <c r="M3413" t="s">
        <v>45</v>
      </c>
      <c r="N3413" t="s">
        <v>72</v>
      </c>
      <c r="O3413" t="s">
        <v>22</v>
      </c>
    </row>
    <row r="3414" spans="1:15" x14ac:dyDescent="0.35">
      <c r="A3414" t="s">
        <v>3475</v>
      </c>
      <c r="B3414" t="str">
        <f t="shared" si="54"/>
        <v>Sandwich</v>
      </c>
      <c r="C3414" t="s">
        <v>47</v>
      </c>
      <c r="D3414">
        <v>1</v>
      </c>
      <c r="E3414">
        <v>4</v>
      </c>
      <c r="F3414">
        <v>4</v>
      </c>
      <c r="G3414" t="s">
        <v>16</v>
      </c>
      <c r="H3414" t="s">
        <v>17</v>
      </c>
      <c r="I3414" s="1">
        <v>45288</v>
      </c>
      <c r="J3414" t="s">
        <v>66</v>
      </c>
      <c r="K3414" t="s">
        <v>67</v>
      </c>
      <c r="L3414">
        <v>4</v>
      </c>
      <c r="M3414" t="s">
        <v>45</v>
      </c>
      <c r="N3414" t="s">
        <v>64</v>
      </c>
      <c r="O3414" t="s">
        <v>22</v>
      </c>
    </row>
    <row r="3415" spans="1:15" x14ac:dyDescent="0.35">
      <c r="A3415" t="s">
        <v>3476</v>
      </c>
      <c r="B3415" t="str">
        <f t="shared" si="54"/>
        <v>Smoothie</v>
      </c>
      <c r="C3415" t="s">
        <v>58</v>
      </c>
      <c r="D3415">
        <v>2</v>
      </c>
      <c r="E3415">
        <v>4</v>
      </c>
      <c r="F3415">
        <v>8</v>
      </c>
      <c r="G3415" t="s">
        <v>36</v>
      </c>
      <c r="H3415" t="s">
        <v>26</v>
      </c>
      <c r="I3415" s="1">
        <v>45206</v>
      </c>
      <c r="J3415" t="s">
        <v>74</v>
      </c>
      <c r="K3415" t="s">
        <v>75</v>
      </c>
      <c r="L3415">
        <v>4</v>
      </c>
      <c r="M3415" t="s">
        <v>45</v>
      </c>
      <c r="N3415" t="s">
        <v>69</v>
      </c>
      <c r="O3415" t="s">
        <v>40</v>
      </c>
    </row>
    <row r="3416" spans="1:15" x14ac:dyDescent="0.35">
      <c r="A3416" t="s">
        <v>3477</v>
      </c>
      <c r="B3416" t="str">
        <f t="shared" si="54"/>
        <v>Coffee</v>
      </c>
      <c r="C3416" t="s">
        <v>15</v>
      </c>
      <c r="D3416">
        <v>5</v>
      </c>
      <c r="E3416">
        <v>2</v>
      </c>
      <c r="F3416">
        <v>10</v>
      </c>
      <c r="G3416" t="s">
        <v>25</v>
      </c>
      <c r="H3416" t="s">
        <v>17</v>
      </c>
      <c r="I3416" s="1">
        <v>44949</v>
      </c>
      <c r="J3416" t="s">
        <v>55</v>
      </c>
      <c r="K3416" t="s">
        <v>56</v>
      </c>
      <c r="L3416">
        <v>1</v>
      </c>
      <c r="M3416" t="s">
        <v>53</v>
      </c>
      <c r="N3416" t="s">
        <v>72</v>
      </c>
      <c r="O3416" t="s">
        <v>22</v>
      </c>
    </row>
    <row r="3417" spans="1:15" x14ac:dyDescent="0.35">
      <c r="A3417" t="s">
        <v>3478</v>
      </c>
      <c r="B3417" t="str">
        <f t="shared" si="54"/>
        <v>Cake</v>
      </c>
      <c r="C3417" t="s">
        <v>24</v>
      </c>
      <c r="D3417">
        <v>5</v>
      </c>
      <c r="E3417">
        <v>3</v>
      </c>
      <c r="F3417">
        <v>15</v>
      </c>
      <c r="G3417" t="s">
        <v>25</v>
      </c>
      <c r="H3417" t="s">
        <v>26</v>
      </c>
      <c r="I3417" s="1">
        <v>45278</v>
      </c>
      <c r="J3417" t="s">
        <v>66</v>
      </c>
      <c r="K3417" t="s">
        <v>67</v>
      </c>
      <c r="L3417">
        <v>4</v>
      </c>
      <c r="M3417" t="s">
        <v>45</v>
      </c>
      <c r="N3417" t="s">
        <v>72</v>
      </c>
      <c r="O3417" t="s">
        <v>22</v>
      </c>
    </row>
    <row r="3418" spans="1:15" x14ac:dyDescent="0.35">
      <c r="A3418" t="s">
        <v>3479</v>
      </c>
      <c r="B3418" t="str">
        <f t="shared" si="54"/>
        <v>Cake</v>
      </c>
      <c r="C3418" t="s">
        <v>24</v>
      </c>
      <c r="D3418">
        <v>5</v>
      </c>
      <c r="E3418">
        <v>3</v>
      </c>
      <c r="F3418">
        <v>15</v>
      </c>
      <c r="G3418" t="s">
        <v>16</v>
      </c>
      <c r="H3418" t="s">
        <v>17</v>
      </c>
      <c r="I3418" s="1">
        <v>44929</v>
      </c>
      <c r="J3418" t="s">
        <v>55</v>
      </c>
      <c r="K3418" t="s">
        <v>56</v>
      </c>
      <c r="L3418">
        <v>1</v>
      </c>
      <c r="M3418" t="s">
        <v>53</v>
      </c>
      <c r="N3418" t="s">
        <v>29</v>
      </c>
      <c r="O3418" t="s">
        <v>22</v>
      </c>
    </row>
    <row r="3419" spans="1:15" x14ac:dyDescent="0.35">
      <c r="A3419" t="s">
        <v>3480</v>
      </c>
      <c r="B3419" t="str">
        <f t="shared" si="54"/>
        <v>Cake</v>
      </c>
      <c r="C3419" t="s">
        <v>24</v>
      </c>
      <c r="D3419">
        <v>2</v>
      </c>
      <c r="E3419">
        <v>3</v>
      </c>
      <c r="F3419">
        <v>6</v>
      </c>
      <c r="G3419" t="s">
        <v>25</v>
      </c>
      <c r="H3419" t="s">
        <v>17</v>
      </c>
      <c r="I3419" s="1">
        <v>45195</v>
      </c>
      <c r="J3419" t="s">
        <v>18</v>
      </c>
      <c r="K3419" t="s">
        <v>19</v>
      </c>
      <c r="L3419">
        <v>3</v>
      </c>
      <c r="M3419" t="s">
        <v>20</v>
      </c>
      <c r="N3419" t="s">
        <v>29</v>
      </c>
      <c r="O3419" t="s">
        <v>22</v>
      </c>
    </row>
    <row r="3420" spans="1:15" x14ac:dyDescent="0.35">
      <c r="A3420" t="s">
        <v>3481</v>
      </c>
      <c r="B3420" t="str">
        <f t="shared" si="54"/>
        <v>Tea</v>
      </c>
      <c r="C3420" t="s">
        <v>84</v>
      </c>
      <c r="D3420">
        <v>4</v>
      </c>
      <c r="E3420">
        <v>1.5</v>
      </c>
      <c r="F3420">
        <v>6</v>
      </c>
      <c r="G3420" t="s">
        <v>36</v>
      </c>
      <c r="H3420" t="s">
        <v>17</v>
      </c>
      <c r="I3420" s="1">
        <v>45199</v>
      </c>
      <c r="J3420" t="s">
        <v>18</v>
      </c>
      <c r="K3420" t="s">
        <v>19</v>
      </c>
      <c r="L3420">
        <v>3</v>
      </c>
      <c r="M3420" t="s">
        <v>20</v>
      </c>
      <c r="N3420" t="s">
        <v>69</v>
      </c>
      <c r="O3420" t="s">
        <v>40</v>
      </c>
    </row>
    <row r="3421" spans="1:15" x14ac:dyDescent="0.35">
      <c r="A3421" t="s">
        <v>3482</v>
      </c>
      <c r="B3421" t="str">
        <f t="shared" si="54"/>
        <v>Juice</v>
      </c>
      <c r="C3421" t="s">
        <v>50</v>
      </c>
      <c r="D3421">
        <v>1</v>
      </c>
      <c r="E3421">
        <v>3</v>
      </c>
      <c r="F3421">
        <v>3</v>
      </c>
      <c r="G3421" t="s">
        <v>16</v>
      </c>
      <c r="H3421" t="s">
        <v>26</v>
      </c>
      <c r="I3421" s="1">
        <v>45102</v>
      </c>
      <c r="J3421" t="s">
        <v>37</v>
      </c>
      <c r="K3421" t="s">
        <v>38</v>
      </c>
      <c r="L3421">
        <v>2</v>
      </c>
      <c r="M3421" t="s">
        <v>28</v>
      </c>
      <c r="N3421" t="s">
        <v>39</v>
      </c>
      <c r="O3421" t="s">
        <v>40</v>
      </c>
    </row>
    <row r="3422" spans="1:15" x14ac:dyDescent="0.35">
      <c r="A3422" t="s">
        <v>3483</v>
      </c>
      <c r="B3422" t="str">
        <f t="shared" si="54"/>
        <v>Cookie</v>
      </c>
      <c r="C3422" t="s">
        <v>31</v>
      </c>
      <c r="D3422">
        <v>1</v>
      </c>
      <c r="E3422">
        <v>1</v>
      </c>
      <c r="F3422">
        <v>1</v>
      </c>
      <c r="G3422" t="s">
        <v>16</v>
      </c>
      <c r="H3422" t="s">
        <v>26</v>
      </c>
      <c r="I3422" s="1">
        <v>45051</v>
      </c>
      <c r="J3422" t="s">
        <v>27</v>
      </c>
      <c r="K3422" t="s">
        <v>27</v>
      </c>
      <c r="L3422">
        <v>2</v>
      </c>
      <c r="M3422" t="s">
        <v>28</v>
      </c>
      <c r="N3422" t="s">
        <v>21</v>
      </c>
      <c r="O3422" t="s">
        <v>22</v>
      </c>
    </row>
    <row r="3423" spans="1:15" x14ac:dyDescent="0.35">
      <c r="A3423" t="s">
        <v>3484</v>
      </c>
      <c r="B3423" t="str">
        <f t="shared" si="54"/>
        <v>Salad</v>
      </c>
      <c r="C3423" t="s">
        <v>42</v>
      </c>
      <c r="D3423">
        <v>2</v>
      </c>
      <c r="E3423">
        <v>5</v>
      </c>
      <c r="F3423">
        <v>10</v>
      </c>
      <c r="G3423" t="s">
        <v>25</v>
      </c>
      <c r="H3423" t="s">
        <v>26</v>
      </c>
      <c r="I3423" s="1">
        <v>45010</v>
      </c>
      <c r="J3423" t="s">
        <v>62</v>
      </c>
      <c r="K3423" t="s">
        <v>63</v>
      </c>
      <c r="L3423">
        <v>1</v>
      </c>
      <c r="M3423" t="s">
        <v>53</v>
      </c>
      <c r="N3423" t="s">
        <v>69</v>
      </c>
      <c r="O3423" t="s">
        <v>40</v>
      </c>
    </row>
    <row r="3424" spans="1:15" x14ac:dyDescent="0.35">
      <c r="A3424" t="s">
        <v>3485</v>
      </c>
      <c r="B3424" t="str">
        <f t="shared" si="54"/>
        <v>Smoothie</v>
      </c>
      <c r="C3424" t="s">
        <v>58</v>
      </c>
      <c r="D3424">
        <v>1</v>
      </c>
      <c r="E3424">
        <v>4</v>
      </c>
      <c r="F3424">
        <v>4</v>
      </c>
      <c r="G3424" t="s">
        <v>36</v>
      </c>
      <c r="H3424" t="s">
        <v>26</v>
      </c>
      <c r="I3424" s="1">
        <v>45061</v>
      </c>
      <c r="J3424" t="s">
        <v>27</v>
      </c>
      <c r="K3424" t="s">
        <v>27</v>
      </c>
      <c r="L3424">
        <v>2</v>
      </c>
      <c r="M3424" t="s">
        <v>28</v>
      </c>
      <c r="N3424" t="s">
        <v>72</v>
      </c>
      <c r="O3424" t="s">
        <v>22</v>
      </c>
    </row>
    <row r="3425" spans="1:15" x14ac:dyDescent="0.35">
      <c r="A3425" t="s">
        <v>3486</v>
      </c>
      <c r="B3425" t="str">
        <f t="shared" si="54"/>
        <v>Tea</v>
      </c>
      <c r="C3425" t="s">
        <v>84</v>
      </c>
      <c r="D3425">
        <v>3</v>
      </c>
      <c r="E3425">
        <v>1.5</v>
      </c>
      <c r="F3425">
        <v>4.5</v>
      </c>
      <c r="G3425" t="s">
        <v>25</v>
      </c>
      <c r="H3425" t="s">
        <v>26</v>
      </c>
      <c r="I3425" s="1">
        <v>44992</v>
      </c>
      <c r="J3425" t="s">
        <v>62</v>
      </c>
      <c r="K3425" t="s">
        <v>63</v>
      </c>
      <c r="L3425">
        <v>1</v>
      </c>
      <c r="M3425" t="s">
        <v>53</v>
      </c>
      <c r="N3425" t="s">
        <v>29</v>
      </c>
      <c r="O3425" t="s">
        <v>22</v>
      </c>
    </row>
    <row r="3426" spans="1:15" x14ac:dyDescent="0.35">
      <c r="A3426" t="s">
        <v>3487</v>
      </c>
      <c r="B3426" t="str">
        <f t="shared" si="54"/>
        <v>Juice</v>
      </c>
      <c r="C3426" t="s">
        <v>50</v>
      </c>
      <c r="D3426">
        <v>2</v>
      </c>
      <c r="E3426">
        <v>3</v>
      </c>
      <c r="F3426">
        <v>6</v>
      </c>
      <c r="G3426" t="s">
        <v>25</v>
      </c>
      <c r="H3426" t="s">
        <v>17</v>
      </c>
      <c r="I3426" s="1">
        <v>45025</v>
      </c>
      <c r="J3426" t="s">
        <v>59</v>
      </c>
      <c r="K3426" t="s">
        <v>60</v>
      </c>
      <c r="L3426">
        <v>2</v>
      </c>
      <c r="M3426" t="s">
        <v>28</v>
      </c>
      <c r="N3426" t="s">
        <v>39</v>
      </c>
      <c r="O3426" t="s">
        <v>40</v>
      </c>
    </row>
    <row r="3427" spans="1:15" x14ac:dyDescent="0.35">
      <c r="A3427" t="s">
        <v>3488</v>
      </c>
      <c r="B3427" t="str">
        <f t="shared" si="54"/>
        <v>Tea</v>
      </c>
      <c r="C3427" t="s">
        <v>84</v>
      </c>
      <c r="D3427">
        <v>3</v>
      </c>
      <c r="E3427">
        <v>1.5</v>
      </c>
      <c r="F3427">
        <v>4.5</v>
      </c>
      <c r="G3427" t="s">
        <v>36</v>
      </c>
      <c r="H3427" t="s">
        <v>17</v>
      </c>
      <c r="I3427" s="1">
        <v>45021</v>
      </c>
      <c r="J3427" t="s">
        <v>59</v>
      </c>
      <c r="K3427" t="s">
        <v>60</v>
      </c>
      <c r="L3427">
        <v>2</v>
      </c>
      <c r="M3427" t="s">
        <v>28</v>
      </c>
      <c r="N3427" t="s">
        <v>34</v>
      </c>
      <c r="O3427" t="s">
        <v>22</v>
      </c>
    </row>
    <row r="3428" spans="1:15" x14ac:dyDescent="0.35">
      <c r="A3428" t="s">
        <v>3489</v>
      </c>
      <c r="B3428" t="str">
        <f t="shared" si="54"/>
        <v>Coffee</v>
      </c>
      <c r="C3428" t="s">
        <v>15</v>
      </c>
      <c r="D3428">
        <v>5</v>
      </c>
      <c r="E3428">
        <v>2</v>
      </c>
      <c r="F3428">
        <v>10</v>
      </c>
      <c r="G3428" t="s">
        <v>36</v>
      </c>
      <c r="H3428" t="s">
        <v>26</v>
      </c>
      <c r="I3428" s="1">
        <v>44966</v>
      </c>
      <c r="J3428" t="s">
        <v>51</v>
      </c>
      <c r="K3428" t="s">
        <v>52</v>
      </c>
      <c r="L3428">
        <v>1</v>
      </c>
      <c r="M3428" t="s">
        <v>53</v>
      </c>
      <c r="N3428" t="s">
        <v>64</v>
      </c>
      <c r="O3428" t="s">
        <v>22</v>
      </c>
    </row>
    <row r="3429" spans="1:15" x14ac:dyDescent="0.35">
      <c r="A3429" t="s">
        <v>3490</v>
      </c>
      <c r="B3429" t="str">
        <f t="shared" si="54"/>
        <v>Salad</v>
      </c>
      <c r="C3429" t="s">
        <v>42</v>
      </c>
      <c r="D3429">
        <v>5</v>
      </c>
      <c r="E3429">
        <v>5</v>
      </c>
      <c r="F3429">
        <v>25</v>
      </c>
      <c r="G3429" t="s">
        <v>25</v>
      </c>
      <c r="H3429" t="s">
        <v>26</v>
      </c>
      <c r="I3429" s="1">
        <v>45138</v>
      </c>
      <c r="J3429" t="s">
        <v>32</v>
      </c>
      <c r="K3429" t="s">
        <v>33</v>
      </c>
      <c r="L3429">
        <v>3</v>
      </c>
      <c r="M3429" t="s">
        <v>20</v>
      </c>
      <c r="N3429" t="s">
        <v>72</v>
      </c>
      <c r="O3429" t="s">
        <v>22</v>
      </c>
    </row>
    <row r="3430" spans="1:15" x14ac:dyDescent="0.35">
      <c r="A3430" t="s">
        <v>3491</v>
      </c>
      <c r="B3430" t="str">
        <f t="shared" si="54"/>
        <v>Smoothie</v>
      </c>
      <c r="C3430" t="s">
        <v>58</v>
      </c>
      <c r="D3430">
        <v>2</v>
      </c>
      <c r="E3430">
        <v>4</v>
      </c>
      <c r="F3430">
        <v>8</v>
      </c>
      <c r="G3430" t="s">
        <v>36</v>
      </c>
      <c r="H3430" t="s">
        <v>26</v>
      </c>
      <c r="I3430" s="1">
        <v>44927</v>
      </c>
      <c r="J3430" t="s">
        <v>55</v>
      </c>
      <c r="K3430" t="s">
        <v>56</v>
      </c>
      <c r="L3430">
        <v>1</v>
      </c>
      <c r="M3430" t="s">
        <v>53</v>
      </c>
      <c r="N3430" t="s">
        <v>39</v>
      </c>
      <c r="O3430" t="s">
        <v>40</v>
      </c>
    </row>
    <row r="3431" spans="1:15" x14ac:dyDescent="0.35">
      <c r="A3431" t="s">
        <v>3492</v>
      </c>
      <c r="B3431" t="str">
        <f t="shared" si="54"/>
        <v>Salad</v>
      </c>
      <c r="C3431" t="s">
        <v>42</v>
      </c>
      <c r="D3431">
        <v>2</v>
      </c>
      <c r="E3431">
        <v>5</v>
      </c>
      <c r="F3431">
        <v>10</v>
      </c>
      <c r="G3431" t="s">
        <v>36</v>
      </c>
      <c r="H3431" t="s">
        <v>26</v>
      </c>
      <c r="I3431" s="1">
        <v>45068</v>
      </c>
      <c r="J3431" t="s">
        <v>27</v>
      </c>
      <c r="K3431" t="s">
        <v>27</v>
      </c>
      <c r="L3431">
        <v>2</v>
      </c>
      <c r="M3431" t="s">
        <v>28</v>
      </c>
      <c r="N3431" t="s">
        <v>72</v>
      </c>
      <c r="O3431" t="s">
        <v>22</v>
      </c>
    </row>
    <row r="3432" spans="1:15" x14ac:dyDescent="0.35">
      <c r="A3432" t="s">
        <v>3493</v>
      </c>
      <c r="B3432" t="str">
        <f t="shared" si="54"/>
        <v>Tea</v>
      </c>
      <c r="C3432" t="s">
        <v>84</v>
      </c>
      <c r="D3432">
        <v>4</v>
      </c>
      <c r="E3432">
        <v>1.5</v>
      </c>
      <c r="F3432">
        <v>6</v>
      </c>
      <c r="G3432" t="s">
        <v>36</v>
      </c>
      <c r="H3432" t="s">
        <v>17</v>
      </c>
      <c r="I3432" s="1">
        <v>45212</v>
      </c>
      <c r="J3432" t="s">
        <v>74</v>
      </c>
      <c r="K3432" t="s">
        <v>75</v>
      </c>
      <c r="L3432">
        <v>4</v>
      </c>
      <c r="M3432" t="s">
        <v>45</v>
      </c>
      <c r="N3432" t="s">
        <v>21</v>
      </c>
      <c r="O3432" t="s">
        <v>22</v>
      </c>
    </row>
    <row r="3433" spans="1:15" x14ac:dyDescent="0.35">
      <c r="A3433" t="s">
        <v>3494</v>
      </c>
      <c r="B3433" t="str">
        <f t="shared" si="54"/>
        <v>Salad</v>
      </c>
      <c r="C3433" t="s">
        <v>42</v>
      </c>
      <c r="D3433">
        <v>5</v>
      </c>
      <c r="E3433">
        <v>5</v>
      </c>
      <c r="F3433">
        <v>25</v>
      </c>
      <c r="G3433" t="s">
        <v>36</v>
      </c>
      <c r="H3433" t="s">
        <v>26</v>
      </c>
      <c r="I3433" s="1">
        <v>45037</v>
      </c>
      <c r="J3433" t="s">
        <v>59</v>
      </c>
      <c r="K3433" t="s">
        <v>60</v>
      </c>
      <c r="L3433">
        <v>2</v>
      </c>
      <c r="M3433" t="s">
        <v>28</v>
      </c>
      <c r="N3433" t="s">
        <v>21</v>
      </c>
      <c r="O3433" t="s">
        <v>22</v>
      </c>
    </row>
    <row r="3434" spans="1:15" x14ac:dyDescent="0.35">
      <c r="A3434" t="s">
        <v>3495</v>
      </c>
      <c r="B3434" t="str">
        <f t="shared" si="54"/>
        <v>Tea</v>
      </c>
      <c r="C3434" t="s">
        <v>84</v>
      </c>
      <c r="D3434">
        <v>1</v>
      </c>
      <c r="E3434">
        <v>1.5</v>
      </c>
      <c r="F3434">
        <v>1.5</v>
      </c>
      <c r="G3434" t="s">
        <v>36</v>
      </c>
      <c r="H3434" t="s">
        <v>26</v>
      </c>
      <c r="I3434" s="1">
        <v>45074</v>
      </c>
      <c r="J3434" t="s">
        <v>27</v>
      </c>
      <c r="K3434" t="s">
        <v>27</v>
      </c>
      <c r="L3434">
        <v>2</v>
      </c>
      <c r="M3434" t="s">
        <v>28</v>
      </c>
      <c r="N3434" t="s">
        <v>39</v>
      </c>
      <c r="O3434" t="s">
        <v>40</v>
      </c>
    </row>
    <row r="3435" spans="1:15" x14ac:dyDescent="0.35">
      <c r="A3435" t="s">
        <v>3496</v>
      </c>
      <c r="B3435" t="str">
        <f t="shared" si="54"/>
        <v>Coffee</v>
      </c>
      <c r="C3435" t="s">
        <v>15</v>
      </c>
      <c r="D3435">
        <v>3</v>
      </c>
      <c r="E3435">
        <v>2</v>
      </c>
      <c r="F3435">
        <v>6</v>
      </c>
      <c r="G3435" t="s">
        <v>16</v>
      </c>
      <c r="H3435" t="s">
        <v>26</v>
      </c>
      <c r="I3435" s="1">
        <v>45171</v>
      </c>
      <c r="J3435" t="s">
        <v>18</v>
      </c>
      <c r="K3435" t="s">
        <v>19</v>
      </c>
      <c r="L3435">
        <v>3</v>
      </c>
      <c r="M3435" t="s">
        <v>20</v>
      </c>
      <c r="N3435" t="s">
        <v>69</v>
      </c>
      <c r="O3435" t="s">
        <v>40</v>
      </c>
    </row>
    <row r="3436" spans="1:15" x14ac:dyDescent="0.35">
      <c r="A3436" t="s">
        <v>3497</v>
      </c>
      <c r="B3436" t="str">
        <f t="shared" si="54"/>
        <v>Tea</v>
      </c>
      <c r="C3436" t="s">
        <v>84</v>
      </c>
      <c r="D3436">
        <v>3</v>
      </c>
      <c r="E3436">
        <v>1.5</v>
      </c>
      <c r="F3436">
        <v>4.5</v>
      </c>
      <c r="G3436" t="s">
        <v>36</v>
      </c>
      <c r="H3436" t="s">
        <v>26</v>
      </c>
      <c r="I3436" s="1">
        <v>45242</v>
      </c>
      <c r="J3436" t="s">
        <v>43</v>
      </c>
      <c r="K3436" t="s">
        <v>44</v>
      </c>
      <c r="L3436">
        <v>4</v>
      </c>
      <c r="M3436" t="s">
        <v>45</v>
      </c>
      <c r="N3436" t="s">
        <v>39</v>
      </c>
      <c r="O3436" t="s">
        <v>40</v>
      </c>
    </row>
    <row r="3437" spans="1:15" x14ac:dyDescent="0.35">
      <c r="A3437" t="s">
        <v>3498</v>
      </c>
      <c r="B3437" t="str">
        <f t="shared" si="54"/>
        <v>Smoothie</v>
      </c>
      <c r="C3437" t="s">
        <v>58</v>
      </c>
      <c r="D3437">
        <v>3</v>
      </c>
      <c r="E3437">
        <v>4</v>
      </c>
      <c r="F3437">
        <v>12</v>
      </c>
      <c r="G3437" t="s">
        <v>16</v>
      </c>
      <c r="H3437" t="s">
        <v>17</v>
      </c>
      <c r="I3437" s="1">
        <v>45021</v>
      </c>
      <c r="J3437" t="s">
        <v>59</v>
      </c>
      <c r="K3437" t="s">
        <v>60</v>
      </c>
      <c r="L3437">
        <v>2</v>
      </c>
      <c r="M3437" t="s">
        <v>28</v>
      </c>
      <c r="N3437" t="s">
        <v>34</v>
      </c>
      <c r="O3437" t="s">
        <v>22</v>
      </c>
    </row>
    <row r="3438" spans="1:15" x14ac:dyDescent="0.35">
      <c r="A3438" t="s">
        <v>3499</v>
      </c>
      <c r="B3438" t="str">
        <f t="shared" si="54"/>
        <v>Cookie</v>
      </c>
      <c r="C3438" t="s">
        <v>31</v>
      </c>
      <c r="D3438">
        <v>2</v>
      </c>
      <c r="E3438">
        <v>1</v>
      </c>
      <c r="F3438">
        <v>2</v>
      </c>
      <c r="G3438" t="s">
        <v>36</v>
      </c>
      <c r="H3438" t="s">
        <v>26</v>
      </c>
      <c r="I3438" s="1">
        <v>45203</v>
      </c>
      <c r="J3438" t="s">
        <v>74</v>
      </c>
      <c r="K3438" t="s">
        <v>75</v>
      </c>
      <c r="L3438">
        <v>4</v>
      </c>
      <c r="M3438" t="s">
        <v>45</v>
      </c>
      <c r="N3438" t="s">
        <v>34</v>
      </c>
      <c r="O3438" t="s">
        <v>22</v>
      </c>
    </row>
    <row r="3439" spans="1:15" x14ac:dyDescent="0.35">
      <c r="A3439" t="s">
        <v>3500</v>
      </c>
      <c r="B3439" t="str">
        <f t="shared" si="54"/>
        <v>Sandwich</v>
      </c>
      <c r="C3439" t="s">
        <v>47</v>
      </c>
      <c r="D3439">
        <v>3</v>
      </c>
      <c r="E3439">
        <v>4</v>
      </c>
      <c r="F3439">
        <v>12</v>
      </c>
      <c r="G3439" t="s">
        <v>25</v>
      </c>
      <c r="H3439" t="s">
        <v>26</v>
      </c>
      <c r="I3439" s="1">
        <v>45242</v>
      </c>
      <c r="J3439" t="s">
        <v>43</v>
      </c>
      <c r="K3439" t="s">
        <v>44</v>
      </c>
      <c r="L3439">
        <v>4</v>
      </c>
      <c r="M3439" t="s">
        <v>45</v>
      </c>
      <c r="N3439" t="s">
        <v>39</v>
      </c>
      <c r="O3439" t="s">
        <v>40</v>
      </c>
    </row>
    <row r="3440" spans="1:15" x14ac:dyDescent="0.35">
      <c r="A3440" t="s">
        <v>3501</v>
      </c>
      <c r="B3440" t="str">
        <f t="shared" si="54"/>
        <v>Juice</v>
      </c>
      <c r="C3440" t="s">
        <v>50</v>
      </c>
      <c r="D3440">
        <v>3</v>
      </c>
      <c r="E3440">
        <v>3</v>
      </c>
      <c r="F3440">
        <v>9</v>
      </c>
      <c r="G3440" t="s">
        <v>36</v>
      </c>
      <c r="H3440" t="s">
        <v>26</v>
      </c>
      <c r="I3440" s="1">
        <v>45213</v>
      </c>
      <c r="J3440" t="s">
        <v>74</v>
      </c>
      <c r="K3440" t="s">
        <v>75</v>
      </c>
      <c r="L3440">
        <v>4</v>
      </c>
      <c r="M3440" t="s">
        <v>45</v>
      </c>
      <c r="N3440" t="s">
        <v>69</v>
      </c>
      <c r="O3440" t="s">
        <v>40</v>
      </c>
    </row>
    <row r="3441" spans="1:15" x14ac:dyDescent="0.35">
      <c r="A3441" t="s">
        <v>3502</v>
      </c>
      <c r="B3441" t="str">
        <f t="shared" si="54"/>
        <v>Juice</v>
      </c>
      <c r="C3441" t="s">
        <v>50</v>
      </c>
      <c r="D3441">
        <v>4</v>
      </c>
      <c r="E3441">
        <v>3</v>
      </c>
      <c r="F3441">
        <v>12</v>
      </c>
      <c r="G3441" t="s">
        <v>16</v>
      </c>
      <c r="H3441" t="s">
        <v>26</v>
      </c>
      <c r="I3441" s="1">
        <v>45060</v>
      </c>
      <c r="J3441" t="s">
        <v>27</v>
      </c>
      <c r="K3441" t="s">
        <v>27</v>
      </c>
      <c r="L3441">
        <v>2</v>
      </c>
      <c r="M3441" t="s">
        <v>28</v>
      </c>
      <c r="N3441" t="s">
        <v>39</v>
      </c>
      <c r="O3441" t="s">
        <v>40</v>
      </c>
    </row>
    <row r="3442" spans="1:15" x14ac:dyDescent="0.35">
      <c r="A3442" t="s">
        <v>3503</v>
      </c>
      <c r="B3442" t="str">
        <f t="shared" si="54"/>
        <v>Salad</v>
      </c>
      <c r="C3442" t="s">
        <v>42</v>
      </c>
      <c r="D3442">
        <v>1</v>
      </c>
      <c r="E3442">
        <v>5</v>
      </c>
      <c r="F3442">
        <v>5</v>
      </c>
      <c r="G3442" t="s">
        <v>16</v>
      </c>
      <c r="H3442" t="s">
        <v>26</v>
      </c>
      <c r="I3442" s="1">
        <v>45115</v>
      </c>
      <c r="J3442" t="s">
        <v>32</v>
      </c>
      <c r="K3442" t="s">
        <v>33</v>
      </c>
      <c r="L3442">
        <v>3</v>
      </c>
      <c r="M3442" t="s">
        <v>20</v>
      </c>
      <c r="N3442" t="s">
        <v>69</v>
      </c>
      <c r="O3442" t="s">
        <v>40</v>
      </c>
    </row>
    <row r="3443" spans="1:15" x14ac:dyDescent="0.35">
      <c r="A3443" t="s">
        <v>3504</v>
      </c>
      <c r="B3443" t="str">
        <f t="shared" si="54"/>
        <v>Smoothie</v>
      </c>
      <c r="C3443" t="s">
        <v>58</v>
      </c>
      <c r="D3443">
        <v>5</v>
      </c>
      <c r="E3443">
        <v>4</v>
      </c>
      <c r="F3443">
        <v>20</v>
      </c>
      <c r="G3443" t="s">
        <v>36</v>
      </c>
      <c r="H3443" t="s">
        <v>17</v>
      </c>
      <c r="I3443" s="1">
        <v>45205</v>
      </c>
      <c r="J3443" t="s">
        <v>74</v>
      </c>
      <c r="K3443" t="s">
        <v>75</v>
      </c>
      <c r="L3443">
        <v>4</v>
      </c>
      <c r="M3443" t="s">
        <v>45</v>
      </c>
      <c r="N3443" t="s">
        <v>21</v>
      </c>
      <c r="O3443" t="s">
        <v>22</v>
      </c>
    </row>
    <row r="3444" spans="1:15" x14ac:dyDescent="0.35">
      <c r="A3444" t="s">
        <v>3505</v>
      </c>
      <c r="B3444" t="str">
        <f t="shared" si="54"/>
        <v>Cookie</v>
      </c>
      <c r="C3444" t="s">
        <v>31</v>
      </c>
      <c r="D3444">
        <v>2</v>
      </c>
      <c r="E3444">
        <v>1</v>
      </c>
      <c r="F3444">
        <v>2</v>
      </c>
      <c r="G3444" t="s">
        <v>16</v>
      </c>
      <c r="H3444" t="s">
        <v>26</v>
      </c>
      <c r="I3444" s="1">
        <v>44999</v>
      </c>
      <c r="J3444" t="s">
        <v>62</v>
      </c>
      <c r="K3444" t="s">
        <v>63</v>
      </c>
      <c r="L3444">
        <v>1</v>
      </c>
      <c r="M3444" t="s">
        <v>53</v>
      </c>
      <c r="N3444" t="s">
        <v>29</v>
      </c>
      <c r="O3444" t="s">
        <v>22</v>
      </c>
    </row>
    <row r="3445" spans="1:15" x14ac:dyDescent="0.35">
      <c r="A3445" t="s">
        <v>3506</v>
      </c>
      <c r="B3445" t="str">
        <f t="shared" si="54"/>
        <v>Sandwich</v>
      </c>
      <c r="C3445" t="s">
        <v>47</v>
      </c>
      <c r="D3445">
        <v>5</v>
      </c>
      <c r="E3445">
        <v>4</v>
      </c>
      <c r="F3445">
        <v>20</v>
      </c>
      <c r="G3445" t="s">
        <v>16</v>
      </c>
      <c r="H3445" t="s">
        <v>17</v>
      </c>
      <c r="I3445" s="1">
        <v>45189</v>
      </c>
      <c r="J3445" t="s">
        <v>18</v>
      </c>
      <c r="K3445" t="s">
        <v>19</v>
      </c>
      <c r="L3445">
        <v>3</v>
      </c>
      <c r="M3445" t="s">
        <v>20</v>
      </c>
      <c r="N3445" t="s">
        <v>34</v>
      </c>
      <c r="O3445" t="s">
        <v>22</v>
      </c>
    </row>
    <row r="3446" spans="1:15" x14ac:dyDescent="0.35">
      <c r="A3446" t="s">
        <v>3507</v>
      </c>
      <c r="B3446" t="str">
        <f t="shared" si="54"/>
        <v>Salad</v>
      </c>
      <c r="C3446" t="s">
        <v>42</v>
      </c>
      <c r="D3446">
        <v>1</v>
      </c>
      <c r="E3446">
        <v>5</v>
      </c>
      <c r="F3446">
        <v>5</v>
      </c>
      <c r="G3446" t="s">
        <v>25</v>
      </c>
      <c r="H3446" t="s">
        <v>17</v>
      </c>
      <c r="I3446" s="1">
        <v>45122</v>
      </c>
      <c r="J3446" t="s">
        <v>32</v>
      </c>
      <c r="K3446" t="s">
        <v>33</v>
      </c>
      <c r="L3446">
        <v>3</v>
      </c>
      <c r="M3446" t="s">
        <v>20</v>
      </c>
      <c r="N3446" t="s">
        <v>69</v>
      </c>
      <c r="O3446" t="s">
        <v>40</v>
      </c>
    </row>
    <row r="3447" spans="1:15" x14ac:dyDescent="0.35">
      <c r="A3447" t="s">
        <v>3508</v>
      </c>
      <c r="B3447" t="str">
        <f t="shared" si="54"/>
        <v>Cake</v>
      </c>
      <c r="C3447" t="s">
        <v>24</v>
      </c>
      <c r="D3447">
        <v>4</v>
      </c>
      <c r="E3447">
        <v>3</v>
      </c>
      <c r="F3447">
        <v>12</v>
      </c>
      <c r="G3447" t="s">
        <v>16</v>
      </c>
      <c r="H3447" t="s">
        <v>17</v>
      </c>
      <c r="I3447" s="1">
        <v>45184</v>
      </c>
      <c r="J3447" t="s">
        <v>18</v>
      </c>
      <c r="K3447" t="s">
        <v>19</v>
      </c>
      <c r="L3447">
        <v>3</v>
      </c>
      <c r="M3447" t="s">
        <v>20</v>
      </c>
      <c r="N3447" t="s">
        <v>21</v>
      </c>
      <c r="O3447" t="s">
        <v>22</v>
      </c>
    </row>
    <row r="3448" spans="1:15" x14ac:dyDescent="0.35">
      <c r="A3448" t="s">
        <v>3509</v>
      </c>
      <c r="B3448" t="str">
        <f t="shared" si="54"/>
        <v>Coffee</v>
      </c>
      <c r="C3448" t="s">
        <v>15</v>
      </c>
      <c r="D3448">
        <v>3</v>
      </c>
      <c r="E3448">
        <v>2</v>
      </c>
      <c r="F3448">
        <v>6</v>
      </c>
      <c r="G3448" t="s">
        <v>25</v>
      </c>
      <c r="H3448" t="s">
        <v>17</v>
      </c>
      <c r="I3448" s="1">
        <v>45206</v>
      </c>
      <c r="J3448" t="s">
        <v>74</v>
      </c>
      <c r="K3448" t="s">
        <v>75</v>
      </c>
      <c r="L3448">
        <v>4</v>
      </c>
      <c r="M3448" t="s">
        <v>45</v>
      </c>
      <c r="N3448" t="s">
        <v>69</v>
      </c>
      <c r="O3448" t="s">
        <v>40</v>
      </c>
    </row>
    <row r="3449" spans="1:15" x14ac:dyDescent="0.35">
      <c r="A3449" t="s">
        <v>3510</v>
      </c>
      <c r="B3449" t="str">
        <f t="shared" si="54"/>
        <v>Cake</v>
      </c>
      <c r="C3449" t="s">
        <v>24</v>
      </c>
      <c r="D3449">
        <v>2</v>
      </c>
      <c r="E3449">
        <v>3</v>
      </c>
      <c r="F3449">
        <v>6</v>
      </c>
      <c r="G3449" t="s">
        <v>16</v>
      </c>
      <c r="H3449" t="s">
        <v>26</v>
      </c>
      <c r="I3449" s="1">
        <v>45127</v>
      </c>
      <c r="J3449" t="s">
        <v>32</v>
      </c>
      <c r="K3449" t="s">
        <v>33</v>
      </c>
      <c r="L3449">
        <v>3</v>
      </c>
      <c r="M3449" t="s">
        <v>20</v>
      </c>
      <c r="N3449" t="s">
        <v>64</v>
      </c>
      <c r="O3449" t="s">
        <v>22</v>
      </c>
    </row>
    <row r="3450" spans="1:15" x14ac:dyDescent="0.35">
      <c r="A3450" t="s">
        <v>3511</v>
      </c>
      <c r="B3450" t="str">
        <f t="shared" si="54"/>
        <v>Salad</v>
      </c>
      <c r="C3450" t="s">
        <v>42</v>
      </c>
      <c r="D3450">
        <v>3</v>
      </c>
      <c r="E3450">
        <v>5</v>
      </c>
      <c r="F3450">
        <v>15</v>
      </c>
      <c r="G3450" t="s">
        <v>25</v>
      </c>
      <c r="H3450" t="s">
        <v>26</v>
      </c>
      <c r="I3450" s="1">
        <v>45116</v>
      </c>
      <c r="J3450" t="s">
        <v>32</v>
      </c>
      <c r="K3450" t="s">
        <v>33</v>
      </c>
      <c r="L3450">
        <v>3</v>
      </c>
      <c r="M3450" t="s">
        <v>20</v>
      </c>
      <c r="N3450" t="s">
        <v>39</v>
      </c>
      <c r="O3450" t="s">
        <v>40</v>
      </c>
    </row>
    <row r="3451" spans="1:15" x14ac:dyDescent="0.35">
      <c r="A3451" t="s">
        <v>3512</v>
      </c>
      <c r="B3451" t="str">
        <f t="shared" si="54"/>
        <v>Coffee</v>
      </c>
      <c r="C3451" t="s">
        <v>15</v>
      </c>
      <c r="D3451">
        <v>2</v>
      </c>
      <c r="E3451">
        <v>2</v>
      </c>
      <c r="F3451">
        <v>4</v>
      </c>
      <c r="G3451" t="s">
        <v>16</v>
      </c>
      <c r="H3451" t="s">
        <v>26</v>
      </c>
      <c r="I3451" s="1">
        <v>44950</v>
      </c>
      <c r="J3451" t="s">
        <v>55</v>
      </c>
      <c r="K3451" t="s">
        <v>56</v>
      </c>
      <c r="L3451">
        <v>1</v>
      </c>
      <c r="M3451" t="s">
        <v>53</v>
      </c>
      <c r="N3451" t="s">
        <v>29</v>
      </c>
      <c r="O3451" t="s">
        <v>22</v>
      </c>
    </row>
    <row r="3452" spans="1:15" x14ac:dyDescent="0.35">
      <c r="A3452" t="s">
        <v>3513</v>
      </c>
      <c r="B3452" t="str">
        <f t="shared" si="54"/>
        <v>Coffee</v>
      </c>
      <c r="C3452" t="s">
        <v>15</v>
      </c>
      <c r="D3452">
        <v>2</v>
      </c>
      <c r="E3452">
        <v>2</v>
      </c>
      <c r="F3452">
        <v>4</v>
      </c>
      <c r="G3452" t="s">
        <v>25</v>
      </c>
      <c r="H3452" t="s">
        <v>17</v>
      </c>
      <c r="I3452" s="1">
        <v>45107</v>
      </c>
      <c r="J3452" t="s">
        <v>37</v>
      </c>
      <c r="K3452" t="s">
        <v>38</v>
      </c>
      <c r="L3452">
        <v>2</v>
      </c>
      <c r="M3452" t="s">
        <v>28</v>
      </c>
      <c r="N3452" t="s">
        <v>21</v>
      </c>
      <c r="O3452" t="s">
        <v>22</v>
      </c>
    </row>
    <row r="3453" spans="1:15" x14ac:dyDescent="0.35">
      <c r="A3453" t="s">
        <v>3514</v>
      </c>
      <c r="B3453" t="str">
        <f t="shared" si="54"/>
        <v>Smoothie</v>
      </c>
      <c r="C3453" t="s">
        <v>58</v>
      </c>
      <c r="D3453">
        <v>2</v>
      </c>
      <c r="E3453">
        <v>4</v>
      </c>
      <c r="F3453">
        <v>8</v>
      </c>
      <c r="G3453" t="s">
        <v>16</v>
      </c>
      <c r="H3453" t="s">
        <v>17</v>
      </c>
      <c r="I3453" s="1">
        <v>45256</v>
      </c>
      <c r="J3453" t="s">
        <v>43</v>
      </c>
      <c r="K3453" t="s">
        <v>44</v>
      </c>
      <c r="L3453">
        <v>4</v>
      </c>
      <c r="M3453" t="s">
        <v>45</v>
      </c>
      <c r="N3453" t="s">
        <v>39</v>
      </c>
      <c r="O3453" t="s">
        <v>40</v>
      </c>
    </row>
    <row r="3454" spans="1:15" x14ac:dyDescent="0.35">
      <c r="A3454" t="s">
        <v>3515</v>
      </c>
      <c r="B3454" t="str">
        <f t="shared" si="54"/>
        <v>Juice</v>
      </c>
      <c r="C3454" t="s">
        <v>50</v>
      </c>
      <c r="D3454">
        <v>2</v>
      </c>
      <c r="E3454">
        <v>3</v>
      </c>
      <c r="F3454">
        <v>6</v>
      </c>
      <c r="G3454" t="s">
        <v>16</v>
      </c>
      <c r="H3454" t="s">
        <v>17</v>
      </c>
      <c r="I3454" s="1">
        <v>45284</v>
      </c>
      <c r="J3454" t="s">
        <v>66</v>
      </c>
      <c r="K3454" t="s">
        <v>67</v>
      </c>
      <c r="L3454">
        <v>4</v>
      </c>
      <c r="M3454" t="s">
        <v>45</v>
      </c>
      <c r="N3454" t="s">
        <v>39</v>
      </c>
      <c r="O3454" t="s">
        <v>40</v>
      </c>
    </row>
    <row r="3455" spans="1:15" x14ac:dyDescent="0.35">
      <c r="A3455" t="s">
        <v>3516</v>
      </c>
      <c r="B3455" t="str">
        <f t="shared" si="54"/>
        <v>Salad</v>
      </c>
      <c r="C3455" t="s">
        <v>42</v>
      </c>
      <c r="D3455">
        <v>5</v>
      </c>
      <c r="E3455">
        <v>5</v>
      </c>
      <c r="F3455">
        <v>25</v>
      </c>
      <c r="G3455" t="s">
        <v>16</v>
      </c>
      <c r="H3455" t="s">
        <v>26</v>
      </c>
      <c r="I3455" s="1">
        <v>45008</v>
      </c>
      <c r="J3455" t="s">
        <v>62</v>
      </c>
      <c r="K3455" t="s">
        <v>63</v>
      </c>
      <c r="L3455">
        <v>1</v>
      </c>
      <c r="M3455" t="s">
        <v>53</v>
      </c>
      <c r="N3455" t="s">
        <v>64</v>
      </c>
      <c r="O3455" t="s">
        <v>22</v>
      </c>
    </row>
    <row r="3456" spans="1:15" x14ac:dyDescent="0.35">
      <c r="A3456" t="s">
        <v>3517</v>
      </c>
      <c r="B3456" t="str">
        <f t="shared" si="54"/>
        <v>Salad</v>
      </c>
      <c r="C3456" t="s">
        <v>42</v>
      </c>
      <c r="D3456">
        <v>4</v>
      </c>
      <c r="E3456">
        <v>5</v>
      </c>
      <c r="F3456">
        <v>20</v>
      </c>
      <c r="G3456" t="s">
        <v>16</v>
      </c>
      <c r="H3456" t="s">
        <v>17</v>
      </c>
      <c r="I3456" s="1">
        <v>45033</v>
      </c>
      <c r="J3456" t="s">
        <v>59</v>
      </c>
      <c r="K3456" t="s">
        <v>60</v>
      </c>
      <c r="L3456">
        <v>2</v>
      </c>
      <c r="M3456" t="s">
        <v>28</v>
      </c>
      <c r="N3456" t="s">
        <v>72</v>
      </c>
      <c r="O3456" t="s">
        <v>22</v>
      </c>
    </row>
    <row r="3457" spans="1:15" x14ac:dyDescent="0.35">
      <c r="A3457" t="s">
        <v>3518</v>
      </c>
      <c r="B3457" t="str">
        <f t="shared" si="54"/>
        <v>Salad</v>
      </c>
      <c r="C3457" t="s">
        <v>42</v>
      </c>
      <c r="D3457">
        <v>2</v>
      </c>
      <c r="E3457">
        <v>5</v>
      </c>
      <c r="F3457">
        <v>10</v>
      </c>
      <c r="G3457" t="s">
        <v>16</v>
      </c>
      <c r="H3457" t="s">
        <v>26</v>
      </c>
      <c r="I3457" s="1">
        <v>45165</v>
      </c>
      <c r="J3457" t="s">
        <v>93</v>
      </c>
      <c r="K3457" t="s">
        <v>94</v>
      </c>
      <c r="L3457">
        <v>3</v>
      </c>
      <c r="M3457" t="s">
        <v>20</v>
      </c>
      <c r="N3457" t="s">
        <v>39</v>
      </c>
      <c r="O3457" t="s">
        <v>40</v>
      </c>
    </row>
    <row r="3458" spans="1:15" x14ac:dyDescent="0.35">
      <c r="A3458" t="s">
        <v>3519</v>
      </c>
      <c r="B3458" t="str">
        <f t="shared" ref="B3458:B3521" si="55">TRIM(CLEAN(C3458))</f>
        <v>Sandwich</v>
      </c>
      <c r="C3458" t="s">
        <v>47</v>
      </c>
      <c r="D3458">
        <v>2</v>
      </c>
      <c r="E3458">
        <v>4</v>
      </c>
      <c r="F3458">
        <v>8</v>
      </c>
      <c r="G3458" t="s">
        <v>36</v>
      </c>
      <c r="H3458" t="s">
        <v>26</v>
      </c>
      <c r="I3458" s="1">
        <v>44961</v>
      </c>
      <c r="J3458" t="s">
        <v>51</v>
      </c>
      <c r="K3458" t="s">
        <v>52</v>
      </c>
      <c r="L3458">
        <v>1</v>
      </c>
      <c r="M3458" t="s">
        <v>53</v>
      </c>
      <c r="N3458" t="s">
        <v>69</v>
      </c>
      <c r="O3458" t="s">
        <v>40</v>
      </c>
    </row>
    <row r="3459" spans="1:15" x14ac:dyDescent="0.35">
      <c r="A3459" t="s">
        <v>3520</v>
      </c>
      <c r="B3459" t="str">
        <f t="shared" si="55"/>
        <v>Salad</v>
      </c>
      <c r="C3459" t="s">
        <v>42</v>
      </c>
      <c r="D3459">
        <v>4</v>
      </c>
      <c r="E3459">
        <v>5</v>
      </c>
      <c r="F3459">
        <v>20</v>
      </c>
      <c r="G3459" t="s">
        <v>16</v>
      </c>
      <c r="H3459" t="s">
        <v>26</v>
      </c>
      <c r="I3459" s="1">
        <v>45107</v>
      </c>
      <c r="J3459" t="s">
        <v>37</v>
      </c>
      <c r="K3459" t="s">
        <v>38</v>
      </c>
      <c r="L3459">
        <v>2</v>
      </c>
      <c r="M3459" t="s">
        <v>28</v>
      </c>
      <c r="N3459" t="s">
        <v>21</v>
      </c>
      <c r="O3459" t="s">
        <v>22</v>
      </c>
    </row>
    <row r="3460" spans="1:15" x14ac:dyDescent="0.35">
      <c r="A3460" t="s">
        <v>3521</v>
      </c>
      <c r="B3460" t="str">
        <f t="shared" si="55"/>
        <v>Tea</v>
      </c>
      <c r="C3460" t="s">
        <v>84</v>
      </c>
      <c r="D3460">
        <v>2</v>
      </c>
      <c r="E3460">
        <v>1.5</v>
      </c>
      <c r="F3460">
        <v>3</v>
      </c>
      <c r="G3460" t="s">
        <v>36</v>
      </c>
      <c r="H3460" t="s">
        <v>17</v>
      </c>
      <c r="I3460" s="1">
        <v>45077</v>
      </c>
      <c r="J3460" t="s">
        <v>27</v>
      </c>
      <c r="K3460" t="s">
        <v>27</v>
      </c>
      <c r="L3460">
        <v>2</v>
      </c>
      <c r="M3460" t="s">
        <v>28</v>
      </c>
      <c r="N3460" t="s">
        <v>34</v>
      </c>
      <c r="O3460" t="s">
        <v>22</v>
      </c>
    </row>
    <row r="3461" spans="1:15" x14ac:dyDescent="0.35">
      <c r="A3461" t="s">
        <v>3522</v>
      </c>
      <c r="B3461" t="str">
        <f t="shared" si="55"/>
        <v>Cake</v>
      </c>
      <c r="C3461" t="s">
        <v>24</v>
      </c>
      <c r="D3461">
        <v>3</v>
      </c>
      <c r="E3461">
        <v>3</v>
      </c>
      <c r="F3461">
        <v>9</v>
      </c>
      <c r="G3461" t="s">
        <v>36</v>
      </c>
      <c r="H3461" t="s">
        <v>17</v>
      </c>
      <c r="I3461" s="1">
        <v>45216</v>
      </c>
      <c r="J3461" t="s">
        <v>74</v>
      </c>
      <c r="K3461" t="s">
        <v>75</v>
      </c>
      <c r="L3461">
        <v>4</v>
      </c>
      <c r="M3461" t="s">
        <v>45</v>
      </c>
      <c r="N3461" t="s">
        <v>29</v>
      </c>
      <c r="O3461" t="s">
        <v>22</v>
      </c>
    </row>
    <row r="3462" spans="1:15" x14ac:dyDescent="0.35">
      <c r="A3462" t="s">
        <v>3523</v>
      </c>
      <c r="B3462" t="str">
        <f t="shared" si="55"/>
        <v>Smoothie</v>
      </c>
      <c r="C3462" t="s">
        <v>58</v>
      </c>
      <c r="D3462">
        <v>2</v>
      </c>
      <c r="E3462">
        <v>4</v>
      </c>
      <c r="F3462">
        <v>8</v>
      </c>
      <c r="G3462" t="s">
        <v>25</v>
      </c>
      <c r="H3462" t="s">
        <v>26</v>
      </c>
      <c r="I3462" s="1">
        <v>44939</v>
      </c>
      <c r="J3462" t="s">
        <v>55</v>
      </c>
      <c r="K3462" t="s">
        <v>56</v>
      </c>
      <c r="L3462">
        <v>1</v>
      </c>
      <c r="M3462" t="s">
        <v>53</v>
      </c>
      <c r="N3462" t="s">
        <v>21</v>
      </c>
      <c r="O3462" t="s">
        <v>22</v>
      </c>
    </row>
    <row r="3463" spans="1:15" x14ac:dyDescent="0.35">
      <c r="A3463" t="s">
        <v>3524</v>
      </c>
      <c r="B3463" t="str">
        <f t="shared" si="55"/>
        <v>Tea</v>
      </c>
      <c r="C3463" t="s">
        <v>84</v>
      </c>
      <c r="D3463">
        <v>4</v>
      </c>
      <c r="E3463">
        <v>1.5</v>
      </c>
      <c r="F3463">
        <v>6</v>
      </c>
      <c r="G3463" t="s">
        <v>16</v>
      </c>
      <c r="H3463" t="s">
        <v>26</v>
      </c>
      <c r="I3463" s="1">
        <v>45207</v>
      </c>
      <c r="J3463" t="s">
        <v>74</v>
      </c>
      <c r="K3463" t="s">
        <v>75</v>
      </c>
      <c r="L3463">
        <v>4</v>
      </c>
      <c r="M3463" t="s">
        <v>45</v>
      </c>
      <c r="N3463" t="s">
        <v>39</v>
      </c>
      <c r="O3463" t="s">
        <v>40</v>
      </c>
    </row>
    <row r="3464" spans="1:15" x14ac:dyDescent="0.35">
      <c r="A3464" t="s">
        <v>3525</v>
      </c>
      <c r="B3464" t="str">
        <f t="shared" si="55"/>
        <v>Coffee</v>
      </c>
      <c r="C3464" t="s">
        <v>15</v>
      </c>
      <c r="D3464">
        <v>2</v>
      </c>
      <c r="E3464">
        <v>2</v>
      </c>
      <c r="F3464">
        <v>4</v>
      </c>
      <c r="G3464" t="s">
        <v>25</v>
      </c>
      <c r="H3464" t="s">
        <v>26</v>
      </c>
      <c r="I3464" s="1">
        <v>45090</v>
      </c>
      <c r="J3464" t="s">
        <v>37</v>
      </c>
      <c r="K3464" t="s">
        <v>38</v>
      </c>
      <c r="L3464">
        <v>2</v>
      </c>
      <c r="M3464" t="s">
        <v>28</v>
      </c>
      <c r="N3464" t="s">
        <v>29</v>
      </c>
      <c r="O3464" t="s">
        <v>22</v>
      </c>
    </row>
    <row r="3465" spans="1:15" x14ac:dyDescent="0.35">
      <c r="A3465" t="s">
        <v>3526</v>
      </c>
      <c r="B3465" t="str">
        <f t="shared" si="55"/>
        <v>Smoothie</v>
      </c>
      <c r="C3465" t="s">
        <v>58</v>
      </c>
      <c r="D3465">
        <v>3</v>
      </c>
      <c r="E3465">
        <v>4</v>
      </c>
      <c r="F3465">
        <v>12</v>
      </c>
      <c r="G3465" t="s">
        <v>16</v>
      </c>
      <c r="H3465" t="s">
        <v>17</v>
      </c>
      <c r="I3465" s="1">
        <v>45203</v>
      </c>
      <c r="J3465" t="s">
        <v>74</v>
      </c>
      <c r="K3465" t="s">
        <v>75</v>
      </c>
      <c r="L3465">
        <v>4</v>
      </c>
      <c r="M3465" t="s">
        <v>45</v>
      </c>
      <c r="N3465" t="s">
        <v>34</v>
      </c>
      <c r="O3465" t="s">
        <v>22</v>
      </c>
    </row>
    <row r="3466" spans="1:15" x14ac:dyDescent="0.35">
      <c r="A3466" t="s">
        <v>3527</v>
      </c>
      <c r="B3466" t="str">
        <f t="shared" si="55"/>
        <v>Cake</v>
      </c>
      <c r="C3466" t="s">
        <v>24</v>
      </c>
      <c r="D3466">
        <v>2</v>
      </c>
      <c r="E3466">
        <v>3</v>
      </c>
      <c r="F3466">
        <v>6</v>
      </c>
      <c r="G3466" t="s">
        <v>16</v>
      </c>
      <c r="H3466" t="s">
        <v>17</v>
      </c>
      <c r="I3466" s="1">
        <v>45193</v>
      </c>
      <c r="J3466" t="s">
        <v>18</v>
      </c>
      <c r="K3466" t="s">
        <v>19</v>
      </c>
      <c r="L3466">
        <v>3</v>
      </c>
      <c r="M3466" t="s">
        <v>20</v>
      </c>
      <c r="N3466" t="s">
        <v>39</v>
      </c>
      <c r="O3466" t="s">
        <v>40</v>
      </c>
    </row>
    <row r="3467" spans="1:15" x14ac:dyDescent="0.35">
      <c r="A3467" t="s">
        <v>3528</v>
      </c>
      <c r="B3467" t="str">
        <f t="shared" si="55"/>
        <v>Juice</v>
      </c>
      <c r="C3467" t="s">
        <v>50</v>
      </c>
      <c r="D3467">
        <v>4</v>
      </c>
      <c r="E3467">
        <v>3</v>
      </c>
      <c r="F3467">
        <v>12</v>
      </c>
      <c r="G3467" t="s">
        <v>25</v>
      </c>
      <c r="H3467" t="s">
        <v>26</v>
      </c>
      <c r="I3467" s="1">
        <v>45018</v>
      </c>
      <c r="J3467" t="s">
        <v>59</v>
      </c>
      <c r="K3467" t="s">
        <v>60</v>
      </c>
      <c r="L3467">
        <v>2</v>
      </c>
      <c r="M3467" t="s">
        <v>28</v>
      </c>
      <c r="N3467" t="s">
        <v>39</v>
      </c>
      <c r="O3467" t="s">
        <v>40</v>
      </c>
    </row>
    <row r="3468" spans="1:15" x14ac:dyDescent="0.35">
      <c r="A3468" t="s">
        <v>3529</v>
      </c>
      <c r="B3468" t="str">
        <f t="shared" si="55"/>
        <v>Coffee</v>
      </c>
      <c r="C3468" t="s">
        <v>15</v>
      </c>
      <c r="D3468">
        <v>1</v>
      </c>
      <c r="E3468">
        <v>2</v>
      </c>
      <c r="F3468">
        <v>2</v>
      </c>
      <c r="G3468" t="s">
        <v>16</v>
      </c>
      <c r="H3468" t="s">
        <v>26</v>
      </c>
      <c r="I3468" s="1">
        <v>45179</v>
      </c>
      <c r="J3468" t="s">
        <v>18</v>
      </c>
      <c r="K3468" t="s">
        <v>19</v>
      </c>
      <c r="L3468">
        <v>3</v>
      </c>
      <c r="M3468" t="s">
        <v>20</v>
      </c>
      <c r="N3468" t="s">
        <v>39</v>
      </c>
      <c r="O3468" t="s">
        <v>40</v>
      </c>
    </row>
    <row r="3469" spans="1:15" x14ac:dyDescent="0.35">
      <c r="A3469" t="s">
        <v>3530</v>
      </c>
      <c r="B3469" t="str">
        <f t="shared" si="55"/>
        <v>Sandwich</v>
      </c>
      <c r="C3469" t="s">
        <v>47</v>
      </c>
      <c r="D3469">
        <v>4</v>
      </c>
      <c r="E3469">
        <v>4</v>
      </c>
      <c r="F3469">
        <v>16</v>
      </c>
      <c r="G3469" t="s">
        <v>25</v>
      </c>
      <c r="H3469" t="s">
        <v>26</v>
      </c>
      <c r="I3469" s="1">
        <v>45134</v>
      </c>
      <c r="J3469" t="s">
        <v>32</v>
      </c>
      <c r="K3469" t="s">
        <v>33</v>
      </c>
      <c r="L3469">
        <v>3</v>
      </c>
      <c r="M3469" t="s">
        <v>20</v>
      </c>
      <c r="N3469" t="s">
        <v>64</v>
      </c>
      <c r="O3469" t="s">
        <v>22</v>
      </c>
    </row>
    <row r="3470" spans="1:15" x14ac:dyDescent="0.35">
      <c r="A3470" t="s">
        <v>3531</v>
      </c>
      <c r="B3470" t="str">
        <f t="shared" si="55"/>
        <v>Cookie</v>
      </c>
      <c r="C3470" t="s">
        <v>31</v>
      </c>
      <c r="D3470">
        <v>3</v>
      </c>
      <c r="E3470">
        <v>1</v>
      </c>
      <c r="F3470">
        <v>3</v>
      </c>
      <c r="G3470" t="s">
        <v>36</v>
      </c>
      <c r="H3470" t="s">
        <v>26</v>
      </c>
      <c r="I3470" s="1">
        <v>44945</v>
      </c>
      <c r="J3470" t="s">
        <v>55</v>
      </c>
      <c r="K3470" t="s">
        <v>56</v>
      </c>
      <c r="L3470">
        <v>1</v>
      </c>
      <c r="M3470" t="s">
        <v>53</v>
      </c>
      <c r="N3470" t="s">
        <v>64</v>
      </c>
      <c r="O3470" t="s">
        <v>22</v>
      </c>
    </row>
    <row r="3471" spans="1:15" x14ac:dyDescent="0.35">
      <c r="A3471" t="s">
        <v>3532</v>
      </c>
      <c r="B3471" t="str">
        <f t="shared" si="55"/>
        <v>Juice</v>
      </c>
      <c r="C3471" t="s">
        <v>50</v>
      </c>
      <c r="D3471">
        <v>3</v>
      </c>
      <c r="E3471">
        <v>3</v>
      </c>
      <c r="F3471">
        <v>9</v>
      </c>
      <c r="G3471" t="s">
        <v>36</v>
      </c>
      <c r="H3471" t="s">
        <v>17</v>
      </c>
      <c r="I3471" s="1">
        <v>45212</v>
      </c>
      <c r="J3471" t="s">
        <v>74</v>
      </c>
      <c r="K3471" t="s">
        <v>75</v>
      </c>
      <c r="L3471">
        <v>4</v>
      </c>
      <c r="M3471" t="s">
        <v>45</v>
      </c>
      <c r="N3471" t="s">
        <v>21</v>
      </c>
      <c r="O3471" t="s">
        <v>22</v>
      </c>
    </row>
    <row r="3472" spans="1:15" x14ac:dyDescent="0.35">
      <c r="A3472" t="s">
        <v>3533</v>
      </c>
      <c r="B3472" t="str">
        <f t="shared" si="55"/>
        <v>Cookie</v>
      </c>
      <c r="C3472" t="s">
        <v>31</v>
      </c>
      <c r="D3472">
        <v>3</v>
      </c>
      <c r="E3472">
        <v>1</v>
      </c>
      <c r="F3472">
        <v>3</v>
      </c>
      <c r="G3472" t="s">
        <v>36</v>
      </c>
      <c r="H3472" t="s">
        <v>26</v>
      </c>
      <c r="I3472" s="1">
        <v>45284</v>
      </c>
      <c r="J3472" t="s">
        <v>66</v>
      </c>
      <c r="K3472" t="s">
        <v>67</v>
      </c>
      <c r="L3472">
        <v>4</v>
      </c>
      <c r="M3472" t="s">
        <v>45</v>
      </c>
      <c r="N3472" t="s">
        <v>39</v>
      </c>
      <c r="O3472" t="s">
        <v>40</v>
      </c>
    </row>
    <row r="3473" spans="1:15" x14ac:dyDescent="0.35">
      <c r="A3473" t="s">
        <v>3534</v>
      </c>
      <c r="B3473" t="str">
        <f t="shared" si="55"/>
        <v>Juice</v>
      </c>
      <c r="C3473" t="s">
        <v>50</v>
      </c>
      <c r="D3473">
        <v>5</v>
      </c>
      <c r="E3473">
        <v>3</v>
      </c>
      <c r="F3473">
        <v>15</v>
      </c>
      <c r="G3473" t="s">
        <v>36</v>
      </c>
      <c r="H3473" t="s">
        <v>26</v>
      </c>
      <c r="I3473" s="1">
        <v>45227</v>
      </c>
      <c r="J3473" t="s">
        <v>74</v>
      </c>
      <c r="K3473" t="s">
        <v>75</v>
      </c>
      <c r="L3473">
        <v>4</v>
      </c>
      <c r="M3473" t="s">
        <v>45</v>
      </c>
      <c r="N3473" t="s">
        <v>69</v>
      </c>
      <c r="O3473" t="s">
        <v>40</v>
      </c>
    </row>
    <row r="3474" spans="1:15" x14ac:dyDescent="0.35">
      <c r="A3474" t="s">
        <v>3535</v>
      </c>
      <c r="B3474" t="str">
        <f t="shared" si="55"/>
        <v>Cookie</v>
      </c>
      <c r="C3474" t="s">
        <v>31</v>
      </c>
      <c r="D3474">
        <v>5</v>
      </c>
      <c r="E3474">
        <v>1</v>
      </c>
      <c r="F3474">
        <v>5</v>
      </c>
      <c r="G3474" t="s">
        <v>16</v>
      </c>
      <c r="H3474" t="s">
        <v>26</v>
      </c>
      <c r="I3474" s="1">
        <v>45154</v>
      </c>
      <c r="J3474" t="s">
        <v>93</v>
      </c>
      <c r="K3474" t="s">
        <v>94</v>
      </c>
      <c r="L3474">
        <v>3</v>
      </c>
      <c r="M3474" t="s">
        <v>20</v>
      </c>
      <c r="N3474" t="s">
        <v>34</v>
      </c>
      <c r="O3474" t="s">
        <v>22</v>
      </c>
    </row>
    <row r="3475" spans="1:15" x14ac:dyDescent="0.35">
      <c r="A3475" t="s">
        <v>3536</v>
      </c>
      <c r="B3475" t="str">
        <f t="shared" si="55"/>
        <v>Juice</v>
      </c>
      <c r="C3475" t="s">
        <v>50</v>
      </c>
      <c r="D3475">
        <v>3</v>
      </c>
      <c r="E3475">
        <v>3</v>
      </c>
      <c r="F3475">
        <v>9</v>
      </c>
      <c r="G3475" t="s">
        <v>25</v>
      </c>
      <c r="H3475" t="s">
        <v>17</v>
      </c>
      <c r="I3475" s="1">
        <v>45165</v>
      </c>
      <c r="J3475" t="s">
        <v>93</v>
      </c>
      <c r="K3475" t="s">
        <v>94</v>
      </c>
      <c r="L3475">
        <v>3</v>
      </c>
      <c r="M3475" t="s">
        <v>20</v>
      </c>
      <c r="N3475" t="s">
        <v>39</v>
      </c>
      <c r="O3475" t="s">
        <v>40</v>
      </c>
    </row>
    <row r="3476" spans="1:15" x14ac:dyDescent="0.35">
      <c r="A3476" t="s">
        <v>3537</v>
      </c>
      <c r="B3476" t="str">
        <f t="shared" si="55"/>
        <v>Coffee</v>
      </c>
      <c r="C3476" t="s">
        <v>15</v>
      </c>
      <c r="D3476">
        <v>1</v>
      </c>
      <c r="E3476">
        <v>2</v>
      </c>
      <c r="F3476">
        <v>2</v>
      </c>
      <c r="G3476" t="s">
        <v>16</v>
      </c>
      <c r="H3476" t="s">
        <v>26</v>
      </c>
      <c r="I3476" s="1">
        <v>45145</v>
      </c>
      <c r="J3476" t="s">
        <v>93</v>
      </c>
      <c r="K3476" t="s">
        <v>94</v>
      </c>
      <c r="L3476">
        <v>3</v>
      </c>
      <c r="M3476" t="s">
        <v>20</v>
      </c>
      <c r="N3476" t="s">
        <v>72</v>
      </c>
      <c r="O3476" t="s">
        <v>22</v>
      </c>
    </row>
    <row r="3477" spans="1:15" x14ac:dyDescent="0.35">
      <c r="A3477" t="s">
        <v>3538</v>
      </c>
      <c r="B3477" t="str">
        <f t="shared" si="55"/>
        <v>Smoothie</v>
      </c>
      <c r="C3477" t="s">
        <v>58</v>
      </c>
      <c r="D3477">
        <v>5</v>
      </c>
      <c r="E3477">
        <v>4</v>
      </c>
      <c r="F3477">
        <v>20</v>
      </c>
      <c r="G3477" t="s">
        <v>36</v>
      </c>
      <c r="H3477" t="s">
        <v>17</v>
      </c>
      <c r="I3477" s="1">
        <v>44933</v>
      </c>
      <c r="J3477" t="s">
        <v>55</v>
      </c>
      <c r="K3477" t="s">
        <v>56</v>
      </c>
      <c r="L3477">
        <v>1</v>
      </c>
      <c r="M3477" t="s">
        <v>53</v>
      </c>
      <c r="N3477" t="s">
        <v>69</v>
      </c>
      <c r="O3477" t="s">
        <v>40</v>
      </c>
    </row>
    <row r="3478" spans="1:15" x14ac:dyDescent="0.35">
      <c r="A3478" t="s">
        <v>3539</v>
      </c>
      <c r="B3478" t="str">
        <f t="shared" si="55"/>
        <v>Salad</v>
      </c>
      <c r="C3478" t="s">
        <v>42</v>
      </c>
      <c r="D3478">
        <v>1</v>
      </c>
      <c r="E3478">
        <v>5</v>
      </c>
      <c r="F3478">
        <v>5</v>
      </c>
      <c r="G3478" t="s">
        <v>16</v>
      </c>
      <c r="H3478" t="s">
        <v>26</v>
      </c>
      <c r="I3478" s="1">
        <v>44961</v>
      </c>
      <c r="J3478" t="s">
        <v>51</v>
      </c>
      <c r="K3478" t="s">
        <v>52</v>
      </c>
      <c r="L3478">
        <v>1</v>
      </c>
      <c r="M3478" t="s">
        <v>53</v>
      </c>
      <c r="N3478" t="s">
        <v>69</v>
      </c>
      <c r="O3478" t="s">
        <v>40</v>
      </c>
    </row>
    <row r="3479" spans="1:15" x14ac:dyDescent="0.35">
      <c r="A3479" t="s">
        <v>3540</v>
      </c>
      <c r="B3479" t="str">
        <f t="shared" si="55"/>
        <v>Smoothie</v>
      </c>
      <c r="C3479" t="s">
        <v>58</v>
      </c>
      <c r="D3479">
        <v>1</v>
      </c>
      <c r="E3479">
        <v>4</v>
      </c>
      <c r="F3479">
        <v>4</v>
      </c>
      <c r="G3479" t="s">
        <v>16</v>
      </c>
      <c r="H3479" t="s">
        <v>17</v>
      </c>
      <c r="I3479" s="1">
        <v>45160</v>
      </c>
      <c r="J3479" t="s">
        <v>93</v>
      </c>
      <c r="K3479" t="s">
        <v>94</v>
      </c>
      <c r="L3479">
        <v>3</v>
      </c>
      <c r="M3479" t="s">
        <v>20</v>
      </c>
      <c r="N3479" t="s">
        <v>29</v>
      </c>
      <c r="O3479" t="s">
        <v>22</v>
      </c>
    </row>
    <row r="3480" spans="1:15" x14ac:dyDescent="0.35">
      <c r="A3480" t="s">
        <v>3541</v>
      </c>
      <c r="B3480" t="str">
        <f t="shared" si="55"/>
        <v>Cookie</v>
      </c>
      <c r="C3480" t="s">
        <v>31</v>
      </c>
      <c r="D3480">
        <v>2</v>
      </c>
      <c r="E3480">
        <v>1</v>
      </c>
      <c r="F3480">
        <v>2</v>
      </c>
      <c r="G3480" t="s">
        <v>16</v>
      </c>
      <c r="H3480" t="s">
        <v>26</v>
      </c>
      <c r="I3480" s="1">
        <v>45248</v>
      </c>
      <c r="J3480" t="s">
        <v>43</v>
      </c>
      <c r="K3480" t="s">
        <v>44</v>
      </c>
      <c r="L3480">
        <v>4</v>
      </c>
      <c r="M3480" t="s">
        <v>45</v>
      </c>
      <c r="N3480" t="s">
        <v>69</v>
      </c>
      <c r="O3480" t="s">
        <v>40</v>
      </c>
    </row>
    <row r="3481" spans="1:15" x14ac:dyDescent="0.35">
      <c r="A3481" t="s">
        <v>3542</v>
      </c>
      <c r="B3481" t="str">
        <f t="shared" si="55"/>
        <v>Smoothie</v>
      </c>
      <c r="C3481" t="s">
        <v>58</v>
      </c>
      <c r="D3481">
        <v>5</v>
      </c>
      <c r="E3481">
        <v>4</v>
      </c>
      <c r="F3481">
        <v>20</v>
      </c>
      <c r="G3481" t="s">
        <v>16</v>
      </c>
      <c r="H3481" t="s">
        <v>17</v>
      </c>
      <c r="I3481" s="1">
        <v>45004</v>
      </c>
      <c r="J3481" t="s">
        <v>62</v>
      </c>
      <c r="K3481" t="s">
        <v>63</v>
      </c>
      <c r="L3481">
        <v>1</v>
      </c>
      <c r="M3481" t="s">
        <v>53</v>
      </c>
      <c r="N3481" t="s">
        <v>39</v>
      </c>
      <c r="O3481" t="s">
        <v>40</v>
      </c>
    </row>
    <row r="3482" spans="1:15" x14ac:dyDescent="0.35">
      <c r="A3482" t="s">
        <v>3543</v>
      </c>
      <c r="B3482" t="str">
        <f t="shared" si="55"/>
        <v>Cookie</v>
      </c>
      <c r="C3482" t="s">
        <v>31</v>
      </c>
      <c r="D3482">
        <v>4</v>
      </c>
      <c r="E3482">
        <v>1</v>
      </c>
      <c r="F3482">
        <v>4</v>
      </c>
      <c r="G3482" t="s">
        <v>36</v>
      </c>
      <c r="H3482" t="s">
        <v>17</v>
      </c>
      <c r="I3482" s="1">
        <v>45241</v>
      </c>
      <c r="J3482" t="s">
        <v>43</v>
      </c>
      <c r="K3482" t="s">
        <v>44</v>
      </c>
      <c r="L3482">
        <v>4</v>
      </c>
      <c r="M3482" t="s">
        <v>45</v>
      </c>
      <c r="N3482" t="s">
        <v>69</v>
      </c>
      <c r="O3482" t="s">
        <v>40</v>
      </c>
    </row>
    <row r="3483" spans="1:15" x14ac:dyDescent="0.35">
      <c r="A3483" t="s">
        <v>3544</v>
      </c>
      <c r="B3483" t="str">
        <f t="shared" si="55"/>
        <v>Sandwich</v>
      </c>
      <c r="C3483" t="s">
        <v>47</v>
      </c>
      <c r="D3483">
        <v>3</v>
      </c>
      <c r="E3483">
        <v>4</v>
      </c>
      <c r="F3483">
        <v>12</v>
      </c>
      <c r="G3483" t="s">
        <v>16</v>
      </c>
      <c r="H3483" t="s">
        <v>17</v>
      </c>
      <c r="I3483" s="1">
        <v>45231</v>
      </c>
      <c r="J3483" t="s">
        <v>43</v>
      </c>
      <c r="K3483" t="s">
        <v>44</v>
      </c>
      <c r="L3483">
        <v>4</v>
      </c>
      <c r="M3483" t="s">
        <v>45</v>
      </c>
      <c r="N3483" t="s">
        <v>34</v>
      </c>
      <c r="O3483" t="s">
        <v>22</v>
      </c>
    </row>
    <row r="3484" spans="1:15" x14ac:dyDescent="0.35">
      <c r="A3484" t="s">
        <v>3545</v>
      </c>
      <c r="B3484" t="str">
        <f t="shared" si="55"/>
        <v>Tea</v>
      </c>
      <c r="C3484" t="s">
        <v>84</v>
      </c>
      <c r="D3484">
        <v>3</v>
      </c>
      <c r="E3484">
        <v>1.5</v>
      </c>
      <c r="F3484">
        <v>4.5</v>
      </c>
      <c r="G3484" t="s">
        <v>25</v>
      </c>
      <c r="H3484" t="s">
        <v>26</v>
      </c>
      <c r="I3484" s="1">
        <v>45117</v>
      </c>
      <c r="J3484" t="s">
        <v>32</v>
      </c>
      <c r="K3484" t="s">
        <v>33</v>
      </c>
      <c r="L3484">
        <v>3</v>
      </c>
      <c r="M3484" t="s">
        <v>20</v>
      </c>
      <c r="N3484" t="s">
        <v>72</v>
      </c>
      <c r="O3484" t="s">
        <v>22</v>
      </c>
    </row>
    <row r="3485" spans="1:15" x14ac:dyDescent="0.35">
      <c r="A3485" t="s">
        <v>3546</v>
      </c>
      <c r="B3485" t="str">
        <f t="shared" si="55"/>
        <v>Juice</v>
      </c>
      <c r="C3485" t="s">
        <v>50</v>
      </c>
      <c r="D3485">
        <v>2</v>
      </c>
      <c r="E3485">
        <v>3</v>
      </c>
      <c r="F3485">
        <v>6</v>
      </c>
      <c r="G3485" t="s">
        <v>25</v>
      </c>
      <c r="H3485" t="s">
        <v>26</v>
      </c>
      <c r="I3485" s="1">
        <v>44960</v>
      </c>
      <c r="J3485" t="s">
        <v>51</v>
      </c>
      <c r="K3485" t="s">
        <v>52</v>
      </c>
      <c r="L3485">
        <v>1</v>
      </c>
      <c r="M3485" t="s">
        <v>53</v>
      </c>
      <c r="N3485" t="s">
        <v>21</v>
      </c>
      <c r="O3485" t="s">
        <v>22</v>
      </c>
    </row>
    <row r="3486" spans="1:15" x14ac:dyDescent="0.35">
      <c r="A3486" t="s">
        <v>3547</v>
      </c>
      <c r="B3486" t="str">
        <f t="shared" si="55"/>
        <v>Cookie</v>
      </c>
      <c r="C3486" t="s">
        <v>31</v>
      </c>
      <c r="D3486">
        <v>1</v>
      </c>
      <c r="E3486">
        <v>1</v>
      </c>
      <c r="F3486">
        <v>1</v>
      </c>
      <c r="G3486" t="s">
        <v>25</v>
      </c>
      <c r="H3486" t="s">
        <v>26</v>
      </c>
      <c r="I3486" s="1">
        <v>44977</v>
      </c>
      <c r="J3486" t="s">
        <v>51</v>
      </c>
      <c r="K3486" t="s">
        <v>52</v>
      </c>
      <c r="L3486">
        <v>1</v>
      </c>
      <c r="M3486" t="s">
        <v>53</v>
      </c>
      <c r="N3486" t="s">
        <v>72</v>
      </c>
      <c r="O3486" t="s">
        <v>22</v>
      </c>
    </row>
    <row r="3487" spans="1:15" x14ac:dyDescent="0.35">
      <c r="A3487" t="s">
        <v>3548</v>
      </c>
      <c r="B3487" t="str">
        <f t="shared" si="55"/>
        <v>Tea</v>
      </c>
      <c r="C3487" t="s">
        <v>84</v>
      </c>
      <c r="D3487">
        <v>2</v>
      </c>
      <c r="E3487">
        <v>1.5</v>
      </c>
      <c r="F3487">
        <v>3</v>
      </c>
      <c r="G3487" t="s">
        <v>16</v>
      </c>
      <c r="H3487" t="s">
        <v>26</v>
      </c>
      <c r="I3487" s="1">
        <v>45253</v>
      </c>
      <c r="J3487" t="s">
        <v>43</v>
      </c>
      <c r="K3487" t="s">
        <v>44</v>
      </c>
      <c r="L3487">
        <v>4</v>
      </c>
      <c r="M3487" t="s">
        <v>45</v>
      </c>
      <c r="N3487" t="s">
        <v>64</v>
      </c>
      <c r="O3487" t="s">
        <v>22</v>
      </c>
    </row>
    <row r="3488" spans="1:15" x14ac:dyDescent="0.35">
      <c r="A3488" t="s">
        <v>3549</v>
      </c>
      <c r="B3488" t="str">
        <f t="shared" si="55"/>
        <v>Salad</v>
      </c>
      <c r="C3488" t="s">
        <v>42</v>
      </c>
      <c r="D3488">
        <v>1</v>
      </c>
      <c r="E3488">
        <v>5</v>
      </c>
      <c r="F3488">
        <v>5</v>
      </c>
      <c r="G3488" t="s">
        <v>16</v>
      </c>
      <c r="H3488" t="s">
        <v>17</v>
      </c>
      <c r="I3488" s="1">
        <v>45077</v>
      </c>
      <c r="J3488" t="s">
        <v>27</v>
      </c>
      <c r="K3488" t="s">
        <v>27</v>
      </c>
      <c r="L3488">
        <v>2</v>
      </c>
      <c r="M3488" t="s">
        <v>28</v>
      </c>
      <c r="N3488" t="s">
        <v>34</v>
      </c>
      <c r="O3488" t="s">
        <v>22</v>
      </c>
    </row>
    <row r="3489" spans="1:15" x14ac:dyDescent="0.35">
      <c r="A3489" t="s">
        <v>3550</v>
      </c>
      <c r="B3489" t="str">
        <f t="shared" si="55"/>
        <v>Salad</v>
      </c>
      <c r="C3489" t="s">
        <v>42</v>
      </c>
      <c r="D3489">
        <v>4</v>
      </c>
      <c r="E3489">
        <v>5</v>
      </c>
      <c r="F3489">
        <v>20</v>
      </c>
      <c r="G3489" t="s">
        <v>25</v>
      </c>
      <c r="H3489" t="s">
        <v>17</v>
      </c>
      <c r="I3489" s="1">
        <v>45101</v>
      </c>
      <c r="J3489" t="s">
        <v>37</v>
      </c>
      <c r="K3489" t="s">
        <v>38</v>
      </c>
      <c r="L3489">
        <v>2</v>
      </c>
      <c r="M3489" t="s">
        <v>28</v>
      </c>
      <c r="N3489" t="s">
        <v>69</v>
      </c>
      <c r="O3489" t="s">
        <v>40</v>
      </c>
    </row>
    <row r="3490" spans="1:15" x14ac:dyDescent="0.35">
      <c r="A3490" t="s">
        <v>3551</v>
      </c>
      <c r="B3490" t="str">
        <f t="shared" si="55"/>
        <v>Coffee</v>
      </c>
      <c r="C3490" t="s">
        <v>15</v>
      </c>
      <c r="D3490">
        <v>4</v>
      </c>
      <c r="E3490">
        <v>2</v>
      </c>
      <c r="F3490">
        <v>8</v>
      </c>
      <c r="G3490" t="s">
        <v>36</v>
      </c>
      <c r="H3490" t="s">
        <v>17</v>
      </c>
      <c r="I3490" s="1">
        <v>45051</v>
      </c>
      <c r="J3490" t="s">
        <v>27</v>
      </c>
      <c r="K3490" t="s">
        <v>27</v>
      </c>
      <c r="L3490">
        <v>2</v>
      </c>
      <c r="M3490" t="s">
        <v>28</v>
      </c>
      <c r="N3490" t="s">
        <v>21</v>
      </c>
      <c r="O3490" t="s">
        <v>22</v>
      </c>
    </row>
    <row r="3491" spans="1:15" x14ac:dyDescent="0.35">
      <c r="A3491" t="s">
        <v>3552</v>
      </c>
      <c r="B3491" t="str">
        <f t="shared" si="55"/>
        <v>Cookie</v>
      </c>
      <c r="C3491" t="s">
        <v>31</v>
      </c>
      <c r="D3491">
        <v>1</v>
      </c>
      <c r="E3491">
        <v>1</v>
      </c>
      <c r="F3491">
        <v>1</v>
      </c>
      <c r="G3491" t="s">
        <v>16</v>
      </c>
      <c r="H3491" t="s">
        <v>17</v>
      </c>
      <c r="I3491" s="1">
        <v>45003</v>
      </c>
      <c r="J3491" t="s">
        <v>62</v>
      </c>
      <c r="K3491" t="s">
        <v>63</v>
      </c>
      <c r="L3491">
        <v>1</v>
      </c>
      <c r="M3491" t="s">
        <v>53</v>
      </c>
      <c r="N3491" t="s">
        <v>69</v>
      </c>
      <c r="O3491" t="s">
        <v>40</v>
      </c>
    </row>
    <row r="3492" spans="1:15" x14ac:dyDescent="0.35">
      <c r="A3492" t="s">
        <v>3553</v>
      </c>
      <c r="B3492" t="str">
        <f t="shared" si="55"/>
        <v>Tea</v>
      </c>
      <c r="C3492" t="s">
        <v>84</v>
      </c>
      <c r="D3492">
        <v>4</v>
      </c>
      <c r="E3492">
        <v>1.5</v>
      </c>
      <c r="F3492">
        <v>6</v>
      </c>
      <c r="G3492" t="s">
        <v>25</v>
      </c>
      <c r="H3492" t="s">
        <v>26</v>
      </c>
      <c r="I3492" s="1">
        <v>44993</v>
      </c>
      <c r="J3492" t="s">
        <v>62</v>
      </c>
      <c r="K3492" t="s">
        <v>63</v>
      </c>
      <c r="L3492">
        <v>1</v>
      </c>
      <c r="M3492" t="s">
        <v>53</v>
      </c>
      <c r="N3492" t="s">
        <v>34</v>
      </c>
      <c r="O3492" t="s">
        <v>22</v>
      </c>
    </row>
    <row r="3493" spans="1:15" x14ac:dyDescent="0.35">
      <c r="A3493" t="s">
        <v>3554</v>
      </c>
      <c r="B3493" t="str">
        <f t="shared" si="55"/>
        <v>Sandwich</v>
      </c>
      <c r="C3493" t="s">
        <v>47</v>
      </c>
      <c r="D3493">
        <v>4</v>
      </c>
      <c r="E3493">
        <v>4</v>
      </c>
      <c r="F3493">
        <v>16</v>
      </c>
      <c r="G3493" t="s">
        <v>36</v>
      </c>
      <c r="H3493" t="s">
        <v>26</v>
      </c>
      <c r="I3493" s="1">
        <v>44940</v>
      </c>
      <c r="J3493" t="s">
        <v>55</v>
      </c>
      <c r="K3493" t="s">
        <v>56</v>
      </c>
      <c r="L3493">
        <v>1</v>
      </c>
      <c r="M3493" t="s">
        <v>53</v>
      </c>
      <c r="N3493" t="s">
        <v>69</v>
      </c>
      <c r="O3493" t="s">
        <v>40</v>
      </c>
    </row>
    <row r="3494" spans="1:15" x14ac:dyDescent="0.35">
      <c r="A3494" t="s">
        <v>3555</v>
      </c>
      <c r="B3494" t="str">
        <f t="shared" si="55"/>
        <v>Coffee</v>
      </c>
      <c r="C3494" t="s">
        <v>15</v>
      </c>
      <c r="D3494">
        <v>3</v>
      </c>
      <c r="E3494">
        <v>2</v>
      </c>
      <c r="F3494">
        <v>6</v>
      </c>
      <c r="G3494" t="s">
        <v>36</v>
      </c>
      <c r="H3494" t="s">
        <v>26</v>
      </c>
      <c r="I3494" s="1">
        <v>45120</v>
      </c>
      <c r="J3494" t="s">
        <v>32</v>
      </c>
      <c r="K3494" t="s">
        <v>33</v>
      </c>
      <c r="L3494">
        <v>3</v>
      </c>
      <c r="M3494" t="s">
        <v>20</v>
      </c>
      <c r="N3494" t="s">
        <v>64</v>
      </c>
      <c r="O3494" t="s">
        <v>22</v>
      </c>
    </row>
    <row r="3495" spans="1:15" x14ac:dyDescent="0.35">
      <c r="A3495" t="s">
        <v>3556</v>
      </c>
      <c r="B3495" t="str">
        <f t="shared" si="55"/>
        <v>Juice</v>
      </c>
      <c r="C3495" t="s">
        <v>50</v>
      </c>
      <c r="D3495">
        <v>4</v>
      </c>
      <c r="E3495">
        <v>3</v>
      </c>
      <c r="F3495">
        <v>12</v>
      </c>
      <c r="G3495" t="s">
        <v>25</v>
      </c>
      <c r="H3495" t="s">
        <v>26</v>
      </c>
      <c r="I3495" s="1">
        <v>45113</v>
      </c>
      <c r="J3495" t="s">
        <v>32</v>
      </c>
      <c r="K3495" t="s">
        <v>33</v>
      </c>
      <c r="L3495">
        <v>3</v>
      </c>
      <c r="M3495" t="s">
        <v>20</v>
      </c>
      <c r="N3495" t="s">
        <v>64</v>
      </c>
      <c r="O3495" t="s">
        <v>22</v>
      </c>
    </row>
    <row r="3496" spans="1:15" x14ac:dyDescent="0.35">
      <c r="A3496" t="s">
        <v>3557</v>
      </c>
      <c r="B3496" t="str">
        <f t="shared" si="55"/>
        <v>Tea</v>
      </c>
      <c r="C3496" t="s">
        <v>84</v>
      </c>
      <c r="D3496">
        <v>4</v>
      </c>
      <c r="E3496">
        <v>1.5</v>
      </c>
      <c r="F3496">
        <v>6</v>
      </c>
      <c r="G3496" t="s">
        <v>16</v>
      </c>
      <c r="H3496" t="s">
        <v>26</v>
      </c>
      <c r="I3496" s="1">
        <v>45086</v>
      </c>
      <c r="J3496" t="s">
        <v>37</v>
      </c>
      <c r="K3496" t="s">
        <v>38</v>
      </c>
      <c r="L3496">
        <v>2</v>
      </c>
      <c r="M3496" t="s">
        <v>28</v>
      </c>
      <c r="N3496" t="s">
        <v>21</v>
      </c>
      <c r="O3496" t="s">
        <v>22</v>
      </c>
    </row>
    <row r="3497" spans="1:15" x14ac:dyDescent="0.35">
      <c r="A3497" t="s">
        <v>3558</v>
      </c>
      <c r="B3497" t="str">
        <f t="shared" si="55"/>
        <v>Cookie</v>
      </c>
      <c r="C3497" t="s">
        <v>31</v>
      </c>
      <c r="D3497">
        <v>1</v>
      </c>
      <c r="E3497">
        <v>1</v>
      </c>
      <c r="F3497">
        <v>1</v>
      </c>
      <c r="G3497" t="s">
        <v>36</v>
      </c>
      <c r="H3497" t="s">
        <v>17</v>
      </c>
      <c r="I3497" s="1">
        <v>44955</v>
      </c>
      <c r="J3497" t="s">
        <v>55</v>
      </c>
      <c r="K3497" t="s">
        <v>56</v>
      </c>
      <c r="L3497">
        <v>1</v>
      </c>
      <c r="M3497" t="s">
        <v>53</v>
      </c>
      <c r="N3497" t="s">
        <v>39</v>
      </c>
      <c r="O3497" t="s">
        <v>40</v>
      </c>
    </row>
    <row r="3498" spans="1:15" x14ac:dyDescent="0.35">
      <c r="A3498" t="s">
        <v>3559</v>
      </c>
      <c r="B3498" t="str">
        <f t="shared" si="55"/>
        <v>Cake</v>
      </c>
      <c r="C3498" t="s">
        <v>24</v>
      </c>
      <c r="D3498">
        <v>5</v>
      </c>
      <c r="E3498">
        <v>3</v>
      </c>
      <c r="F3498">
        <v>15</v>
      </c>
      <c r="G3498" t="s">
        <v>25</v>
      </c>
      <c r="H3498" t="s">
        <v>26</v>
      </c>
      <c r="I3498" s="1">
        <v>45049</v>
      </c>
      <c r="J3498" t="s">
        <v>27</v>
      </c>
      <c r="K3498" t="s">
        <v>27</v>
      </c>
      <c r="L3498">
        <v>2</v>
      </c>
      <c r="M3498" t="s">
        <v>28</v>
      </c>
      <c r="N3498" t="s">
        <v>34</v>
      </c>
      <c r="O3498" t="s">
        <v>22</v>
      </c>
    </row>
    <row r="3499" spans="1:15" x14ac:dyDescent="0.35">
      <c r="A3499" t="s">
        <v>3560</v>
      </c>
      <c r="B3499" t="str">
        <f t="shared" si="55"/>
        <v>Cookie</v>
      </c>
      <c r="C3499" t="s">
        <v>31</v>
      </c>
      <c r="D3499">
        <v>4</v>
      </c>
      <c r="E3499">
        <v>1</v>
      </c>
      <c r="F3499">
        <v>4</v>
      </c>
      <c r="G3499" t="s">
        <v>36</v>
      </c>
      <c r="H3499" t="s">
        <v>17</v>
      </c>
      <c r="I3499" s="1">
        <v>45226</v>
      </c>
      <c r="J3499" t="s">
        <v>74</v>
      </c>
      <c r="K3499" t="s">
        <v>75</v>
      </c>
      <c r="L3499">
        <v>4</v>
      </c>
      <c r="M3499" t="s">
        <v>45</v>
      </c>
      <c r="N3499" t="s">
        <v>21</v>
      </c>
      <c r="O3499" t="s">
        <v>22</v>
      </c>
    </row>
    <row r="3500" spans="1:15" x14ac:dyDescent="0.35">
      <c r="A3500" t="s">
        <v>3561</v>
      </c>
      <c r="B3500" t="str">
        <f t="shared" si="55"/>
        <v>Tea</v>
      </c>
      <c r="C3500" t="s">
        <v>84</v>
      </c>
      <c r="D3500">
        <v>3</v>
      </c>
      <c r="E3500">
        <v>1.5</v>
      </c>
      <c r="F3500">
        <v>4.5</v>
      </c>
      <c r="G3500" t="s">
        <v>25</v>
      </c>
      <c r="H3500" t="s">
        <v>26</v>
      </c>
      <c r="I3500" s="1">
        <v>44941</v>
      </c>
      <c r="J3500" t="s">
        <v>55</v>
      </c>
      <c r="K3500" t="s">
        <v>56</v>
      </c>
      <c r="L3500">
        <v>1</v>
      </c>
      <c r="M3500" t="s">
        <v>53</v>
      </c>
      <c r="N3500" t="s">
        <v>39</v>
      </c>
      <c r="O3500" t="s">
        <v>40</v>
      </c>
    </row>
    <row r="3501" spans="1:15" x14ac:dyDescent="0.35">
      <c r="A3501" t="s">
        <v>3562</v>
      </c>
      <c r="B3501" t="str">
        <f t="shared" si="55"/>
        <v>Sandwich</v>
      </c>
      <c r="C3501" t="s">
        <v>47</v>
      </c>
      <c r="D3501">
        <v>5</v>
      </c>
      <c r="E3501">
        <v>4</v>
      </c>
      <c r="F3501">
        <v>20</v>
      </c>
      <c r="G3501" t="s">
        <v>25</v>
      </c>
      <c r="H3501" t="s">
        <v>17</v>
      </c>
      <c r="I3501" s="1">
        <v>45176</v>
      </c>
      <c r="J3501" t="s">
        <v>18</v>
      </c>
      <c r="K3501" t="s">
        <v>19</v>
      </c>
      <c r="L3501">
        <v>3</v>
      </c>
      <c r="M3501" t="s">
        <v>20</v>
      </c>
      <c r="N3501" t="s">
        <v>64</v>
      </c>
      <c r="O3501" t="s">
        <v>22</v>
      </c>
    </row>
    <row r="3502" spans="1:15" x14ac:dyDescent="0.35">
      <c r="A3502" t="s">
        <v>3563</v>
      </c>
      <c r="B3502" t="str">
        <f t="shared" si="55"/>
        <v>Cake</v>
      </c>
      <c r="C3502" t="s">
        <v>24</v>
      </c>
      <c r="D3502">
        <v>4</v>
      </c>
      <c r="E3502">
        <v>3</v>
      </c>
      <c r="F3502">
        <v>12</v>
      </c>
      <c r="G3502" t="s">
        <v>16</v>
      </c>
      <c r="H3502" t="s">
        <v>26</v>
      </c>
      <c r="I3502" s="1">
        <v>45229</v>
      </c>
      <c r="J3502" t="s">
        <v>74</v>
      </c>
      <c r="K3502" t="s">
        <v>75</v>
      </c>
      <c r="L3502">
        <v>4</v>
      </c>
      <c r="M3502" t="s">
        <v>45</v>
      </c>
      <c r="N3502" t="s">
        <v>72</v>
      </c>
      <c r="O3502" t="s">
        <v>22</v>
      </c>
    </row>
    <row r="3503" spans="1:15" x14ac:dyDescent="0.35">
      <c r="A3503" t="s">
        <v>3564</v>
      </c>
      <c r="B3503" t="str">
        <f t="shared" si="55"/>
        <v>Salad</v>
      </c>
      <c r="C3503" t="s">
        <v>42</v>
      </c>
      <c r="D3503">
        <v>3</v>
      </c>
      <c r="E3503">
        <v>5</v>
      </c>
      <c r="F3503">
        <v>15</v>
      </c>
      <c r="G3503" t="s">
        <v>16</v>
      </c>
      <c r="H3503" t="s">
        <v>17</v>
      </c>
      <c r="I3503" s="1">
        <v>45168</v>
      </c>
      <c r="J3503" t="s">
        <v>93</v>
      </c>
      <c r="K3503" t="s">
        <v>94</v>
      </c>
      <c r="L3503">
        <v>3</v>
      </c>
      <c r="M3503" t="s">
        <v>20</v>
      </c>
      <c r="N3503" t="s">
        <v>34</v>
      </c>
      <c r="O3503" t="s">
        <v>22</v>
      </c>
    </row>
    <row r="3504" spans="1:15" x14ac:dyDescent="0.35">
      <c r="A3504" t="s">
        <v>3565</v>
      </c>
      <c r="B3504" t="str">
        <f t="shared" si="55"/>
        <v>Coffee</v>
      </c>
      <c r="C3504" t="s">
        <v>15</v>
      </c>
      <c r="D3504">
        <v>2</v>
      </c>
      <c r="E3504">
        <v>2</v>
      </c>
      <c r="F3504">
        <v>4</v>
      </c>
      <c r="G3504" t="s">
        <v>25</v>
      </c>
      <c r="H3504" t="s">
        <v>26</v>
      </c>
      <c r="I3504" s="1">
        <v>45249</v>
      </c>
      <c r="J3504" t="s">
        <v>43</v>
      </c>
      <c r="K3504" t="s">
        <v>44</v>
      </c>
      <c r="L3504">
        <v>4</v>
      </c>
      <c r="M3504" t="s">
        <v>45</v>
      </c>
      <c r="N3504" t="s">
        <v>39</v>
      </c>
      <c r="O3504" t="s">
        <v>40</v>
      </c>
    </row>
    <row r="3505" spans="1:15" x14ac:dyDescent="0.35">
      <c r="A3505" t="s">
        <v>3566</v>
      </c>
      <c r="B3505" t="str">
        <f t="shared" si="55"/>
        <v>Salad</v>
      </c>
      <c r="C3505" t="s">
        <v>42</v>
      </c>
      <c r="D3505">
        <v>1</v>
      </c>
      <c r="E3505">
        <v>5</v>
      </c>
      <c r="F3505">
        <v>5</v>
      </c>
      <c r="G3505" t="s">
        <v>25</v>
      </c>
      <c r="H3505" t="s">
        <v>26</v>
      </c>
      <c r="I3505" s="1">
        <v>45271</v>
      </c>
      <c r="J3505" t="s">
        <v>66</v>
      </c>
      <c r="K3505" t="s">
        <v>67</v>
      </c>
      <c r="L3505">
        <v>4</v>
      </c>
      <c r="M3505" t="s">
        <v>45</v>
      </c>
      <c r="N3505" t="s">
        <v>72</v>
      </c>
      <c r="O3505" t="s">
        <v>22</v>
      </c>
    </row>
    <row r="3506" spans="1:15" x14ac:dyDescent="0.35">
      <c r="A3506" t="s">
        <v>3567</v>
      </c>
      <c r="B3506" t="str">
        <f t="shared" si="55"/>
        <v>Smoothie</v>
      </c>
      <c r="C3506" t="s">
        <v>58</v>
      </c>
      <c r="D3506">
        <v>4</v>
      </c>
      <c r="E3506">
        <v>4</v>
      </c>
      <c r="F3506">
        <v>16</v>
      </c>
      <c r="G3506" t="s">
        <v>36</v>
      </c>
      <c r="H3506" t="s">
        <v>26</v>
      </c>
      <c r="I3506" s="1">
        <v>45142</v>
      </c>
      <c r="J3506" t="s">
        <v>93</v>
      </c>
      <c r="K3506" t="s">
        <v>94</v>
      </c>
      <c r="L3506">
        <v>3</v>
      </c>
      <c r="M3506" t="s">
        <v>20</v>
      </c>
      <c r="N3506" t="s">
        <v>21</v>
      </c>
      <c r="O3506" t="s">
        <v>22</v>
      </c>
    </row>
    <row r="3507" spans="1:15" x14ac:dyDescent="0.35">
      <c r="A3507" t="s">
        <v>3568</v>
      </c>
      <c r="B3507" t="str">
        <f t="shared" si="55"/>
        <v>Sandwich</v>
      </c>
      <c r="C3507" t="s">
        <v>47</v>
      </c>
      <c r="D3507">
        <v>1</v>
      </c>
      <c r="E3507">
        <v>4</v>
      </c>
      <c r="F3507">
        <v>4</v>
      </c>
      <c r="G3507" t="s">
        <v>36</v>
      </c>
      <c r="H3507" t="s">
        <v>26</v>
      </c>
      <c r="I3507" s="1">
        <v>45031</v>
      </c>
      <c r="J3507" t="s">
        <v>59</v>
      </c>
      <c r="K3507" t="s">
        <v>60</v>
      </c>
      <c r="L3507">
        <v>2</v>
      </c>
      <c r="M3507" t="s">
        <v>28</v>
      </c>
      <c r="N3507" t="s">
        <v>69</v>
      </c>
      <c r="O3507" t="s">
        <v>40</v>
      </c>
    </row>
    <row r="3508" spans="1:15" x14ac:dyDescent="0.35">
      <c r="A3508" t="s">
        <v>3569</v>
      </c>
      <c r="B3508" t="str">
        <f t="shared" si="55"/>
        <v>Cookie</v>
      </c>
      <c r="C3508" t="s">
        <v>31</v>
      </c>
      <c r="D3508">
        <v>5</v>
      </c>
      <c r="E3508">
        <v>1</v>
      </c>
      <c r="F3508">
        <v>5</v>
      </c>
      <c r="G3508" t="s">
        <v>16</v>
      </c>
      <c r="H3508" t="s">
        <v>26</v>
      </c>
      <c r="I3508" s="1">
        <v>45018</v>
      </c>
      <c r="J3508" t="s">
        <v>59</v>
      </c>
      <c r="K3508" t="s">
        <v>60</v>
      </c>
      <c r="L3508">
        <v>2</v>
      </c>
      <c r="M3508" t="s">
        <v>28</v>
      </c>
      <c r="N3508" t="s">
        <v>39</v>
      </c>
      <c r="O3508" t="s">
        <v>40</v>
      </c>
    </row>
    <row r="3509" spans="1:15" x14ac:dyDescent="0.35">
      <c r="A3509" t="s">
        <v>3570</v>
      </c>
      <c r="B3509" t="str">
        <f t="shared" si="55"/>
        <v>Juice</v>
      </c>
      <c r="C3509" t="s">
        <v>50</v>
      </c>
      <c r="D3509">
        <v>5</v>
      </c>
      <c r="E3509">
        <v>3</v>
      </c>
      <c r="F3509">
        <v>15</v>
      </c>
      <c r="G3509" t="s">
        <v>36</v>
      </c>
      <c r="H3509" t="s">
        <v>17</v>
      </c>
      <c r="I3509" s="1">
        <v>45100</v>
      </c>
      <c r="J3509" t="s">
        <v>37</v>
      </c>
      <c r="K3509" t="s">
        <v>38</v>
      </c>
      <c r="L3509">
        <v>2</v>
      </c>
      <c r="M3509" t="s">
        <v>28</v>
      </c>
      <c r="N3509" t="s">
        <v>21</v>
      </c>
      <c r="O3509" t="s">
        <v>22</v>
      </c>
    </row>
    <row r="3510" spans="1:15" x14ac:dyDescent="0.35">
      <c r="A3510" t="s">
        <v>3571</v>
      </c>
      <c r="B3510" t="str">
        <f t="shared" si="55"/>
        <v>Sandwich</v>
      </c>
      <c r="C3510" t="s">
        <v>47</v>
      </c>
      <c r="D3510">
        <v>4</v>
      </c>
      <c r="E3510">
        <v>4</v>
      </c>
      <c r="F3510">
        <v>16</v>
      </c>
      <c r="G3510" t="s">
        <v>25</v>
      </c>
      <c r="H3510" t="s">
        <v>17</v>
      </c>
      <c r="I3510" s="1">
        <v>45266</v>
      </c>
      <c r="J3510" t="s">
        <v>66</v>
      </c>
      <c r="K3510" t="s">
        <v>67</v>
      </c>
      <c r="L3510">
        <v>4</v>
      </c>
      <c r="M3510" t="s">
        <v>45</v>
      </c>
      <c r="N3510" t="s">
        <v>34</v>
      </c>
      <c r="O3510" t="s">
        <v>22</v>
      </c>
    </row>
    <row r="3511" spans="1:15" x14ac:dyDescent="0.35">
      <c r="A3511" t="s">
        <v>3572</v>
      </c>
      <c r="B3511" t="str">
        <f t="shared" si="55"/>
        <v>Salad</v>
      </c>
      <c r="C3511" t="s">
        <v>42</v>
      </c>
      <c r="D3511">
        <v>3</v>
      </c>
      <c r="E3511">
        <v>5</v>
      </c>
      <c r="F3511">
        <v>15</v>
      </c>
      <c r="G3511" t="s">
        <v>36</v>
      </c>
      <c r="H3511" t="s">
        <v>17</v>
      </c>
      <c r="I3511" s="1">
        <v>45280</v>
      </c>
      <c r="J3511" t="s">
        <v>66</v>
      </c>
      <c r="K3511" t="s">
        <v>67</v>
      </c>
      <c r="L3511">
        <v>4</v>
      </c>
      <c r="M3511" t="s">
        <v>45</v>
      </c>
      <c r="N3511" t="s">
        <v>34</v>
      </c>
      <c r="O3511" t="s">
        <v>22</v>
      </c>
    </row>
    <row r="3512" spans="1:15" x14ac:dyDescent="0.35">
      <c r="A3512" t="s">
        <v>3573</v>
      </c>
      <c r="B3512" t="str">
        <f t="shared" si="55"/>
        <v>Cookie</v>
      </c>
      <c r="C3512" t="s">
        <v>31</v>
      </c>
      <c r="D3512">
        <v>2</v>
      </c>
      <c r="E3512">
        <v>1</v>
      </c>
      <c r="F3512">
        <v>2</v>
      </c>
      <c r="G3512" t="s">
        <v>16</v>
      </c>
      <c r="H3512" t="s">
        <v>17</v>
      </c>
      <c r="I3512" s="1">
        <v>45164</v>
      </c>
      <c r="J3512" t="s">
        <v>93</v>
      </c>
      <c r="K3512" t="s">
        <v>94</v>
      </c>
      <c r="L3512">
        <v>3</v>
      </c>
      <c r="M3512" t="s">
        <v>20</v>
      </c>
      <c r="N3512" t="s">
        <v>69</v>
      </c>
      <c r="O3512" t="s">
        <v>40</v>
      </c>
    </row>
    <row r="3513" spans="1:15" x14ac:dyDescent="0.35">
      <c r="A3513" t="s">
        <v>3574</v>
      </c>
      <c r="B3513" t="str">
        <f t="shared" si="55"/>
        <v>Juice</v>
      </c>
      <c r="C3513" t="s">
        <v>50</v>
      </c>
      <c r="D3513">
        <v>4</v>
      </c>
      <c r="E3513">
        <v>3</v>
      </c>
      <c r="F3513">
        <v>12</v>
      </c>
      <c r="G3513" t="s">
        <v>25</v>
      </c>
      <c r="H3513" t="s">
        <v>17</v>
      </c>
      <c r="I3513" s="1">
        <v>45094</v>
      </c>
      <c r="J3513" t="s">
        <v>37</v>
      </c>
      <c r="K3513" t="s">
        <v>38</v>
      </c>
      <c r="L3513">
        <v>2</v>
      </c>
      <c r="M3513" t="s">
        <v>28</v>
      </c>
      <c r="N3513" t="s">
        <v>69</v>
      </c>
      <c r="O3513" t="s">
        <v>40</v>
      </c>
    </row>
    <row r="3514" spans="1:15" x14ac:dyDescent="0.35">
      <c r="A3514" t="s">
        <v>3575</v>
      </c>
      <c r="B3514" t="str">
        <f t="shared" si="55"/>
        <v>Salad</v>
      </c>
      <c r="C3514" t="s">
        <v>42</v>
      </c>
      <c r="D3514">
        <v>2</v>
      </c>
      <c r="E3514">
        <v>5</v>
      </c>
      <c r="F3514">
        <v>10</v>
      </c>
      <c r="G3514" t="s">
        <v>25</v>
      </c>
      <c r="H3514" t="s">
        <v>26</v>
      </c>
      <c r="I3514" s="1">
        <v>45111</v>
      </c>
      <c r="J3514" t="s">
        <v>32</v>
      </c>
      <c r="K3514" t="s">
        <v>33</v>
      </c>
      <c r="L3514">
        <v>3</v>
      </c>
      <c r="M3514" t="s">
        <v>20</v>
      </c>
      <c r="N3514" t="s">
        <v>29</v>
      </c>
      <c r="O3514" t="s">
        <v>22</v>
      </c>
    </row>
    <row r="3515" spans="1:15" x14ac:dyDescent="0.35">
      <c r="A3515" t="s">
        <v>3576</v>
      </c>
      <c r="B3515" t="str">
        <f t="shared" si="55"/>
        <v>Sandwich</v>
      </c>
      <c r="C3515" t="s">
        <v>47</v>
      </c>
      <c r="D3515">
        <v>3</v>
      </c>
      <c r="E3515">
        <v>4</v>
      </c>
      <c r="F3515">
        <v>12</v>
      </c>
      <c r="G3515" t="s">
        <v>36</v>
      </c>
      <c r="H3515" t="s">
        <v>26</v>
      </c>
      <c r="I3515" s="1">
        <v>45018</v>
      </c>
      <c r="J3515" t="s">
        <v>59</v>
      </c>
      <c r="K3515" t="s">
        <v>60</v>
      </c>
      <c r="L3515">
        <v>2</v>
      </c>
      <c r="M3515" t="s">
        <v>28</v>
      </c>
      <c r="N3515" t="s">
        <v>39</v>
      </c>
      <c r="O3515" t="s">
        <v>40</v>
      </c>
    </row>
    <row r="3516" spans="1:15" x14ac:dyDescent="0.35">
      <c r="A3516" t="s">
        <v>3577</v>
      </c>
      <c r="B3516" t="str">
        <f t="shared" si="55"/>
        <v>Tea</v>
      </c>
      <c r="C3516" t="s">
        <v>84</v>
      </c>
      <c r="D3516">
        <v>4</v>
      </c>
      <c r="E3516">
        <v>1.5</v>
      </c>
      <c r="F3516">
        <v>6</v>
      </c>
      <c r="G3516" t="s">
        <v>25</v>
      </c>
      <c r="H3516" t="s">
        <v>17</v>
      </c>
      <c r="I3516" s="1">
        <v>45125</v>
      </c>
      <c r="J3516" t="s">
        <v>32</v>
      </c>
      <c r="K3516" t="s">
        <v>33</v>
      </c>
      <c r="L3516">
        <v>3</v>
      </c>
      <c r="M3516" t="s">
        <v>20</v>
      </c>
      <c r="N3516" t="s">
        <v>29</v>
      </c>
      <c r="O3516" t="s">
        <v>22</v>
      </c>
    </row>
    <row r="3517" spans="1:15" x14ac:dyDescent="0.35">
      <c r="A3517" t="s">
        <v>3578</v>
      </c>
      <c r="B3517" t="str">
        <f t="shared" si="55"/>
        <v>Sandwich</v>
      </c>
      <c r="C3517" t="s">
        <v>47</v>
      </c>
      <c r="D3517">
        <v>2</v>
      </c>
      <c r="E3517">
        <v>4</v>
      </c>
      <c r="F3517">
        <v>8</v>
      </c>
      <c r="G3517" t="s">
        <v>25</v>
      </c>
      <c r="H3517" t="s">
        <v>26</v>
      </c>
      <c r="I3517" s="1">
        <v>45211</v>
      </c>
      <c r="J3517" t="s">
        <v>74</v>
      </c>
      <c r="K3517" t="s">
        <v>75</v>
      </c>
      <c r="L3517">
        <v>4</v>
      </c>
      <c r="M3517" t="s">
        <v>45</v>
      </c>
      <c r="N3517" t="s">
        <v>64</v>
      </c>
      <c r="O3517" t="s">
        <v>22</v>
      </c>
    </row>
    <row r="3518" spans="1:15" x14ac:dyDescent="0.35">
      <c r="A3518" t="s">
        <v>3579</v>
      </c>
      <c r="B3518" t="str">
        <f t="shared" si="55"/>
        <v>Coffee</v>
      </c>
      <c r="C3518" t="s">
        <v>15</v>
      </c>
      <c r="D3518">
        <v>1</v>
      </c>
      <c r="E3518">
        <v>2</v>
      </c>
      <c r="F3518">
        <v>2</v>
      </c>
      <c r="G3518" t="s">
        <v>16</v>
      </c>
      <c r="H3518" t="s">
        <v>26</v>
      </c>
      <c r="I3518" s="1">
        <v>45131</v>
      </c>
      <c r="J3518" t="s">
        <v>32</v>
      </c>
      <c r="K3518" t="s">
        <v>33</v>
      </c>
      <c r="L3518">
        <v>3</v>
      </c>
      <c r="M3518" t="s">
        <v>20</v>
      </c>
      <c r="N3518" t="s">
        <v>72</v>
      </c>
      <c r="O3518" t="s">
        <v>22</v>
      </c>
    </row>
    <row r="3519" spans="1:15" x14ac:dyDescent="0.35">
      <c r="A3519" t="s">
        <v>3580</v>
      </c>
      <c r="B3519" t="str">
        <f t="shared" si="55"/>
        <v>Cookie</v>
      </c>
      <c r="C3519" t="s">
        <v>31</v>
      </c>
      <c r="D3519">
        <v>2</v>
      </c>
      <c r="E3519">
        <v>1</v>
      </c>
      <c r="F3519">
        <v>2</v>
      </c>
      <c r="G3519" t="s">
        <v>36</v>
      </c>
      <c r="H3519" t="s">
        <v>26</v>
      </c>
      <c r="I3519" s="1">
        <v>44931</v>
      </c>
      <c r="J3519" t="s">
        <v>55</v>
      </c>
      <c r="K3519" t="s">
        <v>56</v>
      </c>
      <c r="L3519">
        <v>1</v>
      </c>
      <c r="M3519" t="s">
        <v>53</v>
      </c>
      <c r="N3519" t="s">
        <v>64</v>
      </c>
      <c r="O3519" t="s">
        <v>22</v>
      </c>
    </row>
    <row r="3520" spans="1:15" x14ac:dyDescent="0.35">
      <c r="A3520" t="s">
        <v>3581</v>
      </c>
      <c r="B3520" t="str">
        <f t="shared" si="55"/>
        <v>Salad</v>
      </c>
      <c r="C3520" t="s">
        <v>42</v>
      </c>
      <c r="D3520">
        <v>4</v>
      </c>
      <c r="E3520">
        <v>5</v>
      </c>
      <c r="F3520">
        <v>20</v>
      </c>
      <c r="G3520" t="s">
        <v>16</v>
      </c>
      <c r="H3520" t="s">
        <v>17</v>
      </c>
      <c r="I3520" s="1">
        <v>45027</v>
      </c>
      <c r="J3520" t="s">
        <v>59</v>
      </c>
      <c r="K3520" t="s">
        <v>60</v>
      </c>
      <c r="L3520">
        <v>2</v>
      </c>
      <c r="M3520" t="s">
        <v>28</v>
      </c>
      <c r="N3520" t="s">
        <v>29</v>
      </c>
      <c r="O3520" t="s">
        <v>22</v>
      </c>
    </row>
    <row r="3521" spans="1:15" x14ac:dyDescent="0.35">
      <c r="A3521" t="s">
        <v>3582</v>
      </c>
      <c r="B3521" t="str">
        <f t="shared" si="55"/>
        <v>Cookie</v>
      </c>
      <c r="C3521" t="s">
        <v>31</v>
      </c>
      <c r="D3521">
        <v>5</v>
      </c>
      <c r="E3521">
        <v>1</v>
      </c>
      <c r="F3521">
        <v>5</v>
      </c>
      <c r="G3521" t="s">
        <v>25</v>
      </c>
      <c r="H3521" t="s">
        <v>26</v>
      </c>
      <c r="I3521" s="1">
        <v>45005</v>
      </c>
      <c r="J3521" t="s">
        <v>62</v>
      </c>
      <c r="K3521" t="s">
        <v>63</v>
      </c>
      <c r="L3521">
        <v>1</v>
      </c>
      <c r="M3521" t="s">
        <v>53</v>
      </c>
      <c r="N3521" t="s">
        <v>72</v>
      </c>
      <c r="O3521" t="s">
        <v>22</v>
      </c>
    </row>
    <row r="3522" spans="1:15" x14ac:dyDescent="0.35">
      <c r="A3522" t="s">
        <v>3583</v>
      </c>
      <c r="B3522" t="str">
        <f t="shared" ref="B3522:B3585" si="56">TRIM(CLEAN(C3522))</f>
        <v>Juice</v>
      </c>
      <c r="C3522" t="s">
        <v>50</v>
      </c>
      <c r="D3522">
        <v>1</v>
      </c>
      <c r="E3522">
        <v>3</v>
      </c>
      <c r="F3522">
        <v>3</v>
      </c>
      <c r="G3522" t="s">
        <v>16</v>
      </c>
      <c r="H3522" t="s">
        <v>26</v>
      </c>
      <c r="I3522" s="1">
        <v>45182</v>
      </c>
      <c r="J3522" t="s">
        <v>18</v>
      </c>
      <c r="K3522" t="s">
        <v>19</v>
      </c>
      <c r="L3522">
        <v>3</v>
      </c>
      <c r="M3522" t="s">
        <v>20</v>
      </c>
      <c r="N3522" t="s">
        <v>34</v>
      </c>
      <c r="O3522" t="s">
        <v>22</v>
      </c>
    </row>
    <row r="3523" spans="1:15" x14ac:dyDescent="0.35">
      <c r="A3523" t="s">
        <v>3584</v>
      </c>
      <c r="B3523" t="str">
        <f t="shared" si="56"/>
        <v>Cake</v>
      </c>
      <c r="C3523" t="s">
        <v>24</v>
      </c>
      <c r="D3523">
        <v>3</v>
      </c>
      <c r="E3523">
        <v>3</v>
      </c>
      <c r="F3523">
        <v>9</v>
      </c>
      <c r="G3523" t="s">
        <v>36</v>
      </c>
      <c r="H3523" t="s">
        <v>17</v>
      </c>
      <c r="I3523" s="1">
        <v>44927</v>
      </c>
      <c r="J3523" t="s">
        <v>55</v>
      </c>
      <c r="K3523" t="s">
        <v>56</v>
      </c>
      <c r="L3523">
        <v>1</v>
      </c>
      <c r="M3523" t="s">
        <v>53</v>
      </c>
      <c r="N3523" t="s">
        <v>39</v>
      </c>
      <c r="O3523" t="s">
        <v>40</v>
      </c>
    </row>
    <row r="3524" spans="1:15" x14ac:dyDescent="0.35">
      <c r="A3524" t="s">
        <v>3585</v>
      </c>
      <c r="B3524" t="str">
        <f t="shared" si="56"/>
        <v>Juice</v>
      </c>
      <c r="C3524" t="s">
        <v>50</v>
      </c>
      <c r="D3524">
        <v>4</v>
      </c>
      <c r="E3524">
        <v>3</v>
      </c>
      <c r="F3524">
        <v>12</v>
      </c>
      <c r="G3524" t="s">
        <v>36</v>
      </c>
      <c r="H3524" t="s">
        <v>26</v>
      </c>
      <c r="I3524" s="1">
        <v>44973</v>
      </c>
      <c r="J3524" t="s">
        <v>51</v>
      </c>
      <c r="K3524" t="s">
        <v>52</v>
      </c>
      <c r="L3524">
        <v>1</v>
      </c>
      <c r="M3524" t="s">
        <v>53</v>
      </c>
      <c r="N3524" t="s">
        <v>64</v>
      </c>
      <c r="O3524" t="s">
        <v>22</v>
      </c>
    </row>
    <row r="3525" spans="1:15" x14ac:dyDescent="0.35">
      <c r="A3525" t="s">
        <v>3586</v>
      </c>
      <c r="B3525" t="str">
        <f t="shared" si="56"/>
        <v>Cookie</v>
      </c>
      <c r="C3525" t="s">
        <v>31</v>
      </c>
      <c r="D3525">
        <v>3</v>
      </c>
      <c r="E3525">
        <v>1</v>
      </c>
      <c r="F3525">
        <v>3</v>
      </c>
      <c r="G3525" t="s">
        <v>25</v>
      </c>
      <c r="H3525" t="s">
        <v>26</v>
      </c>
      <c r="I3525" s="1">
        <v>45018</v>
      </c>
      <c r="J3525" t="s">
        <v>59</v>
      </c>
      <c r="K3525" t="s">
        <v>60</v>
      </c>
      <c r="L3525">
        <v>2</v>
      </c>
      <c r="M3525" t="s">
        <v>28</v>
      </c>
      <c r="N3525" t="s">
        <v>39</v>
      </c>
      <c r="O3525" t="s">
        <v>40</v>
      </c>
    </row>
    <row r="3526" spans="1:15" x14ac:dyDescent="0.35">
      <c r="A3526" t="s">
        <v>3587</v>
      </c>
      <c r="B3526" t="str">
        <f t="shared" si="56"/>
        <v>Tea</v>
      </c>
      <c r="C3526" t="s">
        <v>84</v>
      </c>
      <c r="D3526">
        <v>4</v>
      </c>
      <c r="E3526">
        <v>1.5</v>
      </c>
      <c r="F3526">
        <v>6</v>
      </c>
      <c r="G3526" t="s">
        <v>36</v>
      </c>
      <c r="H3526" t="s">
        <v>17</v>
      </c>
      <c r="I3526" s="1">
        <v>45210</v>
      </c>
      <c r="J3526" t="s">
        <v>74</v>
      </c>
      <c r="K3526" t="s">
        <v>75</v>
      </c>
      <c r="L3526">
        <v>4</v>
      </c>
      <c r="M3526" t="s">
        <v>45</v>
      </c>
      <c r="N3526" t="s">
        <v>34</v>
      </c>
      <c r="O3526" t="s">
        <v>22</v>
      </c>
    </row>
    <row r="3527" spans="1:15" x14ac:dyDescent="0.35">
      <c r="A3527" t="s">
        <v>3588</v>
      </c>
      <c r="B3527" t="str">
        <f t="shared" si="56"/>
        <v>Sandwich</v>
      </c>
      <c r="C3527" t="s">
        <v>47</v>
      </c>
      <c r="D3527">
        <v>5</v>
      </c>
      <c r="E3527">
        <v>4</v>
      </c>
      <c r="F3527">
        <v>20</v>
      </c>
      <c r="G3527" t="s">
        <v>36</v>
      </c>
      <c r="H3527" t="s">
        <v>17</v>
      </c>
      <c r="I3527" s="1">
        <v>45250</v>
      </c>
      <c r="J3527" t="s">
        <v>43</v>
      </c>
      <c r="K3527" t="s">
        <v>44</v>
      </c>
      <c r="L3527">
        <v>4</v>
      </c>
      <c r="M3527" t="s">
        <v>45</v>
      </c>
      <c r="N3527" t="s">
        <v>72</v>
      </c>
      <c r="O3527" t="s">
        <v>22</v>
      </c>
    </row>
    <row r="3528" spans="1:15" x14ac:dyDescent="0.35">
      <c r="A3528" t="s">
        <v>3589</v>
      </c>
      <c r="B3528" t="str">
        <f t="shared" si="56"/>
        <v>Tea</v>
      </c>
      <c r="C3528" t="s">
        <v>84</v>
      </c>
      <c r="D3528">
        <v>3</v>
      </c>
      <c r="E3528">
        <v>1.5</v>
      </c>
      <c r="F3528">
        <v>4.5</v>
      </c>
      <c r="G3528" t="s">
        <v>25</v>
      </c>
      <c r="H3528" t="s">
        <v>17</v>
      </c>
      <c r="I3528" s="1">
        <v>45243</v>
      </c>
      <c r="J3528" t="s">
        <v>43</v>
      </c>
      <c r="K3528" t="s">
        <v>44</v>
      </c>
      <c r="L3528">
        <v>4</v>
      </c>
      <c r="M3528" t="s">
        <v>45</v>
      </c>
      <c r="N3528" t="s">
        <v>72</v>
      </c>
      <c r="O3528" t="s">
        <v>22</v>
      </c>
    </row>
    <row r="3529" spans="1:15" x14ac:dyDescent="0.35">
      <c r="A3529" t="s">
        <v>3590</v>
      </c>
      <c r="B3529" t="str">
        <f t="shared" si="56"/>
        <v>Juice</v>
      </c>
      <c r="C3529" t="s">
        <v>50</v>
      </c>
      <c r="D3529">
        <v>4</v>
      </c>
      <c r="E3529">
        <v>3</v>
      </c>
      <c r="F3529">
        <v>12</v>
      </c>
      <c r="G3529" t="s">
        <v>16</v>
      </c>
      <c r="H3529" t="s">
        <v>17</v>
      </c>
      <c r="I3529" s="1">
        <v>44977</v>
      </c>
      <c r="J3529" t="s">
        <v>51</v>
      </c>
      <c r="K3529" t="s">
        <v>52</v>
      </c>
      <c r="L3529">
        <v>1</v>
      </c>
      <c r="M3529" t="s">
        <v>53</v>
      </c>
      <c r="N3529" t="s">
        <v>72</v>
      </c>
      <c r="O3529" t="s">
        <v>22</v>
      </c>
    </row>
    <row r="3530" spans="1:15" x14ac:dyDescent="0.35">
      <c r="A3530" t="s">
        <v>3591</v>
      </c>
      <c r="B3530" t="str">
        <f t="shared" si="56"/>
        <v>Coffee</v>
      </c>
      <c r="C3530" t="s">
        <v>15</v>
      </c>
      <c r="D3530">
        <v>1</v>
      </c>
      <c r="E3530">
        <v>2</v>
      </c>
      <c r="F3530">
        <v>2</v>
      </c>
      <c r="G3530" t="s">
        <v>25</v>
      </c>
      <c r="H3530" t="s">
        <v>17</v>
      </c>
      <c r="I3530" s="1">
        <v>45023</v>
      </c>
      <c r="J3530" t="s">
        <v>59</v>
      </c>
      <c r="K3530" t="s">
        <v>60</v>
      </c>
      <c r="L3530">
        <v>2</v>
      </c>
      <c r="M3530" t="s">
        <v>28</v>
      </c>
      <c r="N3530" t="s">
        <v>21</v>
      </c>
      <c r="O3530" t="s">
        <v>22</v>
      </c>
    </row>
    <row r="3531" spans="1:15" x14ac:dyDescent="0.35">
      <c r="A3531" t="s">
        <v>3592</v>
      </c>
      <c r="B3531" t="str">
        <f t="shared" si="56"/>
        <v>Salad</v>
      </c>
      <c r="C3531" t="s">
        <v>42</v>
      </c>
      <c r="D3531">
        <v>2</v>
      </c>
      <c r="E3531">
        <v>5</v>
      </c>
      <c r="F3531">
        <v>10</v>
      </c>
      <c r="G3531" t="s">
        <v>36</v>
      </c>
      <c r="H3531" t="s">
        <v>17</v>
      </c>
      <c r="I3531" s="1">
        <v>45119</v>
      </c>
      <c r="J3531" t="s">
        <v>32</v>
      </c>
      <c r="K3531" t="s">
        <v>33</v>
      </c>
      <c r="L3531">
        <v>3</v>
      </c>
      <c r="M3531" t="s">
        <v>20</v>
      </c>
      <c r="N3531" t="s">
        <v>34</v>
      </c>
      <c r="O3531" t="s">
        <v>22</v>
      </c>
    </row>
    <row r="3532" spans="1:15" x14ac:dyDescent="0.35">
      <c r="A3532" t="s">
        <v>3593</v>
      </c>
      <c r="B3532" t="str">
        <f t="shared" si="56"/>
        <v>Smoothie</v>
      </c>
      <c r="C3532" t="s">
        <v>58</v>
      </c>
      <c r="D3532">
        <v>3</v>
      </c>
      <c r="E3532">
        <v>4</v>
      </c>
      <c r="F3532">
        <v>12</v>
      </c>
      <c r="G3532" t="s">
        <v>16</v>
      </c>
      <c r="H3532" t="s">
        <v>26</v>
      </c>
      <c r="I3532" s="1">
        <v>45064</v>
      </c>
      <c r="J3532" t="s">
        <v>27</v>
      </c>
      <c r="K3532" t="s">
        <v>27</v>
      </c>
      <c r="L3532">
        <v>2</v>
      </c>
      <c r="M3532" t="s">
        <v>28</v>
      </c>
      <c r="N3532" t="s">
        <v>64</v>
      </c>
      <c r="O3532" t="s">
        <v>22</v>
      </c>
    </row>
    <row r="3533" spans="1:15" x14ac:dyDescent="0.35">
      <c r="A3533" t="s">
        <v>3594</v>
      </c>
      <c r="B3533" t="str">
        <f t="shared" si="56"/>
        <v>Cookie</v>
      </c>
      <c r="C3533" t="s">
        <v>31</v>
      </c>
      <c r="D3533">
        <v>4</v>
      </c>
      <c r="E3533">
        <v>1</v>
      </c>
      <c r="F3533">
        <v>4</v>
      </c>
      <c r="G3533" t="s">
        <v>36</v>
      </c>
      <c r="H3533" t="s">
        <v>17</v>
      </c>
      <c r="I3533" s="1">
        <v>45079</v>
      </c>
      <c r="J3533" t="s">
        <v>37</v>
      </c>
      <c r="K3533" t="s">
        <v>38</v>
      </c>
      <c r="L3533">
        <v>2</v>
      </c>
      <c r="M3533" t="s">
        <v>28</v>
      </c>
      <c r="N3533" t="s">
        <v>21</v>
      </c>
      <c r="O3533" t="s">
        <v>22</v>
      </c>
    </row>
    <row r="3534" spans="1:15" x14ac:dyDescent="0.35">
      <c r="A3534" t="s">
        <v>3595</v>
      </c>
      <c r="B3534" t="str">
        <f t="shared" si="56"/>
        <v>Tea</v>
      </c>
      <c r="C3534" t="s">
        <v>84</v>
      </c>
      <c r="D3534">
        <v>5</v>
      </c>
      <c r="E3534">
        <v>1.5</v>
      </c>
      <c r="F3534">
        <v>7.5</v>
      </c>
      <c r="G3534" t="s">
        <v>25</v>
      </c>
      <c r="H3534" t="s">
        <v>26</v>
      </c>
      <c r="I3534" s="1">
        <v>45228</v>
      </c>
      <c r="J3534" t="s">
        <v>74</v>
      </c>
      <c r="K3534" t="s">
        <v>75</v>
      </c>
      <c r="L3534">
        <v>4</v>
      </c>
      <c r="M3534" t="s">
        <v>45</v>
      </c>
      <c r="N3534" t="s">
        <v>39</v>
      </c>
      <c r="O3534" t="s">
        <v>40</v>
      </c>
    </row>
    <row r="3535" spans="1:15" x14ac:dyDescent="0.35">
      <c r="A3535" t="s">
        <v>3596</v>
      </c>
      <c r="B3535" t="str">
        <f t="shared" si="56"/>
        <v>Smoothie</v>
      </c>
      <c r="C3535" t="s">
        <v>58</v>
      </c>
      <c r="D3535">
        <v>5</v>
      </c>
      <c r="E3535">
        <v>4</v>
      </c>
      <c r="F3535">
        <v>20</v>
      </c>
      <c r="G3535" t="s">
        <v>25</v>
      </c>
      <c r="H3535" t="s">
        <v>26</v>
      </c>
      <c r="I3535" s="1">
        <v>45258</v>
      </c>
      <c r="J3535" t="s">
        <v>43</v>
      </c>
      <c r="K3535" t="s">
        <v>44</v>
      </c>
      <c r="L3535">
        <v>4</v>
      </c>
      <c r="M3535" t="s">
        <v>45</v>
      </c>
      <c r="N3535" t="s">
        <v>29</v>
      </c>
      <c r="O3535" t="s">
        <v>22</v>
      </c>
    </row>
    <row r="3536" spans="1:15" x14ac:dyDescent="0.35">
      <c r="A3536" t="s">
        <v>3597</v>
      </c>
      <c r="B3536" t="str">
        <f t="shared" si="56"/>
        <v>Cookie</v>
      </c>
      <c r="C3536" t="s">
        <v>31</v>
      </c>
      <c r="D3536">
        <v>2</v>
      </c>
      <c r="E3536">
        <v>1</v>
      </c>
      <c r="F3536">
        <v>2</v>
      </c>
      <c r="G3536" t="s">
        <v>25</v>
      </c>
      <c r="H3536" t="s">
        <v>26</v>
      </c>
      <c r="I3536" s="1">
        <v>45005</v>
      </c>
      <c r="J3536" t="s">
        <v>62</v>
      </c>
      <c r="K3536" t="s">
        <v>63</v>
      </c>
      <c r="L3536">
        <v>1</v>
      </c>
      <c r="M3536" t="s">
        <v>53</v>
      </c>
      <c r="N3536" t="s">
        <v>72</v>
      </c>
      <c r="O3536" t="s">
        <v>22</v>
      </c>
    </row>
    <row r="3537" spans="1:15" x14ac:dyDescent="0.35">
      <c r="A3537" t="s">
        <v>3598</v>
      </c>
      <c r="B3537" t="str">
        <f t="shared" si="56"/>
        <v>Salad</v>
      </c>
      <c r="C3537" t="s">
        <v>42</v>
      </c>
      <c r="D3537">
        <v>4</v>
      </c>
      <c r="E3537">
        <v>5</v>
      </c>
      <c r="F3537">
        <v>20</v>
      </c>
      <c r="G3537" t="s">
        <v>25</v>
      </c>
      <c r="H3537" t="s">
        <v>17</v>
      </c>
      <c r="I3537" s="1">
        <v>45039</v>
      </c>
      <c r="J3537" t="s">
        <v>59</v>
      </c>
      <c r="K3537" t="s">
        <v>60</v>
      </c>
      <c r="L3537">
        <v>2</v>
      </c>
      <c r="M3537" t="s">
        <v>28</v>
      </c>
      <c r="N3537" t="s">
        <v>39</v>
      </c>
      <c r="O3537" t="s">
        <v>40</v>
      </c>
    </row>
    <row r="3538" spans="1:15" x14ac:dyDescent="0.35">
      <c r="A3538" t="s">
        <v>3599</v>
      </c>
      <c r="B3538" t="str">
        <f t="shared" si="56"/>
        <v>Salad</v>
      </c>
      <c r="C3538" t="s">
        <v>42</v>
      </c>
      <c r="D3538">
        <v>2</v>
      </c>
      <c r="E3538">
        <v>5</v>
      </c>
      <c r="F3538">
        <v>10</v>
      </c>
      <c r="G3538" t="s">
        <v>16</v>
      </c>
      <c r="H3538" t="s">
        <v>26</v>
      </c>
      <c r="I3538" s="1">
        <v>45036</v>
      </c>
      <c r="J3538" t="s">
        <v>59</v>
      </c>
      <c r="K3538" t="s">
        <v>60</v>
      </c>
      <c r="L3538">
        <v>2</v>
      </c>
      <c r="M3538" t="s">
        <v>28</v>
      </c>
      <c r="N3538" t="s">
        <v>64</v>
      </c>
      <c r="O3538" t="s">
        <v>22</v>
      </c>
    </row>
    <row r="3539" spans="1:15" x14ac:dyDescent="0.35">
      <c r="A3539" t="s">
        <v>3600</v>
      </c>
      <c r="B3539" t="str">
        <f t="shared" si="56"/>
        <v>Salad</v>
      </c>
      <c r="C3539" t="s">
        <v>42</v>
      </c>
      <c r="D3539">
        <v>3</v>
      </c>
      <c r="E3539">
        <v>5</v>
      </c>
      <c r="F3539">
        <v>15</v>
      </c>
      <c r="G3539" t="s">
        <v>25</v>
      </c>
      <c r="H3539" t="s">
        <v>26</v>
      </c>
      <c r="I3539" s="1">
        <v>44989</v>
      </c>
      <c r="J3539" t="s">
        <v>62</v>
      </c>
      <c r="K3539" t="s">
        <v>63</v>
      </c>
      <c r="L3539">
        <v>1</v>
      </c>
      <c r="M3539" t="s">
        <v>53</v>
      </c>
      <c r="N3539" t="s">
        <v>69</v>
      </c>
      <c r="O3539" t="s">
        <v>40</v>
      </c>
    </row>
    <row r="3540" spans="1:15" x14ac:dyDescent="0.35">
      <c r="A3540" t="s">
        <v>3601</v>
      </c>
      <c r="B3540" t="str">
        <f t="shared" si="56"/>
        <v>Sandwich</v>
      </c>
      <c r="C3540" t="s">
        <v>47</v>
      </c>
      <c r="D3540">
        <v>5</v>
      </c>
      <c r="E3540">
        <v>4</v>
      </c>
      <c r="F3540">
        <v>20</v>
      </c>
      <c r="G3540" t="s">
        <v>36</v>
      </c>
      <c r="H3540" t="s">
        <v>17</v>
      </c>
      <c r="I3540" s="1">
        <v>45041</v>
      </c>
      <c r="J3540" t="s">
        <v>59</v>
      </c>
      <c r="K3540" t="s">
        <v>60</v>
      </c>
      <c r="L3540">
        <v>2</v>
      </c>
      <c r="M3540" t="s">
        <v>28</v>
      </c>
      <c r="N3540" t="s">
        <v>29</v>
      </c>
      <c r="O3540" t="s">
        <v>22</v>
      </c>
    </row>
    <row r="3541" spans="1:15" x14ac:dyDescent="0.35">
      <c r="A3541" t="s">
        <v>3602</v>
      </c>
      <c r="B3541" t="str">
        <f t="shared" si="56"/>
        <v>Coffee</v>
      </c>
      <c r="C3541" t="s">
        <v>15</v>
      </c>
      <c r="D3541">
        <v>5</v>
      </c>
      <c r="E3541">
        <v>2</v>
      </c>
      <c r="F3541">
        <v>10</v>
      </c>
      <c r="G3541" t="s">
        <v>25</v>
      </c>
      <c r="H3541" t="s">
        <v>26</v>
      </c>
      <c r="I3541" s="1">
        <v>45017</v>
      </c>
      <c r="J3541" t="s">
        <v>59</v>
      </c>
      <c r="K3541" t="s">
        <v>60</v>
      </c>
      <c r="L3541">
        <v>2</v>
      </c>
      <c r="M3541" t="s">
        <v>28</v>
      </c>
      <c r="N3541" t="s">
        <v>69</v>
      </c>
      <c r="O3541" t="s">
        <v>40</v>
      </c>
    </row>
    <row r="3542" spans="1:15" x14ac:dyDescent="0.35">
      <c r="A3542" t="s">
        <v>3603</v>
      </c>
      <c r="B3542" t="str">
        <f t="shared" si="56"/>
        <v>Cake</v>
      </c>
      <c r="C3542" t="s">
        <v>24</v>
      </c>
      <c r="D3542">
        <v>5</v>
      </c>
      <c r="E3542">
        <v>3</v>
      </c>
      <c r="F3542">
        <v>15</v>
      </c>
      <c r="G3542" t="s">
        <v>25</v>
      </c>
      <c r="H3542" t="s">
        <v>17</v>
      </c>
      <c r="I3542" s="1">
        <v>45033</v>
      </c>
      <c r="J3542" t="s">
        <v>59</v>
      </c>
      <c r="K3542" t="s">
        <v>60</v>
      </c>
      <c r="L3542">
        <v>2</v>
      </c>
      <c r="M3542" t="s">
        <v>28</v>
      </c>
      <c r="N3542" t="s">
        <v>72</v>
      </c>
      <c r="O3542" t="s">
        <v>22</v>
      </c>
    </row>
    <row r="3543" spans="1:15" x14ac:dyDescent="0.35">
      <c r="A3543" t="s">
        <v>3604</v>
      </c>
      <c r="B3543" t="str">
        <f t="shared" si="56"/>
        <v>Juice</v>
      </c>
      <c r="C3543" t="s">
        <v>50</v>
      </c>
      <c r="D3543">
        <v>2</v>
      </c>
      <c r="E3543">
        <v>3</v>
      </c>
      <c r="F3543">
        <v>6</v>
      </c>
      <c r="G3543" t="s">
        <v>36</v>
      </c>
      <c r="H3543" t="s">
        <v>26</v>
      </c>
      <c r="I3543" s="1">
        <v>45198</v>
      </c>
      <c r="J3543" t="s">
        <v>18</v>
      </c>
      <c r="K3543" t="s">
        <v>19</v>
      </c>
      <c r="L3543">
        <v>3</v>
      </c>
      <c r="M3543" t="s">
        <v>20</v>
      </c>
      <c r="N3543" t="s">
        <v>21</v>
      </c>
      <c r="O3543" t="s">
        <v>22</v>
      </c>
    </row>
    <row r="3544" spans="1:15" x14ac:dyDescent="0.35">
      <c r="A3544" t="s">
        <v>3605</v>
      </c>
      <c r="B3544" t="str">
        <f t="shared" si="56"/>
        <v>Juice</v>
      </c>
      <c r="C3544" t="s">
        <v>50</v>
      </c>
      <c r="D3544">
        <v>3</v>
      </c>
      <c r="E3544">
        <v>3</v>
      </c>
      <c r="F3544">
        <v>9</v>
      </c>
      <c r="G3544" t="s">
        <v>25</v>
      </c>
      <c r="H3544" t="s">
        <v>26</v>
      </c>
      <c r="I3544" s="1">
        <v>45116</v>
      </c>
      <c r="J3544" t="s">
        <v>32</v>
      </c>
      <c r="K3544" t="s">
        <v>33</v>
      </c>
      <c r="L3544">
        <v>3</v>
      </c>
      <c r="M3544" t="s">
        <v>20</v>
      </c>
      <c r="N3544" t="s">
        <v>39</v>
      </c>
      <c r="O3544" t="s">
        <v>40</v>
      </c>
    </row>
    <row r="3545" spans="1:15" x14ac:dyDescent="0.35">
      <c r="A3545" t="s">
        <v>3606</v>
      </c>
      <c r="B3545" t="str">
        <f t="shared" si="56"/>
        <v>Smoothie</v>
      </c>
      <c r="C3545" t="s">
        <v>58</v>
      </c>
      <c r="D3545">
        <v>5</v>
      </c>
      <c r="E3545">
        <v>4</v>
      </c>
      <c r="F3545">
        <v>20</v>
      </c>
      <c r="G3545" t="s">
        <v>36</v>
      </c>
      <c r="H3545" t="s">
        <v>17</v>
      </c>
      <c r="I3545" s="1">
        <v>44935</v>
      </c>
      <c r="J3545" t="s">
        <v>55</v>
      </c>
      <c r="K3545" t="s">
        <v>56</v>
      </c>
      <c r="L3545">
        <v>1</v>
      </c>
      <c r="M3545" t="s">
        <v>53</v>
      </c>
      <c r="N3545" t="s">
        <v>72</v>
      </c>
      <c r="O3545" t="s">
        <v>22</v>
      </c>
    </row>
    <row r="3546" spans="1:15" x14ac:dyDescent="0.35">
      <c r="A3546" t="s">
        <v>3607</v>
      </c>
      <c r="B3546" t="str">
        <f t="shared" si="56"/>
        <v>Juice</v>
      </c>
      <c r="C3546" t="s">
        <v>50</v>
      </c>
      <c r="D3546">
        <v>2</v>
      </c>
      <c r="E3546">
        <v>3</v>
      </c>
      <c r="F3546">
        <v>6</v>
      </c>
      <c r="G3546" t="s">
        <v>25</v>
      </c>
      <c r="H3546" t="s">
        <v>26</v>
      </c>
      <c r="I3546" s="1">
        <v>45229</v>
      </c>
      <c r="J3546" t="s">
        <v>74</v>
      </c>
      <c r="K3546" t="s">
        <v>75</v>
      </c>
      <c r="L3546">
        <v>4</v>
      </c>
      <c r="M3546" t="s">
        <v>45</v>
      </c>
      <c r="N3546" t="s">
        <v>72</v>
      </c>
      <c r="O3546" t="s">
        <v>22</v>
      </c>
    </row>
    <row r="3547" spans="1:15" x14ac:dyDescent="0.35">
      <c r="A3547" t="s">
        <v>3608</v>
      </c>
      <c r="B3547" t="str">
        <f t="shared" si="56"/>
        <v>Cookie</v>
      </c>
      <c r="C3547" t="s">
        <v>31</v>
      </c>
      <c r="D3547">
        <v>1</v>
      </c>
      <c r="E3547">
        <v>1</v>
      </c>
      <c r="F3547">
        <v>1</v>
      </c>
      <c r="G3547" t="s">
        <v>16</v>
      </c>
      <c r="H3547" t="s">
        <v>26</v>
      </c>
      <c r="I3547" s="1">
        <v>45176</v>
      </c>
      <c r="J3547" t="s">
        <v>18</v>
      </c>
      <c r="K3547" t="s">
        <v>19</v>
      </c>
      <c r="L3547">
        <v>3</v>
      </c>
      <c r="M3547" t="s">
        <v>20</v>
      </c>
      <c r="N3547" t="s">
        <v>64</v>
      </c>
      <c r="O3547" t="s">
        <v>22</v>
      </c>
    </row>
    <row r="3548" spans="1:15" x14ac:dyDescent="0.35">
      <c r="A3548" t="s">
        <v>3609</v>
      </c>
      <c r="B3548" t="str">
        <f t="shared" si="56"/>
        <v>Tea</v>
      </c>
      <c r="C3548" t="s">
        <v>84</v>
      </c>
      <c r="D3548">
        <v>2</v>
      </c>
      <c r="E3548">
        <v>1.5</v>
      </c>
      <c r="F3548">
        <v>3</v>
      </c>
      <c r="G3548" t="s">
        <v>36</v>
      </c>
      <c r="H3548" t="s">
        <v>17</v>
      </c>
      <c r="I3548" s="1">
        <v>45180</v>
      </c>
      <c r="J3548" t="s">
        <v>18</v>
      </c>
      <c r="K3548" t="s">
        <v>19</v>
      </c>
      <c r="L3548">
        <v>3</v>
      </c>
      <c r="M3548" t="s">
        <v>20</v>
      </c>
      <c r="N3548" t="s">
        <v>72</v>
      </c>
      <c r="O3548" t="s">
        <v>22</v>
      </c>
    </row>
    <row r="3549" spans="1:15" x14ac:dyDescent="0.35">
      <c r="A3549" t="s">
        <v>3610</v>
      </c>
      <c r="B3549" t="str">
        <f t="shared" si="56"/>
        <v>Cookie</v>
      </c>
      <c r="C3549" t="s">
        <v>31</v>
      </c>
      <c r="D3549">
        <v>2</v>
      </c>
      <c r="E3549">
        <v>1</v>
      </c>
      <c r="F3549">
        <v>2</v>
      </c>
      <c r="G3549" t="s">
        <v>16</v>
      </c>
      <c r="H3549" t="s">
        <v>17</v>
      </c>
      <c r="I3549" s="1">
        <v>45250</v>
      </c>
      <c r="J3549" t="s">
        <v>43</v>
      </c>
      <c r="K3549" t="s">
        <v>44</v>
      </c>
      <c r="L3549">
        <v>4</v>
      </c>
      <c r="M3549" t="s">
        <v>45</v>
      </c>
      <c r="N3549" t="s">
        <v>72</v>
      </c>
      <c r="O3549" t="s">
        <v>22</v>
      </c>
    </row>
    <row r="3550" spans="1:15" x14ac:dyDescent="0.35">
      <c r="A3550" t="s">
        <v>3611</v>
      </c>
      <c r="B3550" t="str">
        <f t="shared" si="56"/>
        <v>Salad</v>
      </c>
      <c r="C3550" t="s">
        <v>42</v>
      </c>
      <c r="D3550">
        <v>2</v>
      </c>
      <c r="E3550">
        <v>5</v>
      </c>
      <c r="F3550">
        <v>10</v>
      </c>
      <c r="G3550" t="s">
        <v>16</v>
      </c>
      <c r="H3550" t="s">
        <v>26</v>
      </c>
      <c r="I3550" s="1">
        <v>45030</v>
      </c>
      <c r="J3550" t="s">
        <v>59</v>
      </c>
      <c r="K3550" t="s">
        <v>60</v>
      </c>
      <c r="L3550">
        <v>2</v>
      </c>
      <c r="M3550" t="s">
        <v>28</v>
      </c>
      <c r="N3550" t="s">
        <v>21</v>
      </c>
      <c r="O3550" t="s">
        <v>22</v>
      </c>
    </row>
    <row r="3551" spans="1:15" x14ac:dyDescent="0.35">
      <c r="A3551" t="s">
        <v>3612</v>
      </c>
      <c r="B3551" t="str">
        <f t="shared" si="56"/>
        <v>Tea</v>
      </c>
      <c r="C3551" t="s">
        <v>84</v>
      </c>
      <c r="D3551">
        <v>5</v>
      </c>
      <c r="E3551">
        <v>1.5</v>
      </c>
      <c r="F3551">
        <v>7.5</v>
      </c>
      <c r="G3551" t="s">
        <v>16</v>
      </c>
      <c r="H3551" t="s">
        <v>26</v>
      </c>
      <c r="I3551" s="1">
        <v>45124</v>
      </c>
      <c r="J3551" t="s">
        <v>32</v>
      </c>
      <c r="K3551" t="s">
        <v>33</v>
      </c>
      <c r="L3551">
        <v>3</v>
      </c>
      <c r="M3551" t="s">
        <v>20</v>
      </c>
      <c r="N3551" t="s">
        <v>72</v>
      </c>
      <c r="O3551" t="s">
        <v>22</v>
      </c>
    </row>
    <row r="3552" spans="1:15" x14ac:dyDescent="0.35">
      <c r="A3552" t="s">
        <v>3613</v>
      </c>
      <c r="B3552" t="str">
        <f t="shared" si="56"/>
        <v>Cake</v>
      </c>
      <c r="C3552" t="s">
        <v>24</v>
      </c>
      <c r="D3552">
        <v>4</v>
      </c>
      <c r="E3552">
        <v>3</v>
      </c>
      <c r="F3552">
        <v>12</v>
      </c>
      <c r="G3552" t="s">
        <v>36</v>
      </c>
      <c r="H3552" t="s">
        <v>17</v>
      </c>
      <c r="I3552" s="1">
        <v>45221</v>
      </c>
      <c r="J3552" t="s">
        <v>74</v>
      </c>
      <c r="K3552" t="s">
        <v>75</v>
      </c>
      <c r="L3552">
        <v>4</v>
      </c>
      <c r="M3552" t="s">
        <v>45</v>
      </c>
      <c r="N3552" t="s">
        <v>39</v>
      </c>
      <c r="O3552" t="s">
        <v>40</v>
      </c>
    </row>
    <row r="3553" spans="1:15" x14ac:dyDescent="0.35">
      <c r="A3553" t="s">
        <v>3614</v>
      </c>
      <c r="B3553" t="str">
        <f t="shared" si="56"/>
        <v>Cookie</v>
      </c>
      <c r="C3553" t="s">
        <v>31</v>
      </c>
      <c r="D3553">
        <v>5</v>
      </c>
      <c r="E3553">
        <v>1</v>
      </c>
      <c r="F3553">
        <v>5</v>
      </c>
      <c r="G3553" t="s">
        <v>16</v>
      </c>
      <c r="H3553" t="s">
        <v>26</v>
      </c>
      <c r="I3553" s="1">
        <v>45259</v>
      </c>
      <c r="J3553" t="s">
        <v>43</v>
      </c>
      <c r="K3553" t="s">
        <v>44</v>
      </c>
      <c r="L3553">
        <v>4</v>
      </c>
      <c r="M3553" t="s">
        <v>45</v>
      </c>
      <c r="N3553" t="s">
        <v>34</v>
      </c>
      <c r="O3553" t="s">
        <v>22</v>
      </c>
    </row>
    <row r="3554" spans="1:15" x14ac:dyDescent="0.35">
      <c r="A3554" t="s">
        <v>3615</v>
      </c>
      <c r="B3554" t="str">
        <f t="shared" si="56"/>
        <v>Tea</v>
      </c>
      <c r="C3554" t="s">
        <v>84</v>
      </c>
      <c r="D3554">
        <v>4</v>
      </c>
      <c r="E3554">
        <v>1.5</v>
      </c>
      <c r="F3554">
        <v>6</v>
      </c>
      <c r="G3554" t="s">
        <v>36</v>
      </c>
      <c r="H3554" t="s">
        <v>26</v>
      </c>
      <c r="I3554" s="1">
        <v>44932</v>
      </c>
      <c r="J3554" t="s">
        <v>55</v>
      </c>
      <c r="K3554" t="s">
        <v>56</v>
      </c>
      <c r="L3554">
        <v>1</v>
      </c>
      <c r="M3554" t="s">
        <v>53</v>
      </c>
      <c r="N3554" t="s">
        <v>21</v>
      </c>
      <c r="O3554" t="s">
        <v>22</v>
      </c>
    </row>
    <row r="3555" spans="1:15" x14ac:dyDescent="0.35">
      <c r="A3555" t="s">
        <v>3616</v>
      </c>
      <c r="B3555" t="str">
        <f t="shared" si="56"/>
        <v>Tea</v>
      </c>
      <c r="C3555" t="s">
        <v>84</v>
      </c>
      <c r="D3555">
        <v>1</v>
      </c>
      <c r="E3555">
        <v>1.5</v>
      </c>
      <c r="F3555">
        <v>1.5</v>
      </c>
      <c r="G3555" t="s">
        <v>36</v>
      </c>
      <c r="H3555" t="s">
        <v>26</v>
      </c>
      <c r="I3555" s="1">
        <v>45122</v>
      </c>
      <c r="J3555" t="s">
        <v>32</v>
      </c>
      <c r="K3555" t="s">
        <v>33</v>
      </c>
      <c r="L3555">
        <v>3</v>
      </c>
      <c r="M3555" t="s">
        <v>20</v>
      </c>
      <c r="N3555" t="s">
        <v>69</v>
      </c>
      <c r="O3555" t="s">
        <v>40</v>
      </c>
    </row>
    <row r="3556" spans="1:15" x14ac:dyDescent="0.35">
      <c r="A3556" t="s">
        <v>3617</v>
      </c>
      <c r="B3556" t="str">
        <f t="shared" si="56"/>
        <v>Sandwich</v>
      </c>
      <c r="C3556" t="s">
        <v>47</v>
      </c>
      <c r="D3556">
        <v>3</v>
      </c>
      <c r="E3556">
        <v>4</v>
      </c>
      <c r="F3556">
        <v>12</v>
      </c>
      <c r="G3556" t="s">
        <v>36</v>
      </c>
      <c r="H3556" t="s">
        <v>26</v>
      </c>
      <c r="I3556" s="1">
        <v>45203</v>
      </c>
      <c r="J3556" t="s">
        <v>74</v>
      </c>
      <c r="K3556" t="s">
        <v>75</v>
      </c>
      <c r="L3556">
        <v>4</v>
      </c>
      <c r="M3556" t="s">
        <v>45</v>
      </c>
      <c r="N3556" t="s">
        <v>34</v>
      </c>
      <c r="O3556" t="s">
        <v>22</v>
      </c>
    </row>
    <row r="3557" spans="1:15" x14ac:dyDescent="0.35">
      <c r="A3557" t="s">
        <v>3618</v>
      </c>
      <c r="B3557" t="str">
        <f t="shared" si="56"/>
        <v>Tea</v>
      </c>
      <c r="C3557" t="s">
        <v>84</v>
      </c>
      <c r="D3557">
        <v>2</v>
      </c>
      <c r="E3557">
        <v>1.5</v>
      </c>
      <c r="F3557">
        <v>3</v>
      </c>
      <c r="G3557" t="s">
        <v>25</v>
      </c>
      <c r="H3557" t="s">
        <v>26</v>
      </c>
      <c r="I3557" s="1">
        <v>45240</v>
      </c>
      <c r="J3557" t="s">
        <v>43</v>
      </c>
      <c r="K3557" t="s">
        <v>44</v>
      </c>
      <c r="L3557">
        <v>4</v>
      </c>
      <c r="M3557" t="s">
        <v>45</v>
      </c>
      <c r="N3557" t="s">
        <v>21</v>
      </c>
      <c r="O3557" t="s">
        <v>22</v>
      </c>
    </row>
    <row r="3558" spans="1:15" x14ac:dyDescent="0.35">
      <c r="A3558" t="s">
        <v>3619</v>
      </c>
      <c r="B3558" t="str">
        <f t="shared" si="56"/>
        <v>Smoothie</v>
      </c>
      <c r="C3558" t="s">
        <v>58</v>
      </c>
      <c r="D3558">
        <v>1</v>
      </c>
      <c r="E3558">
        <v>4</v>
      </c>
      <c r="F3558">
        <v>4</v>
      </c>
      <c r="G3558" t="s">
        <v>16</v>
      </c>
      <c r="H3558" t="s">
        <v>26</v>
      </c>
      <c r="I3558" s="1">
        <v>45278</v>
      </c>
      <c r="J3558" t="s">
        <v>66</v>
      </c>
      <c r="K3558" t="s">
        <v>67</v>
      </c>
      <c r="L3558">
        <v>4</v>
      </c>
      <c r="M3558" t="s">
        <v>45</v>
      </c>
      <c r="N3558" t="s">
        <v>72</v>
      </c>
      <c r="O3558" t="s">
        <v>22</v>
      </c>
    </row>
    <row r="3559" spans="1:15" x14ac:dyDescent="0.35">
      <c r="A3559" t="s">
        <v>3620</v>
      </c>
      <c r="B3559" t="str">
        <f t="shared" si="56"/>
        <v>Smoothie</v>
      </c>
      <c r="C3559" t="s">
        <v>58</v>
      </c>
      <c r="D3559">
        <v>5</v>
      </c>
      <c r="E3559">
        <v>4</v>
      </c>
      <c r="F3559">
        <v>20</v>
      </c>
      <c r="G3559" t="s">
        <v>25</v>
      </c>
      <c r="H3559" t="s">
        <v>26</v>
      </c>
      <c r="I3559" s="1">
        <v>45015</v>
      </c>
      <c r="J3559" t="s">
        <v>62</v>
      </c>
      <c r="K3559" t="s">
        <v>63</v>
      </c>
      <c r="L3559">
        <v>1</v>
      </c>
      <c r="M3559" t="s">
        <v>53</v>
      </c>
      <c r="N3559" t="s">
        <v>64</v>
      </c>
      <c r="O3559" t="s">
        <v>22</v>
      </c>
    </row>
    <row r="3560" spans="1:15" x14ac:dyDescent="0.35">
      <c r="A3560" t="s">
        <v>3621</v>
      </c>
      <c r="B3560" t="str">
        <f t="shared" si="56"/>
        <v>Juice</v>
      </c>
      <c r="C3560" t="s">
        <v>50</v>
      </c>
      <c r="D3560">
        <v>2</v>
      </c>
      <c r="E3560">
        <v>3</v>
      </c>
      <c r="F3560">
        <v>6</v>
      </c>
      <c r="G3560" t="s">
        <v>36</v>
      </c>
      <c r="H3560" t="s">
        <v>26</v>
      </c>
      <c r="I3560" s="1">
        <v>45029</v>
      </c>
      <c r="J3560" t="s">
        <v>59</v>
      </c>
      <c r="K3560" t="s">
        <v>60</v>
      </c>
      <c r="L3560">
        <v>2</v>
      </c>
      <c r="M3560" t="s">
        <v>28</v>
      </c>
      <c r="N3560" t="s">
        <v>64</v>
      </c>
      <c r="O3560" t="s">
        <v>22</v>
      </c>
    </row>
    <row r="3561" spans="1:15" x14ac:dyDescent="0.35">
      <c r="A3561" t="s">
        <v>3622</v>
      </c>
      <c r="B3561" t="str">
        <f t="shared" si="56"/>
        <v>Smoothie</v>
      </c>
      <c r="C3561" t="s">
        <v>58</v>
      </c>
      <c r="D3561">
        <v>1</v>
      </c>
      <c r="E3561">
        <v>4</v>
      </c>
      <c r="F3561">
        <v>4</v>
      </c>
      <c r="G3561" t="s">
        <v>16</v>
      </c>
      <c r="H3561" t="s">
        <v>17</v>
      </c>
      <c r="I3561" s="1">
        <v>44964</v>
      </c>
      <c r="J3561" t="s">
        <v>51</v>
      </c>
      <c r="K3561" t="s">
        <v>52</v>
      </c>
      <c r="L3561">
        <v>1</v>
      </c>
      <c r="M3561" t="s">
        <v>53</v>
      </c>
      <c r="N3561" t="s">
        <v>29</v>
      </c>
      <c r="O3561" t="s">
        <v>22</v>
      </c>
    </row>
    <row r="3562" spans="1:15" x14ac:dyDescent="0.35">
      <c r="A3562" t="s">
        <v>3623</v>
      </c>
      <c r="B3562" t="str">
        <f t="shared" si="56"/>
        <v>Tea</v>
      </c>
      <c r="C3562" t="s">
        <v>84</v>
      </c>
      <c r="D3562">
        <v>2</v>
      </c>
      <c r="E3562">
        <v>1.5</v>
      </c>
      <c r="F3562">
        <v>3</v>
      </c>
      <c r="G3562" t="s">
        <v>36</v>
      </c>
      <c r="H3562" t="s">
        <v>26</v>
      </c>
      <c r="I3562" s="1">
        <v>45000</v>
      </c>
      <c r="J3562" t="s">
        <v>62</v>
      </c>
      <c r="K3562" t="s">
        <v>63</v>
      </c>
      <c r="L3562">
        <v>1</v>
      </c>
      <c r="M3562" t="s">
        <v>53</v>
      </c>
      <c r="N3562" t="s">
        <v>34</v>
      </c>
      <c r="O3562" t="s">
        <v>22</v>
      </c>
    </row>
    <row r="3563" spans="1:15" x14ac:dyDescent="0.35">
      <c r="A3563" t="s">
        <v>3624</v>
      </c>
      <c r="B3563" t="str">
        <f t="shared" si="56"/>
        <v>Cake</v>
      </c>
      <c r="C3563" t="s">
        <v>24</v>
      </c>
      <c r="D3563">
        <v>5</v>
      </c>
      <c r="E3563">
        <v>3</v>
      </c>
      <c r="F3563">
        <v>15</v>
      </c>
      <c r="G3563" t="s">
        <v>16</v>
      </c>
      <c r="H3563" t="s">
        <v>17</v>
      </c>
      <c r="I3563" s="1">
        <v>45190</v>
      </c>
      <c r="J3563" t="s">
        <v>18</v>
      </c>
      <c r="K3563" t="s">
        <v>19</v>
      </c>
      <c r="L3563">
        <v>3</v>
      </c>
      <c r="M3563" t="s">
        <v>20</v>
      </c>
      <c r="N3563" t="s">
        <v>64</v>
      </c>
      <c r="O3563" t="s">
        <v>22</v>
      </c>
    </row>
    <row r="3564" spans="1:15" x14ac:dyDescent="0.35">
      <c r="A3564" t="s">
        <v>3625</v>
      </c>
      <c r="B3564" t="str">
        <f t="shared" si="56"/>
        <v>Smoothie</v>
      </c>
      <c r="C3564" t="s">
        <v>58</v>
      </c>
      <c r="D3564">
        <v>4</v>
      </c>
      <c r="E3564">
        <v>4</v>
      </c>
      <c r="F3564">
        <v>16</v>
      </c>
      <c r="G3564" t="s">
        <v>36</v>
      </c>
      <c r="H3564" t="s">
        <v>26</v>
      </c>
      <c r="I3564" s="1">
        <v>45197</v>
      </c>
      <c r="J3564" t="s">
        <v>18</v>
      </c>
      <c r="K3564" t="s">
        <v>19</v>
      </c>
      <c r="L3564">
        <v>3</v>
      </c>
      <c r="M3564" t="s">
        <v>20</v>
      </c>
      <c r="N3564" t="s">
        <v>64</v>
      </c>
      <c r="O3564" t="s">
        <v>22</v>
      </c>
    </row>
    <row r="3565" spans="1:15" x14ac:dyDescent="0.35">
      <c r="A3565" t="s">
        <v>3626</v>
      </c>
      <c r="B3565" t="str">
        <f t="shared" si="56"/>
        <v>Coffee</v>
      </c>
      <c r="C3565" t="s">
        <v>15</v>
      </c>
      <c r="D3565">
        <v>1</v>
      </c>
      <c r="E3565">
        <v>2</v>
      </c>
      <c r="F3565">
        <v>2</v>
      </c>
      <c r="G3565" t="s">
        <v>25</v>
      </c>
      <c r="H3565" t="s">
        <v>26</v>
      </c>
      <c r="I3565" s="1">
        <v>45287</v>
      </c>
      <c r="J3565" t="s">
        <v>66</v>
      </c>
      <c r="K3565" t="s">
        <v>67</v>
      </c>
      <c r="L3565">
        <v>4</v>
      </c>
      <c r="M3565" t="s">
        <v>45</v>
      </c>
      <c r="N3565" t="s">
        <v>34</v>
      </c>
      <c r="O3565" t="s">
        <v>22</v>
      </c>
    </row>
    <row r="3566" spans="1:15" x14ac:dyDescent="0.35">
      <c r="A3566" t="s">
        <v>3627</v>
      </c>
      <c r="B3566" t="str">
        <f t="shared" si="56"/>
        <v>Cake</v>
      </c>
      <c r="C3566" t="s">
        <v>24</v>
      </c>
      <c r="D3566">
        <v>1</v>
      </c>
      <c r="E3566">
        <v>3</v>
      </c>
      <c r="F3566">
        <v>3</v>
      </c>
      <c r="G3566" t="s">
        <v>25</v>
      </c>
      <c r="H3566" t="s">
        <v>17</v>
      </c>
      <c r="I3566" s="1">
        <v>45103</v>
      </c>
      <c r="J3566" t="s">
        <v>37</v>
      </c>
      <c r="K3566" t="s">
        <v>38</v>
      </c>
      <c r="L3566">
        <v>2</v>
      </c>
      <c r="M3566" t="s">
        <v>28</v>
      </c>
      <c r="N3566" t="s">
        <v>72</v>
      </c>
      <c r="O3566" t="s">
        <v>22</v>
      </c>
    </row>
    <row r="3567" spans="1:15" x14ac:dyDescent="0.35">
      <c r="A3567" t="s">
        <v>3628</v>
      </c>
      <c r="B3567" t="str">
        <f t="shared" si="56"/>
        <v>Salad</v>
      </c>
      <c r="C3567" t="s">
        <v>42</v>
      </c>
      <c r="D3567">
        <v>3</v>
      </c>
      <c r="E3567">
        <v>5</v>
      </c>
      <c r="F3567">
        <v>15</v>
      </c>
      <c r="G3567" t="s">
        <v>25</v>
      </c>
      <c r="H3567" t="s">
        <v>26</v>
      </c>
      <c r="I3567" s="1">
        <v>45171</v>
      </c>
      <c r="J3567" t="s">
        <v>18</v>
      </c>
      <c r="K3567" t="s">
        <v>19</v>
      </c>
      <c r="L3567">
        <v>3</v>
      </c>
      <c r="M3567" t="s">
        <v>20</v>
      </c>
      <c r="N3567" t="s">
        <v>69</v>
      </c>
      <c r="O3567" t="s">
        <v>40</v>
      </c>
    </row>
    <row r="3568" spans="1:15" x14ac:dyDescent="0.35">
      <c r="A3568" t="s">
        <v>3629</v>
      </c>
      <c r="B3568" t="str">
        <f t="shared" si="56"/>
        <v>Salad</v>
      </c>
      <c r="C3568" t="s">
        <v>42</v>
      </c>
      <c r="D3568">
        <v>3</v>
      </c>
      <c r="E3568">
        <v>5</v>
      </c>
      <c r="F3568">
        <v>15</v>
      </c>
      <c r="G3568" t="s">
        <v>36</v>
      </c>
      <c r="H3568" t="s">
        <v>17</v>
      </c>
      <c r="I3568" s="1">
        <v>45236</v>
      </c>
      <c r="J3568" t="s">
        <v>43</v>
      </c>
      <c r="K3568" t="s">
        <v>44</v>
      </c>
      <c r="L3568">
        <v>4</v>
      </c>
      <c r="M3568" t="s">
        <v>45</v>
      </c>
      <c r="N3568" t="s">
        <v>72</v>
      </c>
      <c r="O3568" t="s">
        <v>22</v>
      </c>
    </row>
    <row r="3569" spans="1:15" x14ac:dyDescent="0.35">
      <c r="A3569" t="s">
        <v>3630</v>
      </c>
      <c r="B3569" t="str">
        <f t="shared" si="56"/>
        <v>Coffee</v>
      </c>
      <c r="C3569" t="s">
        <v>15</v>
      </c>
      <c r="D3569">
        <v>5</v>
      </c>
      <c r="E3569">
        <v>2</v>
      </c>
      <c r="F3569">
        <v>10</v>
      </c>
      <c r="G3569" t="s">
        <v>36</v>
      </c>
      <c r="H3569" t="s">
        <v>26</v>
      </c>
      <c r="I3569" s="1">
        <v>45128</v>
      </c>
      <c r="J3569" t="s">
        <v>32</v>
      </c>
      <c r="K3569" t="s">
        <v>33</v>
      </c>
      <c r="L3569">
        <v>3</v>
      </c>
      <c r="M3569" t="s">
        <v>20</v>
      </c>
      <c r="N3569" t="s">
        <v>21</v>
      </c>
      <c r="O3569" t="s">
        <v>22</v>
      </c>
    </row>
    <row r="3570" spans="1:15" x14ac:dyDescent="0.35">
      <c r="A3570" t="s">
        <v>3631</v>
      </c>
      <c r="B3570" t="str">
        <f t="shared" si="56"/>
        <v>Tea</v>
      </c>
      <c r="C3570" t="s">
        <v>84</v>
      </c>
      <c r="D3570">
        <v>5</v>
      </c>
      <c r="E3570">
        <v>1.5</v>
      </c>
      <c r="F3570">
        <v>7.5</v>
      </c>
      <c r="G3570" t="s">
        <v>36</v>
      </c>
      <c r="H3570" t="s">
        <v>17</v>
      </c>
      <c r="I3570" s="1">
        <v>45170</v>
      </c>
      <c r="J3570" t="s">
        <v>18</v>
      </c>
      <c r="K3570" t="s">
        <v>19</v>
      </c>
      <c r="L3570">
        <v>3</v>
      </c>
      <c r="M3570" t="s">
        <v>20</v>
      </c>
      <c r="N3570" t="s">
        <v>21</v>
      </c>
      <c r="O3570" t="s">
        <v>22</v>
      </c>
    </row>
    <row r="3571" spans="1:15" x14ac:dyDescent="0.35">
      <c r="A3571" t="s">
        <v>3632</v>
      </c>
      <c r="B3571" t="str">
        <f t="shared" si="56"/>
        <v>Salad</v>
      </c>
      <c r="C3571" t="s">
        <v>42</v>
      </c>
      <c r="D3571">
        <v>1</v>
      </c>
      <c r="E3571">
        <v>5</v>
      </c>
      <c r="F3571">
        <v>5</v>
      </c>
      <c r="G3571" t="s">
        <v>16</v>
      </c>
      <c r="H3571" t="s">
        <v>26</v>
      </c>
      <c r="I3571" s="1">
        <v>45185</v>
      </c>
      <c r="J3571" t="s">
        <v>18</v>
      </c>
      <c r="K3571" t="s">
        <v>19</v>
      </c>
      <c r="L3571">
        <v>3</v>
      </c>
      <c r="M3571" t="s">
        <v>20</v>
      </c>
      <c r="N3571" t="s">
        <v>69</v>
      </c>
      <c r="O3571" t="s">
        <v>40</v>
      </c>
    </row>
    <row r="3572" spans="1:15" x14ac:dyDescent="0.35">
      <c r="A3572" t="s">
        <v>3633</v>
      </c>
      <c r="B3572" t="str">
        <f t="shared" si="56"/>
        <v>Juice</v>
      </c>
      <c r="C3572" t="s">
        <v>50</v>
      </c>
      <c r="D3572">
        <v>5</v>
      </c>
      <c r="E3572">
        <v>3</v>
      </c>
      <c r="F3572">
        <v>15</v>
      </c>
      <c r="G3572" t="s">
        <v>25</v>
      </c>
      <c r="H3572" t="s">
        <v>17</v>
      </c>
      <c r="I3572" s="1">
        <v>45051</v>
      </c>
      <c r="J3572" t="s">
        <v>27</v>
      </c>
      <c r="K3572" t="s">
        <v>27</v>
      </c>
      <c r="L3572">
        <v>2</v>
      </c>
      <c r="M3572" t="s">
        <v>28</v>
      </c>
      <c r="N3572" t="s">
        <v>21</v>
      </c>
      <c r="O3572" t="s">
        <v>22</v>
      </c>
    </row>
    <row r="3573" spans="1:15" x14ac:dyDescent="0.35">
      <c r="A3573" t="s">
        <v>3634</v>
      </c>
      <c r="B3573" t="str">
        <f t="shared" si="56"/>
        <v>Coffee</v>
      </c>
      <c r="C3573" t="s">
        <v>15</v>
      </c>
      <c r="D3573">
        <v>4</v>
      </c>
      <c r="E3573">
        <v>2</v>
      </c>
      <c r="F3573">
        <v>8</v>
      </c>
      <c r="G3573" t="s">
        <v>16</v>
      </c>
      <c r="H3573" t="s">
        <v>17</v>
      </c>
      <c r="I3573" s="1">
        <v>45039</v>
      </c>
      <c r="J3573" t="s">
        <v>59</v>
      </c>
      <c r="K3573" t="s">
        <v>60</v>
      </c>
      <c r="L3573">
        <v>2</v>
      </c>
      <c r="M3573" t="s">
        <v>28</v>
      </c>
      <c r="N3573" t="s">
        <v>39</v>
      </c>
      <c r="O3573" t="s">
        <v>40</v>
      </c>
    </row>
    <row r="3574" spans="1:15" x14ac:dyDescent="0.35">
      <c r="A3574" t="s">
        <v>3635</v>
      </c>
      <c r="B3574" t="str">
        <f t="shared" si="56"/>
        <v>Coffee</v>
      </c>
      <c r="C3574" t="s">
        <v>15</v>
      </c>
      <c r="D3574">
        <v>2</v>
      </c>
      <c r="E3574">
        <v>2</v>
      </c>
      <c r="F3574">
        <v>4</v>
      </c>
      <c r="G3574" t="s">
        <v>25</v>
      </c>
      <c r="H3574" t="s">
        <v>17</v>
      </c>
      <c r="I3574" s="1">
        <v>45135</v>
      </c>
      <c r="J3574" t="s">
        <v>32</v>
      </c>
      <c r="K3574" t="s">
        <v>33</v>
      </c>
      <c r="L3574">
        <v>3</v>
      </c>
      <c r="M3574" t="s">
        <v>20</v>
      </c>
      <c r="N3574" t="s">
        <v>21</v>
      </c>
      <c r="O3574" t="s">
        <v>22</v>
      </c>
    </row>
    <row r="3575" spans="1:15" x14ac:dyDescent="0.35">
      <c r="A3575" t="s">
        <v>3636</v>
      </c>
      <c r="B3575" t="str">
        <f t="shared" si="56"/>
        <v>Smoothie</v>
      </c>
      <c r="C3575" t="s">
        <v>58</v>
      </c>
      <c r="D3575">
        <v>3</v>
      </c>
      <c r="E3575">
        <v>4</v>
      </c>
      <c r="F3575">
        <v>12</v>
      </c>
      <c r="G3575" t="s">
        <v>25</v>
      </c>
      <c r="H3575" t="s">
        <v>26</v>
      </c>
      <c r="I3575" s="1">
        <v>45207</v>
      </c>
      <c r="J3575" t="s">
        <v>74</v>
      </c>
      <c r="K3575" t="s">
        <v>75</v>
      </c>
      <c r="L3575">
        <v>4</v>
      </c>
      <c r="M3575" t="s">
        <v>45</v>
      </c>
      <c r="N3575" t="s">
        <v>39</v>
      </c>
      <c r="O3575" t="s">
        <v>40</v>
      </c>
    </row>
    <row r="3576" spans="1:15" x14ac:dyDescent="0.35">
      <c r="A3576" t="s">
        <v>3637</v>
      </c>
      <c r="B3576" t="str">
        <f t="shared" si="56"/>
        <v>Tea</v>
      </c>
      <c r="C3576" t="s">
        <v>84</v>
      </c>
      <c r="D3576">
        <v>4</v>
      </c>
      <c r="E3576">
        <v>1.5</v>
      </c>
      <c r="F3576">
        <v>6</v>
      </c>
      <c r="G3576" t="s">
        <v>25</v>
      </c>
      <c r="H3576" t="s">
        <v>17</v>
      </c>
      <c r="I3576" s="1">
        <v>45023</v>
      </c>
      <c r="J3576" t="s">
        <v>59</v>
      </c>
      <c r="K3576" t="s">
        <v>60</v>
      </c>
      <c r="L3576">
        <v>2</v>
      </c>
      <c r="M3576" t="s">
        <v>28</v>
      </c>
      <c r="N3576" t="s">
        <v>21</v>
      </c>
      <c r="O3576" t="s">
        <v>22</v>
      </c>
    </row>
    <row r="3577" spans="1:15" x14ac:dyDescent="0.35">
      <c r="A3577" t="s">
        <v>3638</v>
      </c>
      <c r="B3577" t="str">
        <f t="shared" si="56"/>
        <v>Cookie</v>
      </c>
      <c r="C3577" t="s">
        <v>31</v>
      </c>
      <c r="D3577">
        <v>5</v>
      </c>
      <c r="E3577">
        <v>1</v>
      </c>
      <c r="F3577">
        <v>5</v>
      </c>
      <c r="G3577" t="s">
        <v>36</v>
      </c>
      <c r="H3577" t="s">
        <v>26</v>
      </c>
      <c r="I3577" s="1">
        <v>45085</v>
      </c>
      <c r="J3577" t="s">
        <v>37</v>
      </c>
      <c r="K3577" t="s">
        <v>38</v>
      </c>
      <c r="L3577">
        <v>2</v>
      </c>
      <c r="M3577" t="s">
        <v>28</v>
      </c>
      <c r="N3577" t="s">
        <v>64</v>
      </c>
      <c r="O3577" t="s">
        <v>22</v>
      </c>
    </row>
    <row r="3578" spans="1:15" x14ac:dyDescent="0.35">
      <c r="A3578" t="s">
        <v>3639</v>
      </c>
      <c r="B3578" t="str">
        <f t="shared" si="56"/>
        <v>Tea</v>
      </c>
      <c r="C3578" t="s">
        <v>84</v>
      </c>
      <c r="D3578">
        <v>5</v>
      </c>
      <c r="E3578">
        <v>1.5</v>
      </c>
      <c r="F3578">
        <v>7.5</v>
      </c>
      <c r="G3578" t="s">
        <v>25</v>
      </c>
      <c r="H3578" t="s">
        <v>26</v>
      </c>
      <c r="I3578" s="1">
        <v>45237</v>
      </c>
      <c r="J3578" t="s">
        <v>43</v>
      </c>
      <c r="K3578" t="s">
        <v>44</v>
      </c>
      <c r="L3578">
        <v>4</v>
      </c>
      <c r="M3578" t="s">
        <v>45</v>
      </c>
      <c r="N3578" t="s">
        <v>29</v>
      </c>
      <c r="O3578" t="s">
        <v>22</v>
      </c>
    </row>
    <row r="3579" spans="1:15" x14ac:dyDescent="0.35">
      <c r="A3579" t="s">
        <v>3640</v>
      </c>
      <c r="B3579" t="str">
        <f t="shared" si="56"/>
        <v>Salad</v>
      </c>
      <c r="C3579" t="s">
        <v>42</v>
      </c>
      <c r="D3579">
        <v>1</v>
      </c>
      <c r="E3579">
        <v>5</v>
      </c>
      <c r="F3579">
        <v>5</v>
      </c>
      <c r="G3579" t="s">
        <v>36</v>
      </c>
      <c r="H3579" t="s">
        <v>26</v>
      </c>
      <c r="I3579" s="1">
        <v>45133</v>
      </c>
      <c r="J3579" t="s">
        <v>32</v>
      </c>
      <c r="K3579" t="s">
        <v>33</v>
      </c>
      <c r="L3579">
        <v>3</v>
      </c>
      <c r="M3579" t="s">
        <v>20</v>
      </c>
      <c r="N3579" t="s">
        <v>34</v>
      </c>
      <c r="O3579" t="s">
        <v>22</v>
      </c>
    </row>
    <row r="3580" spans="1:15" x14ac:dyDescent="0.35">
      <c r="A3580" t="s">
        <v>3641</v>
      </c>
      <c r="B3580" t="str">
        <f t="shared" si="56"/>
        <v>Salad</v>
      </c>
      <c r="C3580" t="s">
        <v>42</v>
      </c>
      <c r="D3580">
        <v>1</v>
      </c>
      <c r="E3580">
        <v>5</v>
      </c>
      <c r="F3580">
        <v>5</v>
      </c>
      <c r="G3580" t="s">
        <v>36</v>
      </c>
      <c r="H3580" t="s">
        <v>17</v>
      </c>
      <c r="I3580" s="1">
        <v>45038</v>
      </c>
      <c r="J3580" t="s">
        <v>59</v>
      </c>
      <c r="K3580" t="s">
        <v>60</v>
      </c>
      <c r="L3580">
        <v>2</v>
      </c>
      <c r="M3580" t="s">
        <v>28</v>
      </c>
      <c r="N3580" t="s">
        <v>69</v>
      </c>
      <c r="O3580" t="s">
        <v>40</v>
      </c>
    </row>
    <row r="3581" spans="1:15" x14ac:dyDescent="0.35">
      <c r="A3581" t="s">
        <v>3642</v>
      </c>
      <c r="B3581" t="str">
        <f t="shared" si="56"/>
        <v>Tea</v>
      </c>
      <c r="C3581" t="s">
        <v>84</v>
      </c>
      <c r="D3581">
        <v>4</v>
      </c>
      <c r="E3581">
        <v>1.5</v>
      </c>
      <c r="F3581">
        <v>6</v>
      </c>
      <c r="G3581" t="s">
        <v>25</v>
      </c>
      <c r="H3581" t="s">
        <v>26</v>
      </c>
      <c r="I3581" s="1">
        <v>45218</v>
      </c>
      <c r="J3581" t="s">
        <v>74</v>
      </c>
      <c r="K3581" t="s">
        <v>75</v>
      </c>
      <c r="L3581">
        <v>4</v>
      </c>
      <c r="M3581" t="s">
        <v>45</v>
      </c>
      <c r="N3581" t="s">
        <v>64</v>
      </c>
      <c r="O3581" t="s">
        <v>22</v>
      </c>
    </row>
    <row r="3582" spans="1:15" x14ac:dyDescent="0.35">
      <c r="A3582" t="s">
        <v>3643</v>
      </c>
      <c r="B3582" t="str">
        <f t="shared" si="56"/>
        <v>Tea</v>
      </c>
      <c r="C3582" t="s">
        <v>84</v>
      </c>
      <c r="D3582">
        <v>2</v>
      </c>
      <c r="E3582">
        <v>1.5</v>
      </c>
      <c r="F3582">
        <v>3</v>
      </c>
      <c r="G3582" t="s">
        <v>25</v>
      </c>
      <c r="H3582" t="s">
        <v>17</v>
      </c>
      <c r="I3582" s="1">
        <v>45037</v>
      </c>
      <c r="J3582" t="s">
        <v>59</v>
      </c>
      <c r="K3582" t="s">
        <v>60</v>
      </c>
      <c r="L3582">
        <v>2</v>
      </c>
      <c r="M3582" t="s">
        <v>28</v>
      </c>
      <c r="N3582" t="s">
        <v>21</v>
      </c>
      <c r="O3582" t="s">
        <v>22</v>
      </c>
    </row>
    <row r="3583" spans="1:15" x14ac:dyDescent="0.35">
      <c r="A3583" t="s">
        <v>3644</v>
      </c>
      <c r="B3583" t="str">
        <f t="shared" si="56"/>
        <v>Cookie</v>
      </c>
      <c r="C3583" t="s">
        <v>31</v>
      </c>
      <c r="D3583">
        <v>5</v>
      </c>
      <c r="E3583">
        <v>1</v>
      </c>
      <c r="F3583">
        <v>5</v>
      </c>
      <c r="G3583" t="s">
        <v>25</v>
      </c>
      <c r="H3583" t="s">
        <v>17</v>
      </c>
      <c r="I3583" s="1">
        <v>45255</v>
      </c>
      <c r="J3583" t="s">
        <v>43</v>
      </c>
      <c r="K3583" t="s">
        <v>44</v>
      </c>
      <c r="L3583">
        <v>4</v>
      </c>
      <c r="M3583" t="s">
        <v>45</v>
      </c>
      <c r="N3583" t="s">
        <v>69</v>
      </c>
      <c r="O3583" t="s">
        <v>40</v>
      </c>
    </row>
    <row r="3584" spans="1:15" x14ac:dyDescent="0.35">
      <c r="A3584" t="s">
        <v>3645</v>
      </c>
      <c r="B3584" t="str">
        <f t="shared" si="56"/>
        <v>Coffee</v>
      </c>
      <c r="C3584" t="s">
        <v>15</v>
      </c>
      <c r="D3584">
        <v>4</v>
      </c>
      <c r="E3584">
        <v>2</v>
      </c>
      <c r="F3584">
        <v>8</v>
      </c>
      <c r="G3584" t="s">
        <v>25</v>
      </c>
      <c r="H3584" t="s">
        <v>26</v>
      </c>
      <c r="I3584" s="1">
        <v>45138</v>
      </c>
      <c r="J3584" t="s">
        <v>32</v>
      </c>
      <c r="K3584" t="s">
        <v>33</v>
      </c>
      <c r="L3584">
        <v>3</v>
      </c>
      <c r="M3584" t="s">
        <v>20</v>
      </c>
      <c r="N3584" t="s">
        <v>72</v>
      </c>
      <c r="O3584" t="s">
        <v>22</v>
      </c>
    </row>
    <row r="3585" spans="1:15" x14ac:dyDescent="0.35">
      <c r="A3585" t="s">
        <v>3646</v>
      </c>
      <c r="B3585" t="str">
        <f t="shared" si="56"/>
        <v>Salad</v>
      </c>
      <c r="C3585" t="s">
        <v>42</v>
      </c>
      <c r="D3585">
        <v>5</v>
      </c>
      <c r="E3585">
        <v>5</v>
      </c>
      <c r="F3585">
        <v>25</v>
      </c>
      <c r="G3585" t="s">
        <v>36</v>
      </c>
      <c r="H3585" t="s">
        <v>17</v>
      </c>
      <c r="I3585" s="1">
        <v>45113</v>
      </c>
      <c r="J3585" t="s">
        <v>32</v>
      </c>
      <c r="K3585" t="s">
        <v>33</v>
      </c>
      <c r="L3585">
        <v>3</v>
      </c>
      <c r="M3585" t="s">
        <v>20</v>
      </c>
      <c r="N3585" t="s">
        <v>64</v>
      </c>
      <c r="O3585" t="s">
        <v>22</v>
      </c>
    </row>
    <row r="3586" spans="1:15" x14ac:dyDescent="0.35">
      <c r="A3586" t="s">
        <v>3647</v>
      </c>
      <c r="B3586" t="str">
        <f t="shared" ref="B3586:B3649" si="57">TRIM(CLEAN(C3586))</f>
        <v>Salad</v>
      </c>
      <c r="C3586" t="s">
        <v>42</v>
      </c>
      <c r="D3586">
        <v>2</v>
      </c>
      <c r="E3586">
        <v>5</v>
      </c>
      <c r="F3586">
        <v>10</v>
      </c>
      <c r="G3586" t="s">
        <v>36</v>
      </c>
      <c r="H3586" t="s">
        <v>26</v>
      </c>
      <c r="I3586" s="1">
        <v>45241</v>
      </c>
      <c r="J3586" t="s">
        <v>43</v>
      </c>
      <c r="K3586" t="s">
        <v>44</v>
      </c>
      <c r="L3586">
        <v>4</v>
      </c>
      <c r="M3586" t="s">
        <v>45</v>
      </c>
      <c r="N3586" t="s">
        <v>69</v>
      </c>
      <c r="O3586" t="s">
        <v>40</v>
      </c>
    </row>
    <row r="3587" spans="1:15" x14ac:dyDescent="0.35">
      <c r="A3587" t="s">
        <v>3648</v>
      </c>
      <c r="B3587" t="str">
        <f t="shared" si="57"/>
        <v>Sandwich</v>
      </c>
      <c r="C3587" t="s">
        <v>47</v>
      </c>
      <c r="D3587">
        <v>3</v>
      </c>
      <c r="E3587">
        <v>4</v>
      </c>
      <c r="F3587">
        <v>12</v>
      </c>
      <c r="G3587" t="s">
        <v>16</v>
      </c>
      <c r="H3587" t="s">
        <v>26</v>
      </c>
      <c r="I3587" s="1">
        <v>45202</v>
      </c>
      <c r="J3587" t="s">
        <v>74</v>
      </c>
      <c r="K3587" t="s">
        <v>75</v>
      </c>
      <c r="L3587">
        <v>4</v>
      </c>
      <c r="M3587" t="s">
        <v>45</v>
      </c>
      <c r="N3587" t="s">
        <v>29</v>
      </c>
      <c r="O3587" t="s">
        <v>22</v>
      </c>
    </row>
    <row r="3588" spans="1:15" x14ac:dyDescent="0.35">
      <c r="A3588" t="s">
        <v>3649</v>
      </c>
      <c r="B3588" t="str">
        <f t="shared" si="57"/>
        <v>Salad</v>
      </c>
      <c r="C3588" t="s">
        <v>42</v>
      </c>
      <c r="D3588">
        <v>1</v>
      </c>
      <c r="E3588">
        <v>5</v>
      </c>
      <c r="F3588">
        <v>5</v>
      </c>
      <c r="G3588" t="s">
        <v>36</v>
      </c>
      <c r="H3588" t="s">
        <v>17</v>
      </c>
      <c r="I3588" s="1">
        <v>45228</v>
      </c>
      <c r="J3588" t="s">
        <v>74</v>
      </c>
      <c r="K3588" t="s">
        <v>75</v>
      </c>
      <c r="L3588">
        <v>4</v>
      </c>
      <c r="M3588" t="s">
        <v>45</v>
      </c>
      <c r="N3588" t="s">
        <v>39</v>
      </c>
      <c r="O3588" t="s">
        <v>40</v>
      </c>
    </row>
    <row r="3589" spans="1:15" x14ac:dyDescent="0.35">
      <c r="A3589" t="s">
        <v>3650</v>
      </c>
      <c r="B3589" t="str">
        <f t="shared" si="57"/>
        <v>Smoothie</v>
      </c>
      <c r="C3589" t="s">
        <v>58</v>
      </c>
      <c r="D3589">
        <v>5</v>
      </c>
      <c r="E3589">
        <v>4</v>
      </c>
      <c r="F3589">
        <v>20</v>
      </c>
      <c r="G3589" t="s">
        <v>16</v>
      </c>
      <c r="H3589" t="s">
        <v>17</v>
      </c>
      <c r="I3589" s="1">
        <v>45046</v>
      </c>
      <c r="J3589" t="s">
        <v>59</v>
      </c>
      <c r="K3589" t="s">
        <v>60</v>
      </c>
      <c r="L3589">
        <v>2</v>
      </c>
      <c r="M3589" t="s">
        <v>28</v>
      </c>
      <c r="N3589" t="s">
        <v>39</v>
      </c>
      <c r="O3589" t="s">
        <v>40</v>
      </c>
    </row>
    <row r="3590" spans="1:15" x14ac:dyDescent="0.35">
      <c r="A3590" t="s">
        <v>3651</v>
      </c>
      <c r="B3590" t="str">
        <f t="shared" si="57"/>
        <v>Tea</v>
      </c>
      <c r="C3590" t="s">
        <v>84</v>
      </c>
      <c r="D3590">
        <v>2</v>
      </c>
      <c r="E3590">
        <v>1.5</v>
      </c>
      <c r="F3590">
        <v>3</v>
      </c>
      <c r="G3590" t="s">
        <v>25</v>
      </c>
      <c r="H3590" t="s">
        <v>26</v>
      </c>
      <c r="I3590" s="1">
        <v>45112</v>
      </c>
      <c r="J3590" t="s">
        <v>32</v>
      </c>
      <c r="K3590" t="s">
        <v>33</v>
      </c>
      <c r="L3590">
        <v>3</v>
      </c>
      <c r="M3590" t="s">
        <v>20</v>
      </c>
      <c r="N3590" t="s">
        <v>34</v>
      </c>
      <c r="O3590" t="s">
        <v>22</v>
      </c>
    </row>
    <row r="3591" spans="1:15" x14ac:dyDescent="0.35">
      <c r="A3591" t="s">
        <v>3652</v>
      </c>
      <c r="B3591" t="str">
        <f t="shared" si="57"/>
        <v>Sandwich</v>
      </c>
      <c r="C3591" t="s">
        <v>47</v>
      </c>
      <c r="D3591">
        <v>3</v>
      </c>
      <c r="E3591">
        <v>4</v>
      </c>
      <c r="F3591">
        <v>12</v>
      </c>
      <c r="G3591" t="s">
        <v>36</v>
      </c>
      <c r="H3591" t="s">
        <v>26</v>
      </c>
      <c r="I3591" s="1">
        <v>45096</v>
      </c>
      <c r="J3591" t="s">
        <v>37</v>
      </c>
      <c r="K3591" t="s">
        <v>38</v>
      </c>
      <c r="L3591">
        <v>2</v>
      </c>
      <c r="M3591" t="s">
        <v>28</v>
      </c>
      <c r="N3591" t="s">
        <v>72</v>
      </c>
      <c r="O3591" t="s">
        <v>22</v>
      </c>
    </row>
    <row r="3592" spans="1:15" x14ac:dyDescent="0.35">
      <c r="A3592" t="s">
        <v>3653</v>
      </c>
      <c r="B3592" t="str">
        <f t="shared" si="57"/>
        <v>Juice</v>
      </c>
      <c r="C3592" t="s">
        <v>50</v>
      </c>
      <c r="D3592">
        <v>3</v>
      </c>
      <c r="E3592">
        <v>3</v>
      </c>
      <c r="F3592">
        <v>9</v>
      </c>
      <c r="G3592" t="s">
        <v>25</v>
      </c>
      <c r="H3592" t="s">
        <v>17</v>
      </c>
      <c r="I3592" s="1">
        <v>45184</v>
      </c>
      <c r="J3592" t="s">
        <v>18</v>
      </c>
      <c r="K3592" t="s">
        <v>19</v>
      </c>
      <c r="L3592">
        <v>3</v>
      </c>
      <c r="M3592" t="s">
        <v>20</v>
      </c>
      <c r="N3592" t="s">
        <v>21</v>
      </c>
      <c r="O3592" t="s">
        <v>22</v>
      </c>
    </row>
    <row r="3593" spans="1:15" x14ac:dyDescent="0.35">
      <c r="A3593" t="s">
        <v>3654</v>
      </c>
      <c r="B3593" t="str">
        <f t="shared" si="57"/>
        <v>Juice</v>
      </c>
      <c r="C3593" t="s">
        <v>50</v>
      </c>
      <c r="D3593">
        <v>4</v>
      </c>
      <c r="E3593">
        <v>3</v>
      </c>
      <c r="F3593">
        <v>12</v>
      </c>
      <c r="G3593" t="s">
        <v>25</v>
      </c>
      <c r="H3593" t="s">
        <v>26</v>
      </c>
      <c r="I3593" s="1">
        <v>45040</v>
      </c>
      <c r="J3593" t="s">
        <v>59</v>
      </c>
      <c r="K3593" t="s">
        <v>60</v>
      </c>
      <c r="L3593">
        <v>2</v>
      </c>
      <c r="M3593" t="s">
        <v>28</v>
      </c>
      <c r="N3593" t="s">
        <v>72</v>
      </c>
      <c r="O3593" t="s">
        <v>22</v>
      </c>
    </row>
    <row r="3594" spans="1:15" x14ac:dyDescent="0.35">
      <c r="A3594" t="s">
        <v>3655</v>
      </c>
      <c r="B3594" t="str">
        <f t="shared" si="57"/>
        <v>Tea</v>
      </c>
      <c r="C3594" t="s">
        <v>84</v>
      </c>
      <c r="D3594">
        <v>4</v>
      </c>
      <c r="E3594">
        <v>1.5</v>
      </c>
      <c r="F3594">
        <v>6</v>
      </c>
      <c r="G3594" t="s">
        <v>36</v>
      </c>
      <c r="H3594" t="s">
        <v>17</v>
      </c>
      <c r="I3594" s="1">
        <v>44971</v>
      </c>
      <c r="J3594" t="s">
        <v>51</v>
      </c>
      <c r="K3594" t="s">
        <v>52</v>
      </c>
      <c r="L3594">
        <v>1</v>
      </c>
      <c r="M3594" t="s">
        <v>53</v>
      </c>
      <c r="N3594" t="s">
        <v>29</v>
      </c>
      <c r="O3594" t="s">
        <v>22</v>
      </c>
    </row>
    <row r="3595" spans="1:15" x14ac:dyDescent="0.35">
      <c r="A3595" t="s">
        <v>3656</v>
      </c>
      <c r="B3595" t="str">
        <f t="shared" si="57"/>
        <v>Juice</v>
      </c>
      <c r="C3595" t="s">
        <v>50</v>
      </c>
      <c r="D3595">
        <v>3</v>
      </c>
      <c r="E3595">
        <v>3</v>
      </c>
      <c r="F3595">
        <v>9</v>
      </c>
      <c r="G3595" t="s">
        <v>25</v>
      </c>
      <c r="H3595" t="s">
        <v>17</v>
      </c>
      <c r="I3595" s="1">
        <v>45261</v>
      </c>
      <c r="J3595" t="s">
        <v>66</v>
      </c>
      <c r="K3595" t="s">
        <v>67</v>
      </c>
      <c r="L3595">
        <v>4</v>
      </c>
      <c r="M3595" t="s">
        <v>45</v>
      </c>
      <c r="N3595" t="s">
        <v>21</v>
      </c>
      <c r="O3595" t="s">
        <v>22</v>
      </c>
    </row>
    <row r="3596" spans="1:15" x14ac:dyDescent="0.35">
      <c r="A3596" t="s">
        <v>3657</v>
      </c>
      <c r="B3596" t="str">
        <f t="shared" si="57"/>
        <v>Sandwich</v>
      </c>
      <c r="C3596" t="s">
        <v>47</v>
      </c>
      <c r="D3596">
        <v>3</v>
      </c>
      <c r="E3596">
        <v>4</v>
      </c>
      <c r="F3596">
        <v>12</v>
      </c>
      <c r="G3596" t="s">
        <v>16</v>
      </c>
      <c r="H3596" t="s">
        <v>26</v>
      </c>
      <c r="I3596" s="1">
        <v>45268</v>
      </c>
      <c r="J3596" t="s">
        <v>66</v>
      </c>
      <c r="K3596" t="s">
        <v>67</v>
      </c>
      <c r="L3596">
        <v>4</v>
      </c>
      <c r="M3596" t="s">
        <v>45</v>
      </c>
      <c r="N3596" t="s">
        <v>21</v>
      </c>
      <c r="O3596" t="s">
        <v>22</v>
      </c>
    </row>
    <row r="3597" spans="1:15" x14ac:dyDescent="0.35">
      <c r="A3597" t="s">
        <v>3658</v>
      </c>
      <c r="B3597" t="str">
        <f t="shared" si="57"/>
        <v>Cake</v>
      </c>
      <c r="C3597" t="s">
        <v>24</v>
      </c>
      <c r="D3597">
        <v>3</v>
      </c>
      <c r="E3597">
        <v>3</v>
      </c>
      <c r="F3597">
        <v>9</v>
      </c>
      <c r="G3597" t="s">
        <v>25</v>
      </c>
      <c r="H3597" t="s">
        <v>26</v>
      </c>
      <c r="I3597" s="1">
        <v>45175</v>
      </c>
      <c r="J3597" t="s">
        <v>18</v>
      </c>
      <c r="K3597" t="s">
        <v>19</v>
      </c>
      <c r="L3597">
        <v>3</v>
      </c>
      <c r="M3597" t="s">
        <v>20</v>
      </c>
      <c r="N3597" t="s">
        <v>34</v>
      </c>
      <c r="O3597" t="s">
        <v>22</v>
      </c>
    </row>
    <row r="3598" spans="1:15" x14ac:dyDescent="0.35">
      <c r="A3598" t="s">
        <v>3659</v>
      </c>
      <c r="B3598" t="str">
        <f t="shared" si="57"/>
        <v>Tea</v>
      </c>
      <c r="C3598" t="s">
        <v>84</v>
      </c>
      <c r="D3598">
        <v>3</v>
      </c>
      <c r="E3598">
        <v>1.5</v>
      </c>
      <c r="F3598">
        <v>4.5</v>
      </c>
      <c r="G3598" t="s">
        <v>25</v>
      </c>
      <c r="H3598" t="s">
        <v>17</v>
      </c>
      <c r="I3598" s="1">
        <v>44952</v>
      </c>
      <c r="J3598" t="s">
        <v>55</v>
      </c>
      <c r="K3598" t="s">
        <v>56</v>
      </c>
      <c r="L3598">
        <v>1</v>
      </c>
      <c r="M3598" t="s">
        <v>53</v>
      </c>
      <c r="N3598" t="s">
        <v>64</v>
      </c>
      <c r="O3598" t="s">
        <v>22</v>
      </c>
    </row>
    <row r="3599" spans="1:15" x14ac:dyDescent="0.35">
      <c r="A3599" t="s">
        <v>3660</v>
      </c>
      <c r="B3599" t="str">
        <f t="shared" si="57"/>
        <v>Smoothie</v>
      </c>
      <c r="C3599" t="s">
        <v>58</v>
      </c>
      <c r="D3599">
        <v>4</v>
      </c>
      <c r="E3599">
        <v>4</v>
      </c>
      <c r="F3599">
        <v>16</v>
      </c>
      <c r="G3599" t="s">
        <v>16</v>
      </c>
      <c r="H3599" t="s">
        <v>17</v>
      </c>
      <c r="I3599" s="1">
        <v>45004</v>
      </c>
      <c r="J3599" t="s">
        <v>62</v>
      </c>
      <c r="K3599" t="s">
        <v>63</v>
      </c>
      <c r="L3599">
        <v>1</v>
      </c>
      <c r="M3599" t="s">
        <v>53</v>
      </c>
      <c r="N3599" t="s">
        <v>39</v>
      </c>
      <c r="O3599" t="s">
        <v>40</v>
      </c>
    </row>
    <row r="3600" spans="1:15" x14ac:dyDescent="0.35">
      <c r="A3600" t="s">
        <v>3661</v>
      </c>
      <c r="B3600" t="str">
        <f t="shared" si="57"/>
        <v>Salad</v>
      </c>
      <c r="C3600" t="s">
        <v>42</v>
      </c>
      <c r="D3600">
        <v>3</v>
      </c>
      <c r="E3600">
        <v>5</v>
      </c>
      <c r="F3600">
        <v>15</v>
      </c>
      <c r="G3600" t="s">
        <v>25</v>
      </c>
      <c r="H3600" t="s">
        <v>26</v>
      </c>
      <c r="I3600" s="1">
        <v>44961</v>
      </c>
      <c r="J3600" t="s">
        <v>51</v>
      </c>
      <c r="K3600" t="s">
        <v>52</v>
      </c>
      <c r="L3600">
        <v>1</v>
      </c>
      <c r="M3600" t="s">
        <v>53</v>
      </c>
      <c r="N3600" t="s">
        <v>69</v>
      </c>
      <c r="O3600" t="s">
        <v>40</v>
      </c>
    </row>
    <row r="3601" spans="1:15" x14ac:dyDescent="0.35">
      <c r="A3601" t="s">
        <v>3662</v>
      </c>
      <c r="B3601" t="str">
        <f t="shared" si="57"/>
        <v>Salad</v>
      </c>
      <c r="C3601" t="s">
        <v>42</v>
      </c>
      <c r="D3601">
        <v>5</v>
      </c>
      <c r="E3601">
        <v>5</v>
      </c>
      <c r="F3601">
        <v>25</v>
      </c>
      <c r="G3601" t="s">
        <v>16</v>
      </c>
      <c r="H3601" t="s">
        <v>26</v>
      </c>
      <c r="I3601" s="1">
        <v>44992</v>
      </c>
      <c r="J3601" t="s">
        <v>62</v>
      </c>
      <c r="K3601" t="s">
        <v>63</v>
      </c>
      <c r="L3601">
        <v>1</v>
      </c>
      <c r="M3601" t="s">
        <v>53</v>
      </c>
      <c r="N3601" t="s">
        <v>29</v>
      </c>
      <c r="O3601" t="s">
        <v>22</v>
      </c>
    </row>
    <row r="3602" spans="1:15" x14ac:dyDescent="0.35">
      <c r="A3602" t="s">
        <v>3663</v>
      </c>
      <c r="B3602" t="str">
        <f t="shared" si="57"/>
        <v>Coffee</v>
      </c>
      <c r="C3602" t="s">
        <v>15</v>
      </c>
      <c r="D3602">
        <v>2</v>
      </c>
      <c r="E3602">
        <v>2</v>
      </c>
      <c r="F3602">
        <v>4</v>
      </c>
      <c r="G3602" t="s">
        <v>36</v>
      </c>
      <c r="H3602" t="s">
        <v>17</v>
      </c>
      <c r="I3602" s="1">
        <v>45160</v>
      </c>
      <c r="J3602" t="s">
        <v>93</v>
      </c>
      <c r="K3602" t="s">
        <v>94</v>
      </c>
      <c r="L3602">
        <v>3</v>
      </c>
      <c r="M3602" t="s">
        <v>20</v>
      </c>
      <c r="N3602" t="s">
        <v>29</v>
      </c>
      <c r="O3602" t="s">
        <v>22</v>
      </c>
    </row>
    <row r="3603" spans="1:15" x14ac:dyDescent="0.35">
      <c r="A3603" t="s">
        <v>3664</v>
      </c>
      <c r="B3603" t="str">
        <f t="shared" si="57"/>
        <v>Juice</v>
      </c>
      <c r="C3603" t="s">
        <v>50</v>
      </c>
      <c r="D3603">
        <v>1</v>
      </c>
      <c r="E3603">
        <v>3</v>
      </c>
      <c r="F3603">
        <v>3</v>
      </c>
      <c r="G3603" t="s">
        <v>16</v>
      </c>
      <c r="H3603" t="s">
        <v>17</v>
      </c>
      <c r="I3603" s="1">
        <v>44962</v>
      </c>
      <c r="J3603" t="s">
        <v>51</v>
      </c>
      <c r="K3603" t="s">
        <v>52</v>
      </c>
      <c r="L3603">
        <v>1</v>
      </c>
      <c r="M3603" t="s">
        <v>53</v>
      </c>
      <c r="N3603" t="s">
        <v>39</v>
      </c>
      <c r="O3603" t="s">
        <v>40</v>
      </c>
    </row>
    <row r="3604" spans="1:15" x14ac:dyDescent="0.35">
      <c r="A3604" t="s">
        <v>3665</v>
      </c>
      <c r="B3604" t="str">
        <f t="shared" si="57"/>
        <v>Sandwich</v>
      </c>
      <c r="C3604" t="s">
        <v>47</v>
      </c>
      <c r="D3604">
        <v>5</v>
      </c>
      <c r="E3604">
        <v>4</v>
      </c>
      <c r="F3604">
        <v>20</v>
      </c>
      <c r="G3604" t="s">
        <v>36</v>
      </c>
      <c r="H3604" t="s">
        <v>17</v>
      </c>
      <c r="I3604" s="1">
        <v>44949</v>
      </c>
      <c r="J3604" t="s">
        <v>55</v>
      </c>
      <c r="K3604" t="s">
        <v>56</v>
      </c>
      <c r="L3604">
        <v>1</v>
      </c>
      <c r="M3604" t="s">
        <v>53</v>
      </c>
      <c r="N3604" t="s">
        <v>72</v>
      </c>
      <c r="O3604" t="s">
        <v>22</v>
      </c>
    </row>
    <row r="3605" spans="1:15" x14ac:dyDescent="0.35">
      <c r="A3605" t="s">
        <v>3666</v>
      </c>
      <c r="B3605" t="str">
        <f t="shared" si="57"/>
        <v>Juice</v>
      </c>
      <c r="C3605" t="s">
        <v>50</v>
      </c>
      <c r="D3605">
        <v>2</v>
      </c>
      <c r="E3605">
        <v>3</v>
      </c>
      <c r="F3605">
        <v>6</v>
      </c>
      <c r="G3605" t="s">
        <v>36</v>
      </c>
      <c r="H3605" t="s">
        <v>26</v>
      </c>
      <c r="I3605" s="1">
        <v>45124</v>
      </c>
      <c r="J3605" t="s">
        <v>32</v>
      </c>
      <c r="K3605" t="s">
        <v>33</v>
      </c>
      <c r="L3605">
        <v>3</v>
      </c>
      <c r="M3605" t="s">
        <v>20</v>
      </c>
      <c r="N3605" t="s">
        <v>72</v>
      </c>
      <c r="O3605" t="s">
        <v>22</v>
      </c>
    </row>
    <row r="3606" spans="1:15" x14ac:dyDescent="0.35">
      <c r="A3606" t="s">
        <v>3667</v>
      </c>
      <c r="B3606" t="str">
        <f t="shared" si="57"/>
        <v>Juice</v>
      </c>
      <c r="C3606" t="s">
        <v>50</v>
      </c>
      <c r="D3606">
        <v>2</v>
      </c>
      <c r="E3606">
        <v>3</v>
      </c>
      <c r="F3606">
        <v>6</v>
      </c>
      <c r="G3606" t="s">
        <v>16</v>
      </c>
      <c r="H3606" t="s">
        <v>26</v>
      </c>
      <c r="I3606" s="1">
        <v>45078</v>
      </c>
      <c r="J3606" t="s">
        <v>37</v>
      </c>
      <c r="K3606" t="s">
        <v>38</v>
      </c>
      <c r="L3606">
        <v>2</v>
      </c>
      <c r="M3606" t="s">
        <v>28</v>
      </c>
      <c r="N3606" t="s">
        <v>64</v>
      </c>
      <c r="O3606" t="s">
        <v>22</v>
      </c>
    </row>
    <row r="3607" spans="1:15" x14ac:dyDescent="0.35">
      <c r="A3607" t="s">
        <v>3668</v>
      </c>
      <c r="B3607" t="str">
        <f t="shared" si="57"/>
        <v>Salad</v>
      </c>
      <c r="C3607" t="s">
        <v>42</v>
      </c>
      <c r="D3607">
        <v>1</v>
      </c>
      <c r="E3607">
        <v>5</v>
      </c>
      <c r="F3607">
        <v>5</v>
      </c>
      <c r="G3607" t="s">
        <v>25</v>
      </c>
      <c r="H3607" t="s">
        <v>17</v>
      </c>
      <c r="I3607" s="1">
        <v>45130</v>
      </c>
      <c r="J3607" t="s">
        <v>32</v>
      </c>
      <c r="K3607" t="s">
        <v>33</v>
      </c>
      <c r="L3607">
        <v>3</v>
      </c>
      <c r="M3607" t="s">
        <v>20</v>
      </c>
      <c r="N3607" t="s">
        <v>39</v>
      </c>
      <c r="O3607" t="s">
        <v>40</v>
      </c>
    </row>
    <row r="3608" spans="1:15" x14ac:dyDescent="0.35">
      <c r="A3608" t="s">
        <v>3669</v>
      </c>
      <c r="B3608" t="str">
        <f t="shared" si="57"/>
        <v>Coffee</v>
      </c>
      <c r="C3608" t="s">
        <v>15</v>
      </c>
      <c r="D3608">
        <v>3</v>
      </c>
      <c r="E3608">
        <v>2</v>
      </c>
      <c r="F3608">
        <v>6</v>
      </c>
      <c r="G3608" t="s">
        <v>16</v>
      </c>
      <c r="H3608" t="s">
        <v>26</v>
      </c>
      <c r="I3608" s="1">
        <v>45213</v>
      </c>
      <c r="J3608" t="s">
        <v>74</v>
      </c>
      <c r="K3608" t="s">
        <v>75</v>
      </c>
      <c r="L3608">
        <v>4</v>
      </c>
      <c r="M3608" t="s">
        <v>45</v>
      </c>
      <c r="N3608" t="s">
        <v>69</v>
      </c>
      <c r="O3608" t="s">
        <v>40</v>
      </c>
    </row>
    <row r="3609" spans="1:15" x14ac:dyDescent="0.35">
      <c r="A3609" t="s">
        <v>3670</v>
      </c>
      <c r="B3609" t="str">
        <f t="shared" si="57"/>
        <v>Coffee</v>
      </c>
      <c r="C3609" t="s">
        <v>15</v>
      </c>
      <c r="D3609">
        <v>5</v>
      </c>
      <c r="E3609">
        <v>2</v>
      </c>
      <c r="F3609">
        <v>10</v>
      </c>
      <c r="G3609" t="s">
        <v>16</v>
      </c>
      <c r="H3609" t="s">
        <v>17</v>
      </c>
      <c r="I3609" s="1">
        <v>44991</v>
      </c>
      <c r="J3609" t="s">
        <v>62</v>
      </c>
      <c r="K3609" t="s">
        <v>63</v>
      </c>
      <c r="L3609">
        <v>1</v>
      </c>
      <c r="M3609" t="s">
        <v>53</v>
      </c>
      <c r="N3609" t="s">
        <v>72</v>
      </c>
      <c r="O3609" t="s">
        <v>22</v>
      </c>
    </row>
    <row r="3610" spans="1:15" x14ac:dyDescent="0.35">
      <c r="A3610" t="s">
        <v>3671</v>
      </c>
      <c r="B3610" t="str">
        <f t="shared" si="57"/>
        <v>Salad</v>
      </c>
      <c r="C3610" t="s">
        <v>42</v>
      </c>
      <c r="D3610">
        <v>4</v>
      </c>
      <c r="E3610">
        <v>5</v>
      </c>
      <c r="F3610">
        <v>20</v>
      </c>
      <c r="G3610" t="s">
        <v>16</v>
      </c>
      <c r="H3610" t="s">
        <v>17</v>
      </c>
      <c r="I3610" s="1">
        <v>44977</v>
      </c>
      <c r="J3610" t="s">
        <v>51</v>
      </c>
      <c r="K3610" t="s">
        <v>52</v>
      </c>
      <c r="L3610">
        <v>1</v>
      </c>
      <c r="M3610" t="s">
        <v>53</v>
      </c>
      <c r="N3610" t="s">
        <v>72</v>
      </c>
      <c r="O3610" t="s">
        <v>22</v>
      </c>
    </row>
    <row r="3611" spans="1:15" x14ac:dyDescent="0.35">
      <c r="A3611" t="s">
        <v>3672</v>
      </c>
      <c r="B3611" t="str">
        <f t="shared" si="57"/>
        <v>Juice</v>
      </c>
      <c r="C3611" t="s">
        <v>50</v>
      </c>
      <c r="D3611">
        <v>5</v>
      </c>
      <c r="E3611">
        <v>3</v>
      </c>
      <c r="F3611">
        <v>15</v>
      </c>
      <c r="G3611" t="s">
        <v>25</v>
      </c>
      <c r="H3611" t="s">
        <v>26</v>
      </c>
      <c r="I3611" s="1">
        <v>45130</v>
      </c>
      <c r="J3611" t="s">
        <v>32</v>
      </c>
      <c r="K3611" t="s">
        <v>33</v>
      </c>
      <c r="L3611">
        <v>3</v>
      </c>
      <c r="M3611" t="s">
        <v>20</v>
      </c>
      <c r="N3611" t="s">
        <v>39</v>
      </c>
      <c r="O3611" t="s">
        <v>40</v>
      </c>
    </row>
    <row r="3612" spans="1:15" x14ac:dyDescent="0.35">
      <c r="A3612" t="s">
        <v>3673</v>
      </c>
      <c r="B3612" t="str">
        <f t="shared" si="57"/>
        <v>Juice</v>
      </c>
      <c r="C3612" t="s">
        <v>50</v>
      </c>
      <c r="D3612">
        <v>4</v>
      </c>
      <c r="E3612">
        <v>3</v>
      </c>
      <c r="F3612">
        <v>12</v>
      </c>
      <c r="G3612" t="s">
        <v>16</v>
      </c>
      <c r="H3612" t="s">
        <v>17</v>
      </c>
      <c r="I3612" s="1">
        <v>45026</v>
      </c>
      <c r="J3612" t="s">
        <v>59</v>
      </c>
      <c r="K3612" t="s">
        <v>60</v>
      </c>
      <c r="L3612">
        <v>2</v>
      </c>
      <c r="M3612" t="s">
        <v>28</v>
      </c>
      <c r="N3612" t="s">
        <v>72</v>
      </c>
      <c r="O3612" t="s">
        <v>22</v>
      </c>
    </row>
    <row r="3613" spans="1:15" x14ac:dyDescent="0.35">
      <c r="A3613" t="s">
        <v>3674</v>
      </c>
      <c r="B3613" t="str">
        <f t="shared" si="57"/>
        <v>Cookie</v>
      </c>
      <c r="C3613" t="s">
        <v>31</v>
      </c>
      <c r="D3613">
        <v>1</v>
      </c>
      <c r="E3613">
        <v>1</v>
      </c>
      <c r="F3613">
        <v>1</v>
      </c>
      <c r="G3613" t="s">
        <v>25</v>
      </c>
      <c r="H3613" t="s">
        <v>17</v>
      </c>
      <c r="I3613" s="1">
        <v>45093</v>
      </c>
      <c r="J3613" t="s">
        <v>37</v>
      </c>
      <c r="K3613" t="s">
        <v>38</v>
      </c>
      <c r="L3613">
        <v>2</v>
      </c>
      <c r="M3613" t="s">
        <v>28</v>
      </c>
      <c r="N3613" t="s">
        <v>21</v>
      </c>
      <c r="O3613" t="s">
        <v>22</v>
      </c>
    </row>
    <row r="3614" spans="1:15" x14ac:dyDescent="0.35">
      <c r="A3614" t="s">
        <v>3675</v>
      </c>
      <c r="B3614" t="str">
        <f t="shared" si="57"/>
        <v>Tea</v>
      </c>
      <c r="C3614" t="s">
        <v>84</v>
      </c>
      <c r="D3614">
        <v>1</v>
      </c>
      <c r="E3614">
        <v>1.5</v>
      </c>
      <c r="F3614">
        <v>1.5</v>
      </c>
      <c r="G3614" t="s">
        <v>16</v>
      </c>
      <c r="H3614" t="s">
        <v>17</v>
      </c>
      <c r="I3614" s="1">
        <v>45152</v>
      </c>
      <c r="J3614" t="s">
        <v>93</v>
      </c>
      <c r="K3614" t="s">
        <v>94</v>
      </c>
      <c r="L3614">
        <v>3</v>
      </c>
      <c r="M3614" t="s">
        <v>20</v>
      </c>
      <c r="N3614" t="s">
        <v>72</v>
      </c>
      <c r="O3614" t="s">
        <v>22</v>
      </c>
    </row>
    <row r="3615" spans="1:15" x14ac:dyDescent="0.35">
      <c r="A3615" t="s">
        <v>3676</v>
      </c>
      <c r="B3615" t="str">
        <f t="shared" si="57"/>
        <v>Tea</v>
      </c>
      <c r="C3615" t="s">
        <v>84</v>
      </c>
      <c r="D3615">
        <v>5</v>
      </c>
      <c r="E3615">
        <v>1.5</v>
      </c>
      <c r="F3615">
        <v>7.5</v>
      </c>
      <c r="G3615" t="s">
        <v>36</v>
      </c>
      <c r="H3615" t="s">
        <v>17</v>
      </c>
      <c r="I3615" s="1">
        <v>44973</v>
      </c>
      <c r="J3615" t="s">
        <v>51</v>
      </c>
      <c r="K3615" t="s">
        <v>52</v>
      </c>
      <c r="L3615">
        <v>1</v>
      </c>
      <c r="M3615" t="s">
        <v>53</v>
      </c>
      <c r="N3615" t="s">
        <v>64</v>
      </c>
      <c r="O3615" t="s">
        <v>22</v>
      </c>
    </row>
    <row r="3616" spans="1:15" x14ac:dyDescent="0.35">
      <c r="A3616" t="s">
        <v>3677</v>
      </c>
      <c r="B3616" t="str">
        <f t="shared" si="57"/>
        <v>Salad</v>
      </c>
      <c r="C3616" t="s">
        <v>42</v>
      </c>
      <c r="D3616">
        <v>5</v>
      </c>
      <c r="E3616">
        <v>5</v>
      </c>
      <c r="F3616">
        <v>25</v>
      </c>
      <c r="G3616" t="s">
        <v>16</v>
      </c>
      <c r="H3616" t="s">
        <v>26</v>
      </c>
      <c r="I3616" s="1">
        <v>45023</v>
      </c>
      <c r="J3616" t="s">
        <v>59</v>
      </c>
      <c r="K3616" t="s">
        <v>60</v>
      </c>
      <c r="L3616">
        <v>2</v>
      </c>
      <c r="M3616" t="s">
        <v>28</v>
      </c>
      <c r="N3616" t="s">
        <v>21</v>
      </c>
      <c r="O3616" t="s">
        <v>22</v>
      </c>
    </row>
    <row r="3617" spans="1:15" x14ac:dyDescent="0.35">
      <c r="A3617" t="s">
        <v>3678</v>
      </c>
      <c r="B3617" t="str">
        <f t="shared" si="57"/>
        <v>Tea</v>
      </c>
      <c r="C3617" t="s">
        <v>84</v>
      </c>
      <c r="D3617">
        <v>4</v>
      </c>
      <c r="E3617">
        <v>1.5</v>
      </c>
      <c r="F3617">
        <v>6</v>
      </c>
      <c r="G3617" t="s">
        <v>16</v>
      </c>
      <c r="H3617" t="s">
        <v>17</v>
      </c>
      <c r="I3617" s="1">
        <v>45012</v>
      </c>
      <c r="J3617" t="s">
        <v>62</v>
      </c>
      <c r="K3617" t="s">
        <v>63</v>
      </c>
      <c r="L3617">
        <v>1</v>
      </c>
      <c r="M3617" t="s">
        <v>53</v>
      </c>
      <c r="N3617" t="s">
        <v>72</v>
      </c>
      <c r="O3617" t="s">
        <v>22</v>
      </c>
    </row>
    <row r="3618" spans="1:15" x14ac:dyDescent="0.35">
      <c r="A3618" t="s">
        <v>3679</v>
      </c>
      <c r="B3618" t="str">
        <f t="shared" si="57"/>
        <v>Cake</v>
      </c>
      <c r="C3618" t="s">
        <v>24</v>
      </c>
      <c r="D3618">
        <v>4</v>
      </c>
      <c r="E3618">
        <v>3</v>
      </c>
      <c r="F3618">
        <v>12</v>
      </c>
      <c r="G3618" t="s">
        <v>16</v>
      </c>
      <c r="H3618" t="s">
        <v>17</v>
      </c>
      <c r="I3618" s="1">
        <v>44963</v>
      </c>
      <c r="J3618" t="s">
        <v>51</v>
      </c>
      <c r="K3618" t="s">
        <v>52</v>
      </c>
      <c r="L3618">
        <v>1</v>
      </c>
      <c r="M3618" t="s">
        <v>53</v>
      </c>
      <c r="N3618" t="s">
        <v>72</v>
      </c>
      <c r="O3618" t="s">
        <v>22</v>
      </c>
    </row>
    <row r="3619" spans="1:15" x14ac:dyDescent="0.35">
      <c r="A3619" t="s">
        <v>3680</v>
      </c>
      <c r="B3619" t="str">
        <f t="shared" si="57"/>
        <v>Cookie</v>
      </c>
      <c r="C3619" t="s">
        <v>31</v>
      </c>
      <c r="D3619">
        <v>4</v>
      </c>
      <c r="E3619">
        <v>1</v>
      </c>
      <c r="F3619">
        <v>4</v>
      </c>
      <c r="G3619" t="s">
        <v>16</v>
      </c>
      <c r="H3619" t="s">
        <v>26</v>
      </c>
      <c r="I3619" s="1">
        <v>45220</v>
      </c>
      <c r="J3619" t="s">
        <v>74</v>
      </c>
      <c r="K3619" t="s">
        <v>75</v>
      </c>
      <c r="L3619">
        <v>4</v>
      </c>
      <c r="M3619" t="s">
        <v>45</v>
      </c>
      <c r="N3619" t="s">
        <v>69</v>
      </c>
      <c r="O3619" t="s">
        <v>40</v>
      </c>
    </row>
    <row r="3620" spans="1:15" x14ac:dyDescent="0.35">
      <c r="A3620" t="s">
        <v>3681</v>
      </c>
      <c r="B3620" t="str">
        <f t="shared" si="57"/>
        <v>Salad</v>
      </c>
      <c r="C3620" t="s">
        <v>42</v>
      </c>
      <c r="D3620">
        <v>2</v>
      </c>
      <c r="E3620">
        <v>5</v>
      </c>
      <c r="F3620">
        <v>10</v>
      </c>
      <c r="G3620" t="s">
        <v>36</v>
      </c>
      <c r="H3620" t="s">
        <v>17</v>
      </c>
      <c r="I3620" s="1">
        <v>45101</v>
      </c>
      <c r="J3620" t="s">
        <v>37</v>
      </c>
      <c r="K3620" t="s">
        <v>38</v>
      </c>
      <c r="L3620">
        <v>2</v>
      </c>
      <c r="M3620" t="s">
        <v>28</v>
      </c>
      <c r="N3620" t="s">
        <v>69</v>
      </c>
      <c r="O3620" t="s">
        <v>40</v>
      </c>
    </row>
    <row r="3621" spans="1:15" x14ac:dyDescent="0.35">
      <c r="A3621" t="s">
        <v>3682</v>
      </c>
      <c r="B3621" t="str">
        <f t="shared" si="57"/>
        <v>Salad</v>
      </c>
      <c r="C3621" t="s">
        <v>42</v>
      </c>
      <c r="D3621">
        <v>3</v>
      </c>
      <c r="E3621">
        <v>5</v>
      </c>
      <c r="F3621">
        <v>15</v>
      </c>
      <c r="G3621" t="s">
        <v>25</v>
      </c>
      <c r="H3621" t="s">
        <v>26</v>
      </c>
      <c r="I3621" s="1">
        <v>45075</v>
      </c>
      <c r="J3621" t="s">
        <v>27</v>
      </c>
      <c r="K3621" t="s">
        <v>27</v>
      </c>
      <c r="L3621">
        <v>2</v>
      </c>
      <c r="M3621" t="s">
        <v>28</v>
      </c>
      <c r="N3621" t="s">
        <v>72</v>
      </c>
      <c r="O3621" t="s">
        <v>22</v>
      </c>
    </row>
    <row r="3622" spans="1:15" x14ac:dyDescent="0.35">
      <c r="A3622" t="s">
        <v>3683</v>
      </c>
      <c r="B3622" t="str">
        <f t="shared" si="57"/>
        <v>Sandwich</v>
      </c>
      <c r="C3622" t="s">
        <v>47</v>
      </c>
      <c r="D3622">
        <v>3</v>
      </c>
      <c r="E3622">
        <v>4</v>
      </c>
      <c r="F3622">
        <v>12</v>
      </c>
      <c r="G3622" t="s">
        <v>25</v>
      </c>
      <c r="H3622" t="s">
        <v>26</v>
      </c>
      <c r="I3622" s="1">
        <v>44978</v>
      </c>
      <c r="J3622" t="s">
        <v>51</v>
      </c>
      <c r="K3622" t="s">
        <v>52</v>
      </c>
      <c r="L3622">
        <v>1</v>
      </c>
      <c r="M3622" t="s">
        <v>53</v>
      </c>
      <c r="N3622" t="s">
        <v>29</v>
      </c>
      <c r="O3622" t="s">
        <v>22</v>
      </c>
    </row>
    <row r="3623" spans="1:15" x14ac:dyDescent="0.35">
      <c r="A3623" t="s">
        <v>3684</v>
      </c>
      <c r="B3623" t="str">
        <f t="shared" si="57"/>
        <v>Smoothie</v>
      </c>
      <c r="C3623" t="s">
        <v>58</v>
      </c>
      <c r="D3623">
        <v>1</v>
      </c>
      <c r="E3623">
        <v>4</v>
      </c>
      <c r="F3623">
        <v>4</v>
      </c>
      <c r="G3623" t="s">
        <v>16</v>
      </c>
      <c r="H3623" t="s">
        <v>17</v>
      </c>
      <c r="I3623" s="1">
        <v>45145</v>
      </c>
      <c r="J3623" t="s">
        <v>93</v>
      </c>
      <c r="K3623" t="s">
        <v>94</v>
      </c>
      <c r="L3623">
        <v>3</v>
      </c>
      <c r="M3623" t="s">
        <v>20</v>
      </c>
      <c r="N3623" t="s">
        <v>72</v>
      </c>
      <c r="O3623" t="s">
        <v>22</v>
      </c>
    </row>
    <row r="3624" spans="1:15" x14ac:dyDescent="0.35">
      <c r="A3624" t="s">
        <v>3685</v>
      </c>
      <c r="B3624" t="str">
        <f t="shared" si="57"/>
        <v>Smoothie</v>
      </c>
      <c r="C3624" t="s">
        <v>58</v>
      </c>
      <c r="D3624">
        <v>3</v>
      </c>
      <c r="E3624">
        <v>4</v>
      </c>
      <c r="F3624">
        <v>12</v>
      </c>
      <c r="G3624" t="s">
        <v>36</v>
      </c>
      <c r="H3624" t="s">
        <v>17</v>
      </c>
      <c r="I3624" s="1">
        <v>45090</v>
      </c>
      <c r="J3624" t="s">
        <v>37</v>
      </c>
      <c r="K3624" t="s">
        <v>38</v>
      </c>
      <c r="L3624">
        <v>2</v>
      </c>
      <c r="M3624" t="s">
        <v>28</v>
      </c>
      <c r="N3624" t="s">
        <v>29</v>
      </c>
      <c r="O3624" t="s">
        <v>22</v>
      </c>
    </row>
    <row r="3625" spans="1:15" x14ac:dyDescent="0.35">
      <c r="A3625" t="s">
        <v>3686</v>
      </c>
      <c r="B3625" t="str">
        <f t="shared" si="57"/>
        <v>Salad</v>
      </c>
      <c r="C3625" t="s">
        <v>42</v>
      </c>
      <c r="D3625">
        <v>1</v>
      </c>
      <c r="E3625">
        <v>5</v>
      </c>
      <c r="F3625">
        <v>5</v>
      </c>
      <c r="G3625" t="s">
        <v>16</v>
      </c>
      <c r="H3625" t="s">
        <v>26</v>
      </c>
      <c r="I3625" s="1">
        <v>45276</v>
      </c>
      <c r="J3625" t="s">
        <v>66</v>
      </c>
      <c r="K3625" t="s">
        <v>67</v>
      </c>
      <c r="L3625">
        <v>4</v>
      </c>
      <c r="M3625" t="s">
        <v>45</v>
      </c>
      <c r="N3625" t="s">
        <v>69</v>
      </c>
      <c r="O3625" t="s">
        <v>40</v>
      </c>
    </row>
    <row r="3626" spans="1:15" x14ac:dyDescent="0.35">
      <c r="A3626" t="s">
        <v>3687</v>
      </c>
      <c r="B3626" t="str">
        <f t="shared" si="57"/>
        <v>Cookie</v>
      </c>
      <c r="C3626" t="s">
        <v>31</v>
      </c>
      <c r="D3626">
        <v>2</v>
      </c>
      <c r="E3626">
        <v>1</v>
      </c>
      <c r="F3626">
        <v>2</v>
      </c>
      <c r="G3626" t="s">
        <v>36</v>
      </c>
      <c r="H3626" t="s">
        <v>26</v>
      </c>
      <c r="I3626" s="1">
        <v>45186</v>
      </c>
      <c r="J3626" t="s">
        <v>18</v>
      </c>
      <c r="K3626" t="s">
        <v>19</v>
      </c>
      <c r="L3626">
        <v>3</v>
      </c>
      <c r="M3626" t="s">
        <v>20</v>
      </c>
      <c r="N3626" t="s">
        <v>39</v>
      </c>
      <c r="O3626" t="s">
        <v>40</v>
      </c>
    </row>
    <row r="3627" spans="1:15" x14ac:dyDescent="0.35">
      <c r="A3627" t="s">
        <v>3688</v>
      </c>
      <c r="B3627" t="str">
        <f t="shared" si="57"/>
        <v>Cake</v>
      </c>
      <c r="C3627" t="s">
        <v>24</v>
      </c>
      <c r="D3627">
        <v>2</v>
      </c>
      <c r="E3627">
        <v>3</v>
      </c>
      <c r="F3627">
        <v>6</v>
      </c>
      <c r="G3627" t="s">
        <v>25</v>
      </c>
      <c r="H3627" t="s">
        <v>17</v>
      </c>
      <c r="I3627" s="1">
        <v>45141</v>
      </c>
      <c r="J3627" t="s">
        <v>93</v>
      </c>
      <c r="K3627" t="s">
        <v>94</v>
      </c>
      <c r="L3627">
        <v>3</v>
      </c>
      <c r="M3627" t="s">
        <v>20</v>
      </c>
      <c r="N3627" t="s">
        <v>64</v>
      </c>
      <c r="O3627" t="s">
        <v>22</v>
      </c>
    </row>
    <row r="3628" spans="1:15" x14ac:dyDescent="0.35">
      <c r="A3628" t="s">
        <v>3689</v>
      </c>
      <c r="B3628" t="str">
        <f t="shared" si="57"/>
        <v>Cake</v>
      </c>
      <c r="C3628" t="s">
        <v>24</v>
      </c>
      <c r="D3628">
        <v>1</v>
      </c>
      <c r="E3628">
        <v>3</v>
      </c>
      <c r="F3628">
        <v>3</v>
      </c>
      <c r="G3628" t="s">
        <v>16</v>
      </c>
      <c r="H3628" t="s">
        <v>17</v>
      </c>
      <c r="I3628" s="1">
        <v>45007</v>
      </c>
      <c r="J3628" t="s">
        <v>62</v>
      </c>
      <c r="K3628" t="s">
        <v>63</v>
      </c>
      <c r="L3628">
        <v>1</v>
      </c>
      <c r="M3628" t="s">
        <v>53</v>
      </c>
      <c r="N3628" t="s">
        <v>34</v>
      </c>
      <c r="O3628" t="s">
        <v>22</v>
      </c>
    </row>
    <row r="3629" spans="1:15" x14ac:dyDescent="0.35">
      <c r="A3629" t="s">
        <v>3690</v>
      </c>
      <c r="B3629" t="str">
        <f t="shared" si="57"/>
        <v>Juice</v>
      </c>
      <c r="C3629" t="s">
        <v>50</v>
      </c>
      <c r="D3629">
        <v>3</v>
      </c>
      <c r="E3629">
        <v>3</v>
      </c>
      <c r="F3629">
        <v>9</v>
      </c>
      <c r="G3629" t="s">
        <v>25</v>
      </c>
      <c r="H3629" t="s">
        <v>26</v>
      </c>
      <c r="I3629" s="1">
        <v>45041</v>
      </c>
      <c r="J3629" t="s">
        <v>59</v>
      </c>
      <c r="K3629" t="s">
        <v>60</v>
      </c>
      <c r="L3629">
        <v>2</v>
      </c>
      <c r="M3629" t="s">
        <v>28</v>
      </c>
      <c r="N3629" t="s">
        <v>29</v>
      </c>
      <c r="O3629" t="s">
        <v>22</v>
      </c>
    </row>
    <row r="3630" spans="1:15" x14ac:dyDescent="0.35">
      <c r="A3630" t="s">
        <v>3691</v>
      </c>
      <c r="B3630" t="str">
        <f t="shared" si="57"/>
        <v>Tea</v>
      </c>
      <c r="C3630" t="s">
        <v>84</v>
      </c>
      <c r="D3630">
        <v>3</v>
      </c>
      <c r="E3630">
        <v>1.5</v>
      </c>
      <c r="F3630">
        <v>4.5</v>
      </c>
      <c r="G3630" t="s">
        <v>25</v>
      </c>
      <c r="H3630" t="s">
        <v>26</v>
      </c>
      <c r="I3630" s="1">
        <v>45137</v>
      </c>
      <c r="J3630" t="s">
        <v>32</v>
      </c>
      <c r="K3630" t="s">
        <v>33</v>
      </c>
      <c r="L3630">
        <v>3</v>
      </c>
      <c r="M3630" t="s">
        <v>20</v>
      </c>
      <c r="N3630" t="s">
        <v>39</v>
      </c>
      <c r="O3630" t="s">
        <v>40</v>
      </c>
    </row>
    <row r="3631" spans="1:15" x14ac:dyDescent="0.35">
      <c r="A3631" t="s">
        <v>3692</v>
      </c>
      <c r="B3631" t="str">
        <f t="shared" si="57"/>
        <v>Coffee</v>
      </c>
      <c r="C3631" t="s">
        <v>15</v>
      </c>
      <c r="D3631">
        <v>2</v>
      </c>
      <c r="E3631">
        <v>2</v>
      </c>
      <c r="F3631">
        <v>4</v>
      </c>
      <c r="G3631" t="s">
        <v>36</v>
      </c>
      <c r="H3631" t="s">
        <v>17</v>
      </c>
      <c r="I3631" s="1">
        <v>45207</v>
      </c>
      <c r="J3631" t="s">
        <v>74</v>
      </c>
      <c r="K3631" t="s">
        <v>75</v>
      </c>
      <c r="L3631">
        <v>4</v>
      </c>
      <c r="M3631" t="s">
        <v>45</v>
      </c>
      <c r="N3631" t="s">
        <v>39</v>
      </c>
      <c r="O3631" t="s">
        <v>40</v>
      </c>
    </row>
    <row r="3632" spans="1:15" x14ac:dyDescent="0.35">
      <c r="A3632" t="s">
        <v>3693</v>
      </c>
      <c r="B3632" t="str">
        <f t="shared" si="57"/>
        <v>Cookie</v>
      </c>
      <c r="C3632" t="s">
        <v>31</v>
      </c>
      <c r="D3632">
        <v>2</v>
      </c>
      <c r="E3632">
        <v>1</v>
      </c>
      <c r="F3632">
        <v>2</v>
      </c>
      <c r="G3632" t="s">
        <v>25</v>
      </c>
      <c r="H3632" t="s">
        <v>17</v>
      </c>
      <c r="I3632" s="1">
        <v>45186</v>
      </c>
      <c r="J3632" t="s">
        <v>18</v>
      </c>
      <c r="K3632" t="s">
        <v>19</v>
      </c>
      <c r="L3632">
        <v>3</v>
      </c>
      <c r="M3632" t="s">
        <v>20</v>
      </c>
      <c r="N3632" t="s">
        <v>39</v>
      </c>
      <c r="O3632" t="s">
        <v>40</v>
      </c>
    </row>
    <row r="3633" spans="1:15" x14ac:dyDescent="0.35">
      <c r="A3633" t="s">
        <v>3694</v>
      </c>
      <c r="B3633" t="str">
        <f t="shared" si="57"/>
        <v>Sandwich</v>
      </c>
      <c r="C3633" t="s">
        <v>47</v>
      </c>
      <c r="D3633">
        <v>4</v>
      </c>
      <c r="E3633">
        <v>4</v>
      </c>
      <c r="F3633">
        <v>16</v>
      </c>
      <c r="G3633" t="s">
        <v>25</v>
      </c>
      <c r="H3633" t="s">
        <v>17</v>
      </c>
      <c r="I3633" s="1">
        <v>45268</v>
      </c>
      <c r="J3633" t="s">
        <v>66</v>
      </c>
      <c r="K3633" t="s">
        <v>67</v>
      </c>
      <c r="L3633">
        <v>4</v>
      </c>
      <c r="M3633" t="s">
        <v>45</v>
      </c>
      <c r="N3633" t="s">
        <v>21</v>
      </c>
      <c r="O3633" t="s">
        <v>22</v>
      </c>
    </row>
    <row r="3634" spans="1:15" x14ac:dyDescent="0.35">
      <c r="A3634" t="s">
        <v>3695</v>
      </c>
      <c r="B3634" t="str">
        <f t="shared" si="57"/>
        <v>Tea</v>
      </c>
      <c r="C3634" t="s">
        <v>84</v>
      </c>
      <c r="D3634">
        <v>3</v>
      </c>
      <c r="E3634">
        <v>1.5</v>
      </c>
      <c r="F3634">
        <v>4.5</v>
      </c>
      <c r="G3634" t="s">
        <v>16</v>
      </c>
      <c r="H3634" t="s">
        <v>17</v>
      </c>
      <c r="I3634" s="1">
        <v>45086</v>
      </c>
      <c r="J3634" t="s">
        <v>37</v>
      </c>
      <c r="K3634" t="s">
        <v>38</v>
      </c>
      <c r="L3634">
        <v>2</v>
      </c>
      <c r="M3634" t="s">
        <v>28</v>
      </c>
      <c r="N3634" t="s">
        <v>21</v>
      </c>
      <c r="O3634" t="s">
        <v>22</v>
      </c>
    </row>
    <row r="3635" spans="1:15" x14ac:dyDescent="0.35">
      <c r="A3635" t="s">
        <v>3696</v>
      </c>
      <c r="B3635" t="str">
        <f t="shared" si="57"/>
        <v>Cookie</v>
      </c>
      <c r="C3635" t="s">
        <v>31</v>
      </c>
      <c r="D3635">
        <v>1</v>
      </c>
      <c r="E3635">
        <v>1</v>
      </c>
      <c r="F3635">
        <v>1</v>
      </c>
      <c r="G3635" t="s">
        <v>36</v>
      </c>
      <c r="H3635" t="s">
        <v>26</v>
      </c>
      <c r="I3635" s="1">
        <v>44967</v>
      </c>
      <c r="J3635" t="s">
        <v>51</v>
      </c>
      <c r="K3635" t="s">
        <v>52</v>
      </c>
      <c r="L3635">
        <v>1</v>
      </c>
      <c r="M3635" t="s">
        <v>53</v>
      </c>
      <c r="N3635" t="s">
        <v>21</v>
      </c>
      <c r="O3635" t="s">
        <v>22</v>
      </c>
    </row>
    <row r="3636" spans="1:15" x14ac:dyDescent="0.35">
      <c r="A3636" t="s">
        <v>3697</v>
      </c>
      <c r="B3636" t="str">
        <f t="shared" si="57"/>
        <v>Cookie</v>
      </c>
      <c r="C3636" t="s">
        <v>31</v>
      </c>
      <c r="D3636">
        <v>2</v>
      </c>
      <c r="E3636">
        <v>1</v>
      </c>
      <c r="F3636">
        <v>2</v>
      </c>
      <c r="G3636" t="s">
        <v>36</v>
      </c>
      <c r="H3636" t="s">
        <v>26</v>
      </c>
      <c r="I3636" s="1">
        <v>45186</v>
      </c>
      <c r="J3636" t="s">
        <v>18</v>
      </c>
      <c r="K3636" t="s">
        <v>19</v>
      </c>
      <c r="L3636">
        <v>3</v>
      </c>
      <c r="M3636" t="s">
        <v>20</v>
      </c>
      <c r="N3636" t="s">
        <v>39</v>
      </c>
      <c r="O3636" t="s">
        <v>40</v>
      </c>
    </row>
    <row r="3637" spans="1:15" x14ac:dyDescent="0.35">
      <c r="A3637" t="s">
        <v>3698</v>
      </c>
      <c r="B3637" t="str">
        <f t="shared" si="57"/>
        <v>Coffee</v>
      </c>
      <c r="C3637" t="s">
        <v>15</v>
      </c>
      <c r="D3637">
        <v>3</v>
      </c>
      <c r="E3637">
        <v>2</v>
      </c>
      <c r="F3637">
        <v>6</v>
      </c>
      <c r="G3637" t="s">
        <v>36</v>
      </c>
      <c r="H3637" t="s">
        <v>17</v>
      </c>
      <c r="I3637" s="1">
        <v>45156</v>
      </c>
      <c r="J3637" t="s">
        <v>93</v>
      </c>
      <c r="K3637" t="s">
        <v>94</v>
      </c>
      <c r="L3637">
        <v>3</v>
      </c>
      <c r="M3637" t="s">
        <v>20</v>
      </c>
      <c r="N3637" t="s">
        <v>21</v>
      </c>
      <c r="O3637" t="s">
        <v>22</v>
      </c>
    </row>
    <row r="3638" spans="1:15" x14ac:dyDescent="0.35">
      <c r="A3638" t="s">
        <v>3699</v>
      </c>
      <c r="B3638" t="str">
        <f t="shared" si="57"/>
        <v>Cake</v>
      </c>
      <c r="C3638" t="s">
        <v>24</v>
      </c>
      <c r="D3638">
        <v>5</v>
      </c>
      <c r="E3638">
        <v>3</v>
      </c>
      <c r="F3638">
        <v>15</v>
      </c>
      <c r="G3638" t="s">
        <v>36</v>
      </c>
      <c r="H3638" t="s">
        <v>26</v>
      </c>
      <c r="I3638" s="1">
        <v>45141</v>
      </c>
      <c r="J3638" t="s">
        <v>93</v>
      </c>
      <c r="K3638" t="s">
        <v>94</v>
      </c>
      <c r="L3638">
        <v>3</v>
      </c>
      <c r="M3638" t="s">
        <v>20</v>
      </c>
      <c r="N3638" t="s">
        <v>64</v>
      </c>
      <c r="O3638" t="s">
        <v>22</v>
      </c>
    </row>
    <row r="3639" spans="1:15" x14ac:dyDescent="0.35">
      <c r="A3639" t="s">
        <v>3700</v>
      </c>
      <c r="B3639" t="str">
        <f t="shared" si="57"/>
        <v>Juice</v>
      </c>
      <c r="C3639" t="s">
        <v>50</v>
      </c>
      <c r="D3639">
        <v>1</v>
      </c>
      <c r="E3639">
        <v>3</v>
      </c>
      <c r="F3639">
        <v>3</v>
      </c>
      <c r="G3639" t="s">
        <v>16</v>
      </c>
      <c r="H3639" t="s">
        <v>17</v>
      </c>
      <c r="I3639" s="1">
        <v>45277</v>
      </c>
      <c r="J3639" t="s">
        <v>66</v>
      </c>
      <c r="K3639" t="s">
        <v>67</v>
      </c>
      <c r="L3639">
        <v>4</v>
      </c>
      <c r="M3639" t="s">
        <v>45</v>
      </c>
      <c r="N3639" t="s">
        <v>39</v>
      </c>
      <c r="O3639" t="s">
        <v>40</v>
      </c>
    </row>
    <row r="3640" spans="1:15" x14ac:dyDescent="0.35">
      <c r="A3640" t="s">
        <v>3701</v>
      </c>
      <c r="B3640" t="str">
        <f t="shared" si="57"/>
        <v>Sandwich</v>
      </c>
      <c r="C3640" t="s">
        <v>47</v>
      </c>
      <c r="D3640">
        <v>3</v>
      </c>
      <c r="E3640">
        <v>4</v>
      </c>
      <c r="F3640">
        <v>12</v>
      </c>
      <c r="G3640" t="s">
        <v>36</v>
      </c>
      <c r="H3640" t="s">
        <v>17</v>
      </c>
      <c r="I3640" s="1">
        <v>45079</v>
      </c>
      <c r="J3640" t="s">
        <v>37</v>
      </c>
      <c r="K3640" t="s">
        <v>38</v>
      </c>
      <c r="L3640">
        <v>2</v>
      </c>
      <c r="M3640" t="s">
        <v>28</v>
      </c>
      <c r="N3640" t="s">
        <v>21</v>
      </c>
      <c r="O3640" t="s">
        <v>22</v>
      </c>
    </row>
    <row r="3641" spans="1:15" x14ac:dyDescent="0.35">
      <c r="A3641" t="s">
        <v>3702</v>
      </c>
      <c r="B3641" t="str">
        <f t="shared" si="57"/>
        <v>Tea</v>
      </c>
      <c r="C3641" t="s">
        <v>84</v>
      </c>
      <c r="D3641">
        <v>5</v>
      </c>
      <c r="E3641">
        <v>1.5</v>
      </c>
      <c r="F3641">
        <v>7.5</v>
      </c>
      <c r="G3641" t="s">
        <v>16</v>
      </c>
      <c r="H3641" t="s">
        <v>17</v>
      </c>
      <c r="I3641" s="1">
        <v>45095</v>
      </c>
      <c r="J3641" t="s">
        <v>37</v>
      </c>
      <c r="K3641" t="s">
        <v>38</v>
      </c>
      <c r="L3641">
        <v>2</v>
      </c>
      <c r="M3641" t="s">
        <v>28</v>
      </c>
      <c r="N3641" t="s">
        <v>39</v>
      </c>
      <c r="O3641" t="s">
        <v>40</v>
      </c>
    </row>
    <row r="3642" spans="1:15" x14ac:dyDescent="0.35">
      <c r="A3642" t="s">
        <v>3703</v>
      </c>
      <c r="B3642" t="str">
        <f t="shared" si="57"/>
        <v>Juice</v>
      </c>
      <c r="C3642" t="s">
        <v>50</v>
      </c>
      <c r="D3642">
        <v>2</v>
      </c>
      <c r="E3642">
        <v>3</v>
      </c>
      <c r="F3642">
        <v>6</v>
      </c>
      <c r="G3642" t="s">
        <v>25</v>
      </c>
      <c r="H3642" t="s">
        <v>17</v>
      </c>
      <c r="I3642" s="1">
        <v>45090</v>
      </c>
      <c r="J3642" t="s">
        <v>37</v>
      </c>
      <c r="K3642" t="s">
        <v>38</v>
      </c>
      <c r="L3642">
        <v>2</v>
      </c>
      <c r="M3642" t="s">
        <v>28</v>
      </c>
      <c r="N3642" t="s">
        <v>29</v>
      </c>
      <c r="O3642" t="s">
        <v>22</v>
      </c>
    </row>
    <row r="3643" spans="1:15" x14ac:dyDescent="0.35">
      <c r="A3643" t="s">
        <v>3704</v>
      </c>
      <c r="B3643" t="str">
        <f t="shared" si="57"/>
        <v>Cookie</v>
      </c>
      <c r="C3643" t="s">
        <v>31</v>
      </c>
      <c r="D3643">
        <v>1</v>
      </c>
      <c r="E3643">
        <v>1</v>
      </c>
      <c r="F3643">
        <v>1</v>
      </c>
      <c r="G3643" t="s">
        <v>25</v>
      </c>
      <c r="H3643" t="s">
        <v>17</v>
      </c>
      <c r="I3643" s="1">
        <v>45079</v>
      </c>
      <c r="J3643" t="s">
        <v>37</v>
      </c>
      <c r="K3643" t="s">
        <v>38</v>
      </c>
      <c r="L3643">
        <v>2</v>
      </c>
      <c r="M3643" t="s">
        <v>28</v>
      </c>
      <c r="N3643" t="s">
        <v>21</v>
      </c>
      <c r="O3643" t="s">
        <v>22</v>
      </c>
    </row>
    <row r="3644" spans="1:15" x14ac:dyDescent="0.35">
      <c r="A3644" t="s">
        <v>3705</v>
      </c>
      <c r="B3644" t="str">
        <f t="shared" si="57"/>
        <v>Tea</v>
      </c>
      <c r="C3644" t="s">
        <v>84</v>
      </c>
      <c r="D3644">
        <v>1</v>
      </c>
      <c r="E3644">
        <v>1.5</v>
      </c>
      <c r="F3644">
        <v>1.5</v>
      </c>
      <c r="G3644" t="s">
        <v>36</v>
      </c>
      <c r="H3644" t="s">
        <v>17</v>
      </c>
      <c r="I3644" s="1">
        <v>44955</v>
      </c>
      <c r="J3644" t="s">
        <v>55</v>
      </c>
      <c r="K3644" t="s">
        <v>56</v>
      </c>
      <c r="L3644">
        <v>1</v>
      </c>
      <c r="M3644" t="s">
        <v>53</v>
      </c>
      <c r="N3644" t="s">
        <v>39</v>
      </c>
      <c r="O3644" t="s">
        <v>40</v>
      </c>
    </row>
    <row r="3645" spans="1:15" x14ac:dyDescent="0.35">
      <c r="A3645" t="s">
        <v>3706</v>
      </c>
      <c r="B3645" t="str">
        <f t="shared" si="57"/>
        <v>Salad</v>
      </c>
      <c r="C3645" t="s">
        <v>42</v>
      </c>
      <c r="D3645">
        <v>3</v>
      </c>
      <c r="E3645">
        <v>5</v>
      </c>
      <c r="F3645">
        <v>15</v>
      </c>
      <c r="G3645" t="s">
        <v>25</v>
      </c>
      <c r="H3645" t="s">
        <v>17</v>
      </c>
      <c r="I3645" s="1">
        <v>45168</v>
      </c>
      <c r="J3645" t="s">
        <v>93</v>
      </c>
      <c r="K3645" t="s">
        <v>94</v>
      </c>
      <c r="L3645">
        <v>3</v>
      </c>
      <c r="M3645" t="s">
        <v>20</v>
      </c>
      <c r="N3645" t="s">
        <v>34</v>
      </c>
      <c r="O3645" t="s">
        <v>22</v>
      </c>
    </row>
    <row r="3646" spans="1:15" x14ac:dyDescent="0.35">
      <c r="A3646" t="s">
        <v>3707</v>
      </c>
      <c r="B3646" t="str">
        <f t="shared" si="57"/>
        <v>Coffee</v>
      </c>
      <c r="C3646" t="s">
        <v>15</v>
      </c>
      <c r="D3646">
        <v>1</v>
      </c>
      <c r="E3646">
        <v>2</v>
      </c>
      <c r="F3646">
        <v>2</v>
      </c>
      <c r="G3646" t="s">
        <v>16</v>
      </c>
      <c r="H3646" t="s">
        <v>26</v>
      </c>
      <c r="I3646" s="1">
        <v>45237</v>
      </c>
      <c r="J3646" t="s">
        <v>43</v>
      </c>
      <c r="K3646" t="s">
        <v>44</v>
      </c>
      <c r="L3646">
        <v>4</v>
      </c>
      <c r="M3646" t="s">
        <v>45</v>
      </c>
      <c r="N3646" t="s">
        <v>29</v>
      </c>
      <c r="O3646" t="s">
        <v>22</v>
      </c>
    </row>
    <row r="3647" spans="1:15" x14ac:dyDescent="0.35">
      <c r="A3647" t="s">
        <v>3708</v>
      </c>
      <c r="B3647" t="str">
        <f t="shared" si="57"/>
        <v>Salad</v>
      </c>
      <c r="C3647" t="s">
        <v>42</v>
      </c>
      <c r="D3647">
        <v>1</v>
      </c>
      <c r="E3647">
        <v>5</v>
      </c>
      <c r="F3647">
        <v>5</v>
      </c>
      <c r="G3647" t="s">
        <v>16</v>
      </c>
      <c r="H3647" t="s">
        <v>26</v>
      </c>
      <c r="I3647" s="1">
        <v>45253</v>
      </c>
      <c r="J3647" t="s">
        <v>43</v>
      </c>
      <c r="K3647" t="s">
        <v>44</v>
      </c>
      <c r="L3647">
        <v>4</v>
      </c>
      <c r="M3647" t="s">
        <v>45</v>
      </c>
      <c r="N3647" t="s">
        <v>64</v>
      </c>
      <c r="O3647" t="s">
        <v>22</v>
      </c>
    </row>
    <row r="3648" spans="1:15" x14ac:dyDescent="0.35">
      <c r="A3648" t="s">
        <v>3709</v>
      </c>
      <c r="B3648" t="str">
        <f t="shared" si="57"/>
        <v>Cookie</v>
      </c>
      <c r="C3648" t="s">
        <v>31</v>
      </c>
      <c r="D3648">
        <v>3</v>
      </c>
      <c r="E3648">
        <v>1</v>
      </c>
      <c r="F3648">
        <v>3</v>
      </c>
      <c r="G3648" t="s">
        <v>25</v>
      </c>
      <c r="H3648" t="s">
        <v>17</v>
      </c>
      <c r="I3648" s="1">
        <v>45061</v>
      </c>
      <c r="J3648" t="s">
        <v>27</v>
      </c>
      <c r="K3648" t="s">
        <v>27</v>
      </c>
      <c r="L3648">
        <v>2</v>
      </c>
      <c r="M3648" t="s">
        <v>28</v>
      </c>
      <c r="N3648" t="s">
        <v>72</v>
      </c>
      <c r="O3648" t="s">
        <v>22</v>
      </c>
    </row>
    <row r="3649" spans="1:15" x14ac:dyDescent="0.35">
      <c r="A3649" t="s">
        <v>3710</v>
      </c>
      <c r="B3649" t="str">
        <f t="shared" si="57"/>
        <v>Smoothie</v>
      </c>
      <c r="C3649" t="s">
        <v>58</v>
      </c>
      <c r="D3649">
        <v>5</v>
      </c>
      <c r="E3649">
        <v>4</v>
      </c>
      <c r="F3649">
        <v>20</v>
      </c>
      <c r="G3649" t="s">
        <v>25</v>
      </c>
      <c r="H3649" t="s">
        <v>26</v>
      </c>
      <c r="I3649" s="1">
        <v>45100</v>
      </c>
      <c r="J3649" t="s">
        <v>37</v>
      </c>
      <c r="K3649" t="s">
        <v>38</v>
      </c>
      <c r="L3649">
        <v>2</v>
      </c>
      <c r="M3649" t="s">
        <v>28</v>
      </c>
      <c r="N3649" t="s">
        <v>21</v>
      </c>
      <c r="O3649" t="s">
        <v>22</v>
      </c>
    </row>
    <row r="3650" spans="1:15" x14ac:dyDescent="0.35">
      <c r="A3650" t="s">
        <v>3711</v>
      </c>
      <c r="B3650" t="str">
        <f t="shared" ref="B3650:B3713" si="58">TRIM(CLEAN(C3650))</f>
        <v>Juice</v>
      </c>
      <c r="C3650" t="s">
        <v>50</v>
      </c>
      <c r="D3650">
        <v>2</v>
      </c>
      <c r="E3650">
        <v>3</v>
      </c>
      <c r="F3650">
        <v>6</v>
      </c>
      <c r="G3650" t="s">
        <v>25</v>
      </c>
      <c r="H3650" t="s">
        <v>26</v>
      </c>
      <c r="I3650" s="1">
        <v>44933</v>
      </c>
      <c r="J3650" t="s">
        <v>55</v>
      </c>
      <c r="K3650" t="s">
        <v>56</v>
      </c>
      <c r="L3650">
        <v>1</v>
      </c>
      <c r="M3650" t="s">
        <v>53</v>
      </c>
      <c r="N3650" t="s">
        <v>69</v>
      </c>
      <c r="O3650" t="s">
        <v>40</v>
      </c>
    </row>
    <row r="3651" spans="1:15" x14ac:dyDescent="0.35">
      <c r="A3651" t="s">
        <v>3712</v>
      </c>
      <c r="B3651" t="str">
        <f t="shared" si="58"/>
        <v>Sandwich</v>
      </c>
      <c r="C3651" t="s">
        <v>47</v>
      </c>
      <c r="D3651">
        <v>1</v>
      </c>
      <c r="E3651">
        <v>4</v>
      </c>
      <c r="F3651">
        <v>4</v>
      </c>
      <c r="G3651" t="s">
        <v>16</v>
      </c>
      <c r="H3651" t="s">
        <v>17</v>
      </c>
      <c r="I3651" s="1">
        <v>45010</v>
      </c>
      <c r="J3651" t="s">
        <v>62</v>
      </c>
      <c r="K3651" t="s">
        <v>63</v>
      </c>
      <c r="L3651">
        <v>1</v>
      </c>
      <c r="M3651" t="s">
        <v>53</v>
      </c>
      <c r="N3651" t="s">
        <v>69</v>
      </c>
      <c r="O3651" t="s">
        <v>40</v>
      </c>
    </row>
    <row r="3652" spans="1:15" x14ac:dyDescent="0.35">
      <c r="A3652" t="s">
        <v>3713</v>
      </c>
      <c r="B3652" t="str">
        <f t="shared" si="58"/>
        <v>Salad</v>
      </c>
      <c r="C3652" t="s">
        <v>42</v>
      </c>
      <c r="D3652">
        <v>5</v>
      </c>
      <c r="E3652">
        <v>5</v>
      </c>
      <c r="F3652">
        <v>25</v>
      </c>
      <c r="G3652" t="s">
        <v>16</v>
      </c>
      <c r="H3652" t="s">
        <v>17</v>
      </c>
      <c r="I3652" s="1">
        <v>45209</v>
      </c>
      <c r="J3652" t="s">
        <v>74</v>
      </c>
      <c r="K3652" t="s">
        <v>75</v>
      </c>
      <c r="L3652">
        <v>4</v>
      </c>
      <c r="M3652" t="s">
        <v>45</v>
      </c>
      <c r="N3652" t="s">
        <v>29</v>
      </c>
      <c r="O3652" t="s">
        <v>22</v>
      </c>
    </row>
    <row r="3653" spans="1:15" x14ac:dyDescent="0.35">
      <c r="A3653" t="s">
        <v>3714</v>
      </c>
      <c r="B3653" t="str">
        <f t="shared" si="58"/>
        <v>Salad</v>
      </c>
      <c r="C3653" t="s">
        <v>42</v>
      </c>
      <c r="D3653">
        <v>2</v>
      </c>
      <c r="E3653">
        <v>5</v>
      </c>
      <c r="F3653">
        <v>10</v>
      </c>
      <c r="G3653" t="s">
        <v>36</v>
      </c>
      <c r="H3653" t="s">
        <v>26</v>
      </c>
      <c r="I3653" s="1">
        <v>44963</v>
      </c>
      <c r="J3653" t="s">
        <v>51</v>
      </c>
      <c r="K3653" t="s">
        <v>52</v>
      </c>
      <c r="L3653">
        <v>1</v>
      </c>
      <c r="M3653" t="s">
        <v>53</v>
      </c>
      <c r="N3653" t="s">
        <v>72</v>
      </c>
      <c r="O3653" t="s">
        <v>22</v>
      </c>
    </row>
    <row r="3654" spans="1:15" x14ac:dyDescent="0.35">
      <c r="A3654" t="s">
        <v>3715</v>
      </c>
      <c r="B3654" t="str">
        <f t="shared" si="58"/>
        <v>Cake</v>
      </c>
      <c r="C3654" t="s">
        <v>24</v>
      </c>
      <c r="D3654">
        <v>1</v>
      </c>
      <c r="E3654">
        <v>3</v>
      </c>
      <c r="F3654">
        <v>3</v>
      </c>
      <c r="G3654" t="s">
        <v>16</v>
      </c>
      <c r="H3654" t="s">
        <v>17</v>
      </c>
      <c r="I3654" s="1">
        <v>45261</v>
      </c>
      <c r="J3654" t="s">
        <v>66</v>
      </c>
      <c r="K3654" t="s">
        <v>67</v>
      </c>
      <c r="L3654">
        <v>4</v>
      </c>
      <c r="M3654" t="s">
        <v>45</v>
      </c>
      <c r="N3654" t="s">
        <v>21</v>
      </c>
      <c r="O3654" t="s">
        <v>22</v>
      </c>
    </row>
    <row r="3655" spans="1:15" x14ac:dyDescent="0.35">
      <c r="A3655" t="s">
        <v>3716</v>
      </c>
      <c r="B3655" t="str">
        <f t="shared" si="58"/>
        <v>Sandwich</v>
      </c>
      <c r="C3655" t="s">
        <v>47</v>
      </c>
      <c r="D3655">
        <v>5</v>
      </c>
      <c r="E3655">
        <v>4</v>
      </c>
      <c r="F3655">
        <v>20</v>
      </c>
      <c r="G3655" t="s">
        <v>25</v>
      </c>
      <c r="H3655" t="s">
        <v>17</v>
      </c>
      <c r="I3655" s="1">
        <v>44981</v>
      </c>
      <c r="J3655" t="s">
        <v>51</v>
      </c>
      <c r="K3655" t="s">
        <v>52</v>
      </c>
      <c r="L3655">
        <v>1</v>
      </c>
      <c r="M3655" t="s">
        <v>53</v>
      </c>
      <c r="N3655" t="s">
        <v>21</v>
      </c>
      <c r="O3655" t="s">
        <v>22</v>
      </c>
    </row>
    <row r="3656" spans="1:15" x14ac:dyDescent="0.35">
      <c r="A3656" t="s">
        <v>3717</v>
      </c>
      <c r="B3656" t="str">
        <f t="shared" si="58"/>
        <v>Coffee</v>
      </c>
      <c r="C3656" t="s">
        <v>15</v>
      </c>
      <c r="D3656">
        <v>1</v>
      </c>
      <c r="E3656">
        <v>2</v>
      </c>
      <c r="F3656">
        <v>2</v>
      </c>
      <c r="G3656" t="s">
        <v>16</v>
      </c>
      <c r="H3656" t="s">
        <v>17</v>
      </c>
      <c r="I3656" s="1">
        <v>45250</v>
      </c>
      <c r="J3656" t="s">
        <v>43</v>
      </c>
      <c r="K3656" t="s">
        <v>44</v>
      </c>
      <c r="L3656">
        <v>4</v>
      </c>
      <c r="M3656" t="s">
        <v>45</v>
      </c>
      <c r="N3656" t="s">
        <v>72</v>
      </c>
      <c r="O3656" t="s">
        <v>22</v>
      </c>
    </row>
    <row r="3657" spans="1:15" x14ac:dyDescent="0.35">
      <c r="A3657" t="s">
        <v>3718</v>
      </c>
      <c r="B3657" t="str">
        <f t="shared" si="58"/>
        <v>Juice</v>
      </c>
      <c r="C3657" t="s">
        <v>50</v>
      </c>
      <c r="D3657">
        <v>3</v>
      </c>
      <c r="E3657">
        <v>3</v>
      </c>
      <c r="F3657">
        <v>9</v>
      </c>
      <c r="G3657" t="s">
        <v>16</v>
      </c>
      <c r="H3657" t="s">
        <v>26</v>
      </c>
      <c r="I3657" s="1">
        <v>44964</v>
      </c>
      <c r="J3657" t="s">
        <v>51</v>
      </c>
      <c r="K3657" t="s">
        <v>52</v>
      </c>
      <c r="L3657">
        <v>1</v>
      </c>
      <c r="M3657" t="s">
        <v>53</v>
      </c>
      <c r="N3657" t="s">
        <v>29</v>
      </c>
      <c r="O3657" t="s">
        <v>22</v>
      </c>
    </row>
    <row r="3658" spans="1:15" x14ac:dyDescent="0.35">
      <c r="A3658" t="s">
        <v>3719</v>
      </c>
      <c r="B3658" t="str">
        <f t="shared" si="58"/>
        <v>Salad</v>
      </c>
      <c r="C3658" t="s">
        <v>42</v>
      </c>
      <c r="D3658">
        <v>3</v>
      </c>
      <c r="E3658">
        <v>5</v>
      </c>
      <c r="F3658">
        <v>15</v>
      </c>
      <c r="G3658" t="s">
        <v>16</v>
      </c>
      <c r="H3658" t="s">
        <v>17</v>
      </c>
      <c r="I3658" s="1">
        <v>45024</v>
      </c>
      <c r="J3658" t="s">
        <v>59</v>
      </c>
      <c r="K3658" t="s">
        <v>60</v>
      </c>
      <c r="L3658">
        <v>2</v>
      </c>
      <c r="M3658" t="s">
        <v>28</v>
      </c>
      <c r="N3658" t="s">
        <v>69</v>
      </c>
      <c r="O3658" t="s">
        <v>40</v>
      </c>
    </row>
    <row r="3659" spans="1:15" x14ac:dyDescent="0.35">
      <c r="A3659" t="s">
        <v>3720</v>
      </c>
      <c r="B3659" t="str">
        <f t="shared" si="58"/>
        <v>Sandwich</v>
      </c>
      <c r="C3659" t="s">
        <v>47</v>
      </c>
      <c r="D3659">
        <v>4</v>
      </c>
      <c r="E3659">
        <v>4</v>
      </c>
      <c r="F3659">
        <v>16</v>
      </c>
      <c r="G3659" t="s">
        <v>25</v>
      </c>
      <c r="H3659" t="s">
        <v>17</v>
      </c>
      <c r="I3659" s="1">
        <v>45276</v>
      </c>
      <c r="J3659" t="s">
        <v>66</v>
      </c>
      <c r="K3659" t="s">
        <v>67</v>
      </c>
      <c r="L3659">
        <v>4</v>
      </c>
      <c r="M3659" t="s">
        <v>45</v>
      </c>
      <c r="N3659" t="s">
        <v>69</v>
      </c>
      <c r="O3659" t="s">
        <v>40</v>
      </c>
    </row>
    <row r="3660" spans="1:15" x14ac:dyDescent="0.35">
      <c r="A3660" t="s">
        <v>3721</v>
      </c>
      <c r="B3660" t="str">
        <f t="shared" si="58"/>
        <v>Juice</v>
      </c>
      <c r="C3660" t="s">
        <v>50</v>
      </c>
      <c r="D3660">
        <v>5</v>
      </c>
      <c r="E3660">
        <v>3</v>
      </c>
      <c r="F3660">
        <v>15</v>
      </c>
      <c r="G3660" t="s">
        <v>36</v>
      </c>
      <c r="H3660" t="s">
        <v>26</v>
      </c>
      <c r="I3660" s="1">
        <v>44998</v>
      </c>
      <c r="J3660" t="s">
        <v>62</v>
      </c>
      <c r="K3660" t="s">
        <v>63</v>
      </c>
      <c r="L3660">
        <v>1</v>
      </c>
      <c r="M3660" t="s">
        <v>53</v>
      </c>
      <c r="N3660" t="s">
        <v>72</v>
      </c>
      <c r="O3660" t="s">
        <v>22</v>
      </c>
    </row>
    <row r="3661" spans="1:15" x14ac:dyDescent="0.35">
      <c r="A3661" t="s">
        <v>3722</v>
      </c>
      <c r="B3661" t="str">
        <f t="shared" si="58"/>
        <v>Coffee</v>
      </c>
      <c r="C3661" t="s">
        <v>15</v>
      </c>
      <c r="D3661">
        <v>5</v>
      </c>
      <c r="E3661">
        <v>2</v>
      </c>
      <c r="F3661">
        <v>10</v>
      </c>
      <c r="G3661" t="s">
        <v>16</v>
      </c>
      <c r="H3661" t="s">
        <v>26</v>
      </c>
      <c r="I3661" s="1">
        <v>45027</v>
      </c>
      <c r="J3661" t="s">
        <v>59</v>
      </c>
      <c r="K3661" t="s">
        <v>60</v>
      </c>
      <c r="L3661">
        <v>2</v>
      </c>
      <c r="M3661" t="s">
        <v>28</v>
      </c>
      <c r="N3661" t="s">
        <v>29</v>
      </c>
      <c r="O3661" t="s">
        <v>22</v>
      </c>
    </row>
    <row r="3662" spans="1:15" x14ac:dyDescent="0.35">
      <c r="A3662" t="s">
        <v>3723</v>
      </c>
      <c r="B3662" t="str">
        <f t="shared" si="58"/>
        <v>Cake</v>
      </c>
      <c r="C3662" t="s">
        <v>24</v>
      </c>
      <c r="D3662">
        <v>5</v>
      </c>
      <c r="E3662">
        <v>3</v>
      </c>
      <c r="F3662">
        <v>15</v>
      </c>
      <c r="G3662" t="s">
        <v>16</v>
      </c>
      <c r="H3662" t="s">
        <v>26</v>
      </c>
      <c r="I3662" s="1">
        <v>44973</v>
      </c>
      <c r="J3662" t="s">
        <v>51</v>
      </c>
      <c r="K3662" t="s">
        <v>52</v>
      </c>
      <c r="L3662">
        <v>1</v>
      </c>
      <c r="M3662" t="s">
        <v>53</v>
      </c>
      <c r="N3662" t="s">
        <v>64</v>
      </c>
      <c r="O3662" t="s">
        <v>22</v>
      </c>
    </row>
    <row r="3663" spans="1:15" x14ac:dyDescent="0.35">
      <c r="A3663" t="s">
        <v>3724</v>
      </c>
      <c r="B3663" t="str">
        <f t="shared" si="58"/>
        <v>Tea</v>
      </c>
      <c r="C3663" t="s">
        <v>84</v>
      </c>
      <c r="D3663">
        <v>3</v>
      </c>
      <c r="E3663">
        <v>1.5</v>
      </c>
      <c r="F3663">
        <v>4.5</v>
      </c>
      <c r="G3663" t="s">
        <v>16</v>
      </c>
      <c r="H3663" t="s">
        <v>26</v>
      </c>
      <c r="I3663" s="1">
        <v>45110</v>
      </c>
      <c r="J3663" t="s">
        <v>32</v>
      </c>
      <c r="K3663" t="s">
        <v>33</v>
      </c>
      <c r="L3663">
        <v>3</v>
      </c>
      <c r="M3663" t="s">
        <v>20</v>
      </c>
      <c r="N3663" t="s">
        <v>72</v>
      </c>
      <c r="O3663" t="s">
        <v>22</v>
      </c>
    </row>
    <row r="3664" spans="1:15" x14ac:dyDescent="0.35">
      <c r="A3664" t="s">
        <v>3725</v>
      </c>
      <c r="B3664" t="str">
        <f t="shared" si="58"/>
        <v>Sandwich</v>
      </c>
      <c r="C3664" t="s">
        <v>47</v>
      </c>
      <c r="D3664">
        <v>2</v>
      </c>
      <c r="E3664">
        <v>4</v>
      </c>
      <c r="F3664">
        <v>8</v>
      </c>
      <c r="G3664" t="s">
        <v>25</v>
      </c>
      <c r="H3664" t="s">
        <v>26</v>
      </c>
      <c r="I3664" s="1">
        <v>45128</v>
      </c>
      <c r="J3664" t="s">
        <v>32</v>
      </c>
      <c r="K3664" t="s">
        <v>33</v>
      </c>
      <c r="L3664">
        <v>3</v>
      </c>
      <c r="M3664" t="s">
        <v>20</v>
      </c>
      <c r="N3664" t="s">
        <v>21</v>
      </c>
      <c r="O3664" t="s">
        <v>22</v>
      </c>
    </row>
    <row r="3665" spans="1:15" x14ac:dyDescent="0.35">
      <c r="A3665" t="s">
        <v>3726</v>
      </c>
      <c r="B3665" t="str">
        <f t="shared" si="58"/>
        <v>Cookie</v>
      </c>
      <c r="C3665" t="s">
        <v>31</v>
      </c>
      <c r="D3665">
        <v>4</v>
      </c>
      <c r="E3665">
        <v>1</v>
      </c>
      <c r="F3665">
        <v>4</v>
      </c>
      <c r="G3665" t="s">
        <v>36</v>
      </c>
      <c r="H3665" t="s">
        <v>26</v>
      </c>
      <c r="I3665" s="1">
        <v>45106</v>
      </c>
      <c r="J3665" t="s">
        <v>37</v>
      </c>
      <c r="K3665" t="s">
        <v>38</v>
      </c>
      <c r="L3665">
        <v>2</v>
      </c>
      <c r="M3665" t="s">
        <v>28</v>
      </c>
      <c r="N3665" t="s">
        <v>64</v>
      </c>
      <c r="O3665" t="s">
        <v>22</v>
      </c>
    </row>
    <row r="3666" spans="1:15" x14ac:dyDescent="0.35">
      <c r="A3666" t="s">
        <v>3727</v>
      </c>
      <c r="B3666" t="str">
        <f t="shared" si="58"/>
        <v>Salad</v>
      </c>
      <c r="C3666" t="s">
        <v>42</v>
      </c>
      <c r="D3666">
        <v>5</v>
      </c>
      <c r="E3666">
        <v>5</v>
      </c>
      <c r="F3666">
        <v>25</v>
      </c>
      <c r="G3666" t="s">
        <v>25</v>
      </c>
      <c r="H3666" t="s">
        <v>26</v>
      </c>
      <c r="I3666" s="1">
        <v>44942</v>
      </c>
      <c r="J3666" t="s">
        <v>55</v>
      </c>
      <c r="K3666" t="s">
        <v>56</v>
      </c>
      <c r="L3666">
        <v>1</v>
      </c>
      <c r="M3666" t="s">
        <v>53</v>
      </c>
      <c r="N3666" t="s">
        <v>72</v>
      </c>
      <c r="O3666" t="s">
        <v>22</v>
      </c>
    </row>
    <row r="3667" spans="1:15" x14ac:dyDescent="0.35">
      <c r="A3667" t="s">
        <v>3728</v>
      </c>
      <c r="B3667" t="str">
        <f t="shared" si="58"/>
        <v>Cookie</v>
      </c>
      <c r="C3667" t="s">
        <v>31</v>
      </c>
      <c r="D3667">
        <v>5</v>
      </c>
      <c r="E3667">
        <v>1</v>
      </c>
      <c r="F3667">
        <v>5</v>
      </c>
      <c r="G3667" t="s">
        <v>16</v>
      </c>
      <c r="H3667" t="s">
        <v>17</v>
      </c>
      <c r="I3667" s="1">
        <v>44955</v>
      </c>
      <c r="J3667" t="s">
        <v>55</v>
      </c>
      <c r="K3667" t="s">
        <v>56</v>
      </c>
      <c r="L3667">
        <v>1</v>
      </c>
      <c r="M3667" t="s">
        <v>53</v>
      </c>
      <c r="N3667" t="s">
        <v>39</v>
      </c>
      <c r="O3667" t="s">
        <v>40</v>
      </c>
    </row>
    <row r="3668" spans="1:15" x14ac:dyDescent="0.35">
      <c r="A3668" t="s">
        <v>3729</v>
      </c>
      <c r="B3668" t="str">
        <f t="shared" si="58"/>
        <v>Sandwich</v>
      </c>
      <c r="C3668" t="s">
        <v>47</v>
      </c>
      <c r="D3668">
        <v>1</v>
      </c>
      <c r="E3668">
        <v>4</v>
      </c>
      <c r="F3668">
        <v>4</v>
      </c>
      <c r="G3668" t="s">
        <v>25</v>
      </c>
      <c r="H3668" t="s">
        <v>17</v>
      </c>
      <c r="I3668" s="1">
        <v>45179</v>
      </c>
      <c r="J3668" t="s">
        <v>18</v>
      </c>
      <c r="K3668" t="s">
        <v>19</v>
      </c>
      <c r="L3668">
        <v>3</v>
      </c>
      <c r="M3668" t="s">
        <v>20</v>
      </c>
      <c r="N3668" t="s">
        <v>39</v>
      </c>
      <c r="O3668" t="s">
        <v>40</v>
      </c>
    </row>
    <row r="3669" spans="1:15" x14ac:dyDescent="0.35">
      <c r="A3669" t="s">
        <v>3730</v>
      </c>
      <c r="B3669" t="str">
        <f t="shared" si="58"/>
        <v>Juice</v>
      </c>
      <c r="C3669" t="s">
        <v>50</v>
      </c>
      <c r="D3669">
        <v>1</v>
      </c>
      <c r="E3669">
        <v>3</v>
      </c>
      <c r="F3669">
        <v>3</v>
      </c>
      <c r="G3669" t="s">
        <v>36</v>
      </c>
      <c r="H3669" t="s">
        <v>26</v>
      </c>
      <c r="I3669" s="1">
        <v>44942</v>
      </c>
      <c r="J3669" t="s">
        <v>55</v>
      </c>
      <c r="K3669" t="s">
        <v>56</v>
      </c>
      <c r="L3669">
        <v>1</v>
      </c>
      <c r="M3669" t="s">
        <v>53</v>
      </c>
      <c r="N3669" t="s">
        <v>72</v>
      </c>
      <c r="O3669" t="s">
        <v>22</v>
      </c>
    </row>
    <row r="3670" spans="1:15" x14ac:dyDescent="0.35">
      <c r="A3670" t="s">
        <v>3731</v>
      </c>
      <c r="B3670" t="str">
        <f t="shared" si="58"/>
        <v>Sandwich</v>
      </c>
      <c r="C3670" t="s">
        <v>47</v>
      </c>
      <c r="D3670">
        <v>3</v>
      </c>
      <c r="E3670">
        <v>4</v>
      </c>
      <c r="F3670">
        <v>12</v>
      </c>
      <c r="G3670" t="s">
        <v>25</v>
      </c>
      <c r="H3670" t="s">
        <v>17</v>
      </c>
      <c r="I3670" s="1">
        <v>45094</v>
      </c>
      <c r="J3670" t="s">
        <v>37</v>
      </c>
      <c r="K3670" t="s">
        <v>38</v>
      </c>
      <c r="L3670">
        <v>2</v>
      </c>
      <c r="M3670" t="s">
        <v>28</v>
      </c>
      <c r="N3670" t="s">
        <v>69</v>
      </c>
      <c r="O3670" t="s">
        <v>40</v>
      </c>
    </row>
    <row r="3671" spans="1:15" x14ac:dyDescent="0.35">
      <c r="A3671" t="s">
        <v>3732</v>
      </c>
      <c r="B3671" t="str">
        <f t="shared" si="58"/>
        <v>Coffee</v>
      </c>
      <c r="C3671" t="s">
        <v>15</v>
      </c>
      <c r="D3671">
        <v>3</v>
      </c>
      <c r="E3671">
        <v>2</v>
      </c>
      <c r="F3671">
        <v>6</v>
      </c>
      <c r="G3671" t="s">
        <v>16</v>
      </c>
      <c r="H3671" t="s">
        <v>17</v>
      </c>
      <c r="I3671" s="1">
        <v>45286</v>
      </c>
      <c r="J3671" t="s">
        <v>66</v>
      </c>
      <c r="K3671" t="s">
        <v>67</v>
      </c>
      <c r="L3671">
        <v>4</v>
      </c>
      <c r="M3671" t="s">
        <v>45</v>
      </c>
      <c r="N3671" t="s">
        <v>29</v>
      </c>
      <c r="O3671" t="s">
        <v>22</v>
      </c>
    </row>
    <row r="3672" spans="1:15" x14ac:dyDescent="0.35">
      <c r="A3672" t="s">
        <v>3733</v>
      </c>
      <c r="B3672" t="str">
        <f t="shared" si="58"/>
        <v>Sandwich</v>
      </c>
      <c r="C3672" t="s">
        <v>47</v>
      </c>
      <c r="D3672">
        <v>1</v>
      </c>
      <c r="E3672">
        <v>4</v>
      </c>
      <c r="F3672">
        <v>4</v>
      </c>
      <c r="G3672" t="s">
        <v>36</v>
      </c>
      <c r="H3672" t="s">
        <v>17</v>
      </c>
      <c r="I3672" s="1">
        <v>45092</v>
      </c>
      <c r="J3672" t="s">
        <v>37</v>
      </c>
      <c r="K3672" t="s">
        <v>38</v>
      </c>
      <c r="L3672">
        <v>2</v>
      </c>
      <c r="M3672" t="s">
        <v>28</v>
      </c>
      <c r="N3672" t="s">
        <v>64</v>
      </c>
      <c r="O3672" t="s">
        <v>22</v>
      </c>
    </row>
    <row r="3673" spans="1:15" x14ac:dyDescent="0.35">
      <c r="A3673" t="s">
        <v>3734</v>
      </c>
      <c r="B3673" t="str">
        <f t="shared" si="58"/>
        <v>Juice</v>
      </c>
      <c r="C3673" t="s">
        <v>50</v>
      </c>
      <c r="D3673">
        <v>5</v>
      </c>
      <c r="E3673">
        <v>3</v>
      </c>
      <c r="F3673">
        <v>15</v>
      </c>
      <c r="G3673" t="s">
        <v>36</v>
      </c>
      <c r="H3673" t="s">
        <v>17</v>
      </c>
      <c r="I3673" s="1">
        <v>44943</v>
      </c>
      <c r="J3673" t="s">
        <v>55</v>
      </c>
      <c r="K3673" t="s">
        <v>56</v>
      </c>
      <c r="L3673">
        <v>1</v>
      </c>
      <c r="M3673" t="s">
        <v>53</v>
      </c>
      <c r="N3673" t="s">
        <v>29</v>
      </c>
      <c r="O3673" t="s">
        <v>22</v>
      </c>
    </row>
    <row r="3674" spans="1:15" x14ac:dyDescent="0.35">
      <c r="A3674" t="s">
        <v>3735</v>
      </c>
      <c r="B3674" t="str">
        <f t="shared" si="58"/>
        <v>Salad</v>
      </c>
      <c r="C3674" t="s">
        <v>42</v>
      </c>
      <c r="D3674">
        <v>2</v>
      </c>
      <c r="E3674">
        <v>5</v>
      </c>
      <c r="F3674">
        <v>10</v>
      </c>
      <c r="G3674" t="s">
        <v>36</v>
      </c>
      <c r="H3674" t="s">
        <v>26</v>
      </c>
      <c r="I3674" s="1">
        <v>44979</v>
      </c>
      <c r="J3674" t="s">
        <v>51</v>
      </c>
      <c r="K3674" t="s">
        <v>52</v>
      </c>
      <c r="L3674">
        <v>1</v>
      </c>
      <c r="M3674" t="s">
        <v>53</v>
      </c>
      <c r="N3674" t="s">
        <v>34</v>
      </c>
      <c r="O3674" t="s">
        <v>22</v>
      </c>
    </row>
    <row r="3675" spans="1:15" x14ac:dyDescent="0.35">
      <c r="A3675" t="s">
        <v>3736</v>
      </c>
      <c r="B3675" t="str">
        <f t="shared" si="58"/>
        <v>Cookie</v>
      </c>
      <c r="C3675" t="s">
        <v>31</v>
      </c>
      <c r="D3675">
        <v>4</v>
      </c>
      <c r="E3675">
        <v>1</v>
      </c>
      <c r="F3675">
        <v>4</v>
      </c>
      <c r="G3675" t="s">
        <v>36</v>
      </c>
      <c r="H3675" t="s">
        <v>17</v>
      </c>
      <c r="I3675" s="1">
        <v>45061</v>
      </c>
      <c r="J3675" t="s">
        <v>27</v>
      </c>
      <c r="K3675" t="s">
        <v>27</v>
      </c>
      <c r="L3675">
        <v>2</v>
      </c>
      <c r="M3675" t="s">
        <v>28</v>
      </c>
      <c r="N3675" t="s">
        <v>72</v>
      </c>
      <c r="O3675" t="s">
        <v>22</v>
      </c>
    </row>
    <row r="3676" spans="1:15" x14ac:dyDescent="0.35">
      <c r="A3676" t="s">
        <v>3737</v>
      </c>
      <c r="B3676" t="str">
        <f t="shared" si="58"/>
        <v>Tea</v>
      </c>
      <c r="C3676" t="s">
        <v>84</v>
      </c>
      <c r="D3676">
        <v>4</v>
      </c>
      <c r="E3676">
        <v>1.5</v>
      </c>
      <c r="F3676">
        <v>6</v>
      </c>
      <c r="G3676" t="s">
        <v>16</v>
      </c>
      <c r="H3676" t="s">
        <v>26</v>
      </c>
      <c r="I3676" s="1">
        <v>45168</v>
      </c>
      <c r="J3676" t="s">
        <v>93</v>
      </c>
      <c r="K3676" t="s">
        <v>94</v>
      </c>
      <c r="L3676">
        <v>3</v>
      </c>
      <c r="M3676" t="s">
        <v>20</v>
      </c>
      <c r="N3676" t="s">
        <v>34</v>
      </c>
      <c r="O3676" t="s">
        <v>22</v>
      </c>
    </row>
    <row r="3677" spans="1:15" x14ac:dyDescent="0.35">
      <c r="A3677" t="s">
        <v>3738</v>
      </c>
      <c r="B3677" t="str">
        <f t="shared" si="58"/>
        <v>Tea</v>
      </c>
      <c r="C3677" t="s">
        <v>84</v>
      </c>
      <c r="D3677">
        <v>2</v>
      </c>
      <c r="E3677">
        <v>1.5</v>
      </c>
      <c r="F3677">
        <v>3</v>
      </c>
      <c r="G3677" t="s">
        <v>16</v>
      </c>
      <c r="H3677" t="s">
        <v>17</v>
      </c>
      <c r="I3677" s="1">
        <v>45140</v>
      </c>
      <c r="J3677" t="s">
        <v>93</v>
      </c>
      <c r="K3677" t="s">
        <v>94</v>
      </c>
      <c r="L3677">
        <v>3</v>
      </c>
      <c r="M3677" t="s">
        <v>20</v>
      </c>
      <c r="N3677" t="s">
        <v>34</v>
      </c>
      <c r="O3677" t="s">
        <v>22</v>
      </c>
    </row>
    <row r="3678" spans="1:15" x14ac:dyDescent="0.35">
      <c r="A3678" t="s">
        <v>3739</v>
      </c>
      <c r="B3678" t="str">
        <f t="shared" si="58"/>
        <v>Cake</v>
      </c>
      <c r="C3678" t="s">
        <v>24</v>
      </c>
      <c r="D3678">
        <v>4</v>
      </c>
      <c r="E3678">
        <v>3</v>
      </c>
      <c r="F3678">
        <v>12</v>
      </c>
      <c r="G3678" t="s">
        <v>36</v>
      </c>
      <c r="H3678" t="s">
        <v>26</v>
      </c>
      <c r="I3678" s="1">
        <v>44967</v>
      </c>
      <c r="J3678" t="s">
        <v>51</v>
      </c>
      <c r="K3678" t="s">
        <v>52</v>
      </c>
      <c r="L3678">
        <v>1</v>
      </c>
      <c r="M3678" t="s">
        <v>53</v>
      </c>
      <c r="N3678" t="s">
        <v>21</v>
      </c>
      <c r="O3678" t="s">
        <v>22</v>
      </c>
    </row>
    <row r="3679" spans="1:15" x14ac:dyDescent="0.35">
      <c r="A3679" t="s">
        <v>3740</v>
      </c>
      <c r="B3679" t="str">
        <f t="shared" si="58"/>
        <v>Coffee</v>
      </c>
      <c r="C3679" t="s">
        <v>15</v>
      </c>
      <c r="D3679">
        <v>5</v>
      </c>
      <c r="E3679">
        <v>2</v>
      </c>
      <c r="F3679">
        <v>10</v>
      </c>
      <c r="G3679" t="s">
        <v>16</v>
      </c>
      <c r="H3679" t="s">
        <v>26</v>
      </c>
      <c r="I3679" s="1">
        <v>45000</v>
      </c>
      <c r="J3679" t="s">
        <v>62</v>
      </c>
      <c r="K3679" t="s">
        <v>63</v>
      </c>
      <c r="L3679">
        <v>1</v>
      </c>
      <c r="M3679" t="s">
        <v>53</v>
      </c>
      <c r="N3679" t="s">
        <v>34</v>
      </c>
      <c r="O3679" t="s">
        <v>22</v>
      </c>
    </row>
    <row r="3680" spans="1:15" x14ac:dyDescent="0.35">
      <c r="A3680" t="s">
        <v>3741</v>
      </c>
      <c r="B3680" t="str">
        <f t="shared" si="58"/>
        <v>Cake</v>
      </c>
      <c r="C3680" t="s">
        <v>24</v>
      </c>
      <c r="D3680">
        <v>1</v>
      </c>
      <c r="E3680">
        <v>3</v>
      </c>
      <c r="F3680">
        <v>3</v>
      </c>
      <c r="G3680" t="s">
        <v>16</v>
      </c>
      <c r="H3680" t="s">
        <v>17</v>
      </c>
      <c r="I3680" s="1">
        <v>45214</v>
      </c>
      <c r="J3680" t="s">
        <v>74</v>
      </c>
      <c r="K3680" t="s">
        <v>75</v>
      </c>
      <c r="L3680">
        <v>4</v>
      </c>
      <c r="M3680" t="s">
        <v>45</v>
      </c>
      <c r="N3680" t="s">
        <v>39</v>
      </c>
      <c r="O3680" t="s">
        <v>40</v>
      </c>
    </row>
    <row r="3681" spans="1:15" x14ac:dyDescent="0.35">
      <c r="A3681" t="s">
        <v>3742</v>
      </c>
      <c r="B3681" t="str">
        <f t="shared" si="58"/>
        <v>Coffee</v>
      </c>
      <c r="C3681" t="s">
        <v>15</v>
      </c>
      <c r="D3681">
        <v>4</v>
      </c>
      <c r="E3681">
        <v>2</v>
      </c>
      <c r="F3681">
        <v>8</v>
      </c>
      <c r="G3681" t="s">
        <v>16</v>
      </c>
      <c r="H3681" t="s">
        <v>17</v>
      </c>
      <c r="I3681" s="1">
        <v>45135</v>
      </c>
      <c r="J3681" t="s">
        <v>32</v>
      </c>
      <c r="K3681" t="s">
        <v>33</v>
      </c>
      <c r="L3681">
        <v>3</v>
      </c>
      <c r="M3681" t="s">
        <v>20</v>
      </c>
      <c r="N3681" t="s">
        <v>21</v>
      </c>
      <c r="O3681" t="s">
        <v>22</v>
      </c>
    </row>
    <row r="3682" spans="1:15" x14ac:dyDescent="0.35">
      <c r="A3682" t="s">
        <v>3743</v>
      </c>
      <c r="B3682" t="str">
        <f t="shared" si="58"/>
        <v>Salad</v>
      </c>
      <c r="C3682" t="s">
        <v>42</v>
      </c>
      <c r="D3682">
        <v>5</v>
      </c>
      <c r="E3682">
        <v>5</v>
      </c>
      <c r="F3682">
        <v>25</v>
      </c>
      <c r="G3682" t="s">
        <v>36</v>
      </c>
      <c r="H3682" t="s">
        <v>26</v>
      </c>
      <c r="I3682" s="1">
        <v>44930</v>
      </c>
      <c r="J3682" t="s">
        <v>55</v>
      </c>
      <c r="K3682" t="s">
        <v>56</v>
      </c>
      <c r="L3682">
        <v>1</v>
      </c>
      <c r="M3682" t="s">
        <v>53</v>
      </c>
      <c r="N3682" t="s">
        <v>34</v>
      </c>
      <c r="O3682" t="s">
        <v>22</v>
      </c>
    </row>
    <row r="3683" spans="1:15" x14ac:dyDescent="0.35">
      <c r="A3683" t="s">
        <v>3744</v>
      </c>
      <c r="B3683" t="str">
        <f t="shared" si="58"/>
        <v>Tea</v>
      </c>
      <c r="C3683" t="s">
        <v>84</v>
      </c>
      <c r="D3683">
        <v>2</v>
      </c>
      <c r="E3683">
        <v>1.5</v>
      </c>
      <c r="F3683">
        <v>3</v>
      </c>
      <c r="G3683" t="s">
        <v>36</v>
      </c>
      <c r="H3683" t="s">
        <v>26</v>
      </c>
      <c r="I3683" s="1">
        <v>45206</v>
      </c>
      <c r="J3683" t="s">
        <v>74</v>
      </c>
      <c r="K3683" t="s">
        <v>75</v>
      </c>
      <c r="L3683">
        <v>4</v>
      </c>
      <c r="M3683" t="s">
        <v>45</v>
      </c>
      <c r="N3683" t="s">
        <v>69</v>
      </c>
      <c r="O3683" t="s">
        <v>40</v>
      </c>
    </row>
    <row r="3684" spans="1:15" x14ac:dyDescent="0.35">
      <c r="A3684" t="s">
        <v>3745</v>
      </c>
      <c r="B3684" t="str">
        <f t="shared" si="58"/>
        <v>Smoothie</v>
      </c>
      <c r="C3684" t="s">
        <v>58</v>
      </c>
      <c r="D3684">
        <v>3</v>
      </c>
      <c r="E3684">
        <v>4</v>
      </c>
      <c r="F3684">
        <v>12</v>
      </c>
      <c r="G3684" t="s">
        <v>36</v>
      </c>
      <c r="H3684" t="s">
        <v>26</v>
      </c>
      <c r="I3684" s="1">
        <v>44989</v>
      </c>
      <c r="J3684" t="s">
        <v>62</v>
      </c>
      <c r="K3684" t="s">
        <v>63</v>
      </c>
      <c r="L3684">
        <v>1</v>
      </c>
      <c r="M3684" t="s">
        <v>53</v>
      </c>
      <c r="N3684" t="s">
        <v>69</v>
      </c>
      <c r="O3684" t="s">
        <v>40</v>
      </c>
    </row>
    <row r="3685" spans="1:15" x14ac:dyDescent="0.35">
      <c r="A3685" t="s">
        <v>3746</v>
      </c>
      <c r="B3685" t="str">
        <f t="shared" si="58"/>
        <v>Salad</v>
      </c>
      <c r="C3685" t="s">
        <v>42</v>
      </c>
      <c r="D3685">
        <v>4</v>
      </c>
      <c r="E3685">
        <v>5</v>
      </c>
      <c r="F3685">
        <v>20</v>
      </c>
      <c r="G3685" t="s">
        <v>16</v>
      </c>
      <c r="H3685" t="s">
        <v>17</v>
      </c>
      <c r="I3685" s="1">
        <v>45190</v>
      </c>
      <c r="J3685" t="s">
        <v>18</v>
      </c>
      <c r="K3685" t="s">
        <v>19</v>
      </c>
      <c r="L3685">
        <v>3</v>
      </c>
      <c r="M3685" t="s">
        <v>20</v>
      </c>
      <c r="N3685" t="s">
        <v>64</v>
      </c>
      <c r="O3685" t="s">
        <v>22</v>
      </c>
    </row>
    <row r="3686" spans="1:15" x14ac:dyDescent="0.35">
      <c r="A3686" t="s">
        <v>3747</v>
      </c>
      <c r="B3686" t="str">
        <f t="shared" si="58"/>
        <v>Cookie</v>
      </c>
      <c r="C3686" t="s">
        <v>31</v>
      </c>
      <c r="D3686">
        <v>2</v>
      </c>
      <c r="E3686">
        <v>1</v>
      </c>
      <c r="F3686">
        <v>2</v>
      </c>
      <c r="G3686" t="s">
        <v>36</v>
      </c>
      <c r="H3686" t="s">
        <v>26</v>
      </c>
      <c r="I3686" s="1">
        <v>44940</v>
      </c>
      <c r="J3686" t="s">
        <v>55</v>
      </c>
      <c r="K3686" t="s">
        <v>56</v>
      </c>
      <c r="L3686">
        <v>1</v>
      </c>
      <c r="M3686" t="s">
        <v>53</v>
      </c>
      <c r="N3686" t="s">
        <v>69</v>
      </c>
      <c r="O3686" t="s">
        <v>40</v>
      </c>
    </row>
    <row r="3687" spans="1:15" x14ac:dyDescent="0.35">
      <c r="A3687" t="s">
        <v>3748</v>
      </c>
      <c r="B3687" t="str">
        <f t="shared" si="58"/>
        <v>Sandwich</v>
      </c>
      <c r="C3687" t="s">
        <v>47</v>
      </c>
      <c r="D3687">
        <v>1</v>
      </c>
      <c r="E3687">
        <v>4</v>
      </c>
      <c r="F3687">
        <v>4</v>
      </c>
      <c r="G3687" t="s">
        <v>16</v>
      </c>
      <c r="H3687" t="s">
        <v>17</v>
      </c>
      <c r="I3687" s="1">
        <v>45220</v>
      </c>
      <c r="J3687" t="s">
        <v>74</v>
      </c>
      <c r="K3687" t="s">
        <v>75</v>
      </c>
      <c r="L3687">
        <v>4</v>
      </c>
      <c r="M3687" t="s">
        <v>45</v>
      </c>
      <c r="N3687" t="s">
        <v>69</v>
      </c>
      <c r="O3687" t="s">
        <v>40</v>
      </c>
    </row>
    <row r="3688" spans="1:15" x14ac:dyDescent="0.35">
      <c r="A3688" t="s">
        <v>3749</v>
      </c>
      <c r="B3688" t="str">
        <f t="shared" si="58"/>
        <v>Coffee</v>
      </c>
      <c r="C3688" t="s">
        <v>15</v>
      </c>
      <c r="D3688">
        <v>4</v>
      </c>
      <c r="E3688">
        <v>2</v>
      </c>
      <c r="F3688">
        <v>8</v>
      </c>
      <c r="G3688" t="s">
        <v>25</v>
      </c>
      <c r="H3688" t="s">
        <v>26</v>
      </c>
      <c r="I3688" s="1">
        <v>45147</v>
      </c>
      <c r="J3688" t="s">
        <v>93</v>
      </c>
      <c r="K3688" t="s">
        <v>94</v>
      </c>
      <c r="L3688">
        <v>3</v>
      </c>
      <c r="M3688" t="s">
        <v>20</v>
      </c>
      <c r="N3688" t="s">
        <v>34</v>
      </c>
      <c r="O3688" t="s">
        <v>22</v>
      </c>
    </row>
    <row r="3689" spans="1:15" x14ac:dyDescent="0.35">
      <c r="A3689" t="s">
        <v>3750</v>
      </c>
      <c r="B3689" t="str">
        <f t="shared" si="58"/>
        <v>Salad</v>
      </c>
      <c r="C3689" t="s">
        <v>42</v>
      </c>
      <c r="D3689">
        <v>2</v>
      </c>
      <c r="E3689">
        <v>5</v>
      </c>
      <c r="F3689">
        <v>10</v>
      </c>
      <c r="G3689" t="s">
        <v>16</v>
      </c>
      <c r="H3689" t="s">
        <v>17</v>
      </c>
      <c r="I3689" s="1">
        <v>45169</v>
      </c>
      <c r="J3689" t="s">
        <v>93</v>
      </c>
      <c r="K3689" t="s">
        <v>94</v>
      </c>
      <c r="L3689">
        <v>3</v>
      </c>
      <c r="M3689" t="s">
        <v>20</v>
      </c>
      <c r="N3689" t="s">
        <v>64</v>
      </c>
      <c r="O3689" t="s">
        <v>22</v>
      </c>
    </row>
    <row r="3690" spans="1:15" x14ac:dyDescent="0.35">
      <c r="A3690" t="s">
        <v>3751</v>
      </c>
      <c r="B3690" t="str">
        <f t="shared" si="58"/>
        <v>Tea</v>
      </c>
      <c r="C3690" t="s">
        <v>84</v>
      </c>
      <c r="D3690">
        <v>4</v>
      </c>
      <c r="E3690">
        <v>1.5</v>
      </c>
      <c r="F3690">
        <v>6</v>
      </c>
      <c r="G3690" t="s">
        <v>25</v>
      </c>
      <c r="H3690" t="s">
        <v>26</v>
      </c>
      <c r="I3690" s="1">
        <v>45033</v>
      </c>
      <c r="J3690" t="s">
        <v>59</v>
      </c>
      <c r="K3690" t="s">
        <v>60</v>
      </c>
      <c r="L3690">
        <v>2</v>
      </c>
      <c r="M3690" t="s">
        <v>28</v>
      </c>
      <c r="N3690" t="s">
        <v>72</v>
      </c>
      <c r="O3690" t="s">
        <v>22</v>
      </c>
    </row>
    <row r="3691" spans="1:15" x14ac:dyDescent="0.35">
      <c r="A3691" t="s">
        <v>3752</v>
      </c>
      <c r="B3691" t="str">
        <f t="shared" si="58"/>
        <v>Salad</v>
      </c>
      <c r="C3691" t="s">
        <v>42</v>
      </c>
      <c r="D3691">
        <v>4</v>
      </c>
      <c r="E3691">
        <v>5</v>
      </c>
      <c r="F3691">
        <v>20</v>
      </c>
      <c r="G3691" t="s">
        <v>36</v>
      </c>
      <c r="H3691" t="s">
        <v>26</v>
      </c>
      <c r="I3691" s="1">
        <v>45257</v>
      </c>
      <c r="J3691" t="s">
        <v>43</v>
      </c>
      <c r="K3691" t="s">
        <v>44</v>
      </c>
      <c r="L3691">
        <v>4</v>
      </c>
      <c r="M3691" t="s">
        <v>45</v>
      </c>
      <c r="N3691" t="s">
        <v>72</v>
      </c>
      <c r="O3691" t="s">
        <v>22</v>
      </c>
    </row>
    <row r="3692" spans="1:15" x14ac:dyDescent="0.35">
      <c r="A3692" t="s">
        <v>3753</v>
      </c>
      <c r="B3692" t="str">
        <f t="shared" si="58"/>
        <v>Smoothie</v>
      </c>
      <c r="C3692" t="s">
        <v>58</v>
      </c>
      <c r="D3692">
        <v>2</v>
      </c>
      <c r="E3692">
        <v>4</v>
      </c>
      <c r="F3692">
        <v>8</v>
      </c>
      <c r="G3692" t="s">
        <v>16</v>
      </c>
      <c r="H3692" t="s">
        <v>17</v>
      </c>
      <c r="I3692" s="1">
        <v>44961</v>
      </c>
      <c r="J3692" t="s">
        <v>51</v>
      </c>
      <c r="K3692" t="s">
        <v>52</v>
      </c>
      <c r="L3692">
        <v>1</v>
      </c>
      <c r="M3692" t="s">
        <v>53</v>
      </c>
      <c r="N3692" t="s">
        <v>69</v>
      </c>
      <c r="O3692" t="s">
        <v>40</v>
      </c>
    </row>
    <row r="3693" spans="1:15" x14ac:dyDescent="0.35">
      <c r="A3693" t="s">
        <v>3754</v>
      </c>
      <c r="B3693" t="str">
        <f t="shared" si="58"/>
        <v>Smoothie</v>
      </c>
      <c r="C3693" t="s">
        <v>58</v>
      </c>
      <c r="D3693">
        <v>1</v>
      </c>
      <c r="E3693">
        <v>4</v>
      </c>
      <c r="F3693">
        <v>4</v>
      </c>
      <c r="G3693" t="s">
        <v>36</v>
      </c>
      <c r="H3693" t="s">
        <v>17</v>
      </c>
      <c r="I3693" s="1">
        <v>45028</v>
      </c>
      <c r="J3693" t="s">
        <v>59</v>
      </c>
      <c r="K3693" t="s">
        <v>60</v>
      </c>
      <c r="L3693">
        <v>2</v>
      </c>
      <c r="M3693" t="s">
        <v>28</v>
      </c>
      <c r="N3693" t="s">
        <v>34</v>
      </c>
      <c r="O3693" t="s">
        <v>22</v>
      </c>
    </row>
    <row r="3694" spans="1:15" x14ac:dyDescent="0.35">
      <c r="A3694" t="s">
        <v>3755</v>
      </c>
      <c r="B3694" t="str">
        <f t="shared" si="58"/>
        <v>Cake</v>
      </c>
      <c r="C3694" t="s">
        <v>24</v>
      </c>
      <c r="D3694">
        <v>5</v>
      </c>
      <c r="E3694">
        <v>3</v>
      </c>
      <c r="F3694">
        <v>15</v>
      </c>
      <c r="G3694" t="s">
        <v>25</v>
      </c>
      <c r="H3694" t="s">
        <v>26</v>
      </c>
      <c r="I3694" s="1">
        <v>45057</v>
      </c>
      <c r="J3694" t="s">
        <v>27</v>
      </c>
      <c r="K3694" t="s">
        <v>27</v>
      </c>
      <c r="L3694">
        <v>2</v>
      </c>
      <c r="M3694" t="s">
        <v>28</v>
      </c>
      <c r="N3694" t="s">
        <v>64</v>
      </c>
      <c r="O3694" t="s">
        <v>22</v>
      </c>
    </row>
    <row r="3695" spans="1:15" x14ac:dyDescent="0.35">
      <c r="A3695" t="s">
        <v>3756</v>
      </c>
      <c r="B3695" t="str">
        <f t="shared" si="58"/>
        <v>Tea</v>
      </c>
      <c r="C3695" t="s">
        <v>84</v>
      </c>
      <c r="D3695">
        <v>2</v>
      </c>
      <c r="E3695">
        <v>1.5</v>
      </c>
      <c r="F3695">
        <v>3</v>
      </c>
      <c r="G3695" t="s">
        <v>36</v>
      </c>
      <c r="H3695" t="s">
        <v>17</v>
      </c>
      <c r="I3695" s="1">
        <v>45290</v>
      </c>
      <c r="J3695" t="s">
        <v>66</v>
      </c>
      <c r="K3695" t="s">
        <v>67</v>
      </c>
      <c r="L3695">
        <v>4</v>
      </c>
      <c r="M3695" t="s">
        <v>45</v>
      </c>
      <c r="N3695" t="s">
        <v>69</v>
      </c>
      <c r="O3695" t="s">
        <v>40</v>
      </c>
    </row>
    <row r="3696" spans="1:15" x14ac:dyDescent="0.35">
      <c r="A3696" t="s">
        <v>3757</v>
      </c>
      <c r="B3696" t="str">
        <f t="shared" si="58"/>
        <v>Smoothie</v>
      </c>
      <c r="C3696" t="s">
        <v>58</v>
      </c>
      <c r="D3696">
        <v>4</v>
      </c>
      <c r="E3696">
        <v>4</v>
      </c>
      <c r="F3696">
        <v>16</v>
      </c>
      <c r="G3696" t="s">
        <v>16</v>
      </c>
      <c r="H3696" t="s">
        <v>26</v>
      </c>
      <c r="I3696" s="1">
        <v>45038</v>
      </c>
      <c r="J3696" t="s">
        <v>59</v>
      </c>
      <c r="K3696" t="s">
        <v>60</v>
      </c>
      <c r="L3696">
        <v>2</v>
      </c>
      <c r="M3696" t="s">
        <v>28</v>
      </c>
      <c r="N3696" t="s">
        <v>69</v>
      </c>
      <c r="O3696" t="s">
        <v>40</v>
      </c>
    </row>
    <row r="3697" spans="1:15" x14ac:dyDescent="0.35">
      <c r="A3697" t="s">
        <v>3758</v>
      </c>
      <c r="B3697" t="str">
        <f t="shared" si="58"/>
        <v>Salad</v>
      </c>
      <c r="C3697" t="s">
        <v>42</v>
      </c>
      <c r="D3697">
        <v>1</v>
      </c>
      <c r="E3697">
        <v>5</v>
      </c>
      <c r="F3697">
        <v>5</v>
      </c>
      <c r="G3697" t="s">
        <v>25</v>
      </c>
      <c r="H3697" t="s">
        <v>26</v>
      </c>
      <c r="I3697" s="1">
        <v>44947</v>
      </c>
      <c r="J3697" t="s">
        <v>55</v>
      </c>
      <c r="K3697" t="s">
        <v>56</v>
      </c>
      <c r="L3697">
        <v>1</v>
      </c>
      <c r="M3697" t="s">
        <v>53</v>
      </c>
      <c r="N3697" t="s">
        <v>69</v>
      </c>
      <c r="O3697" t="s">
        <v>40</v>
      </c>
    </row>
    <row r="3698" spans="1:15" x14ac:dyDescent="0.35">
      <c r="A3698" t="s">
        <v>3759</v>
      </c>
      <c r="B3698" t="str">
        <f t="shared" si="58"/>
        <v>Coffee</v>
      </c>
      <c r="C3698" t="s">
        <v>15</v>
      </c>
      <c r="D3698">
        <v>1</v>
      </c>
      <c r="E3698">
        <v>2</v>
      </c>
      <c r="F3698">
        <v>2</v>
      </c>
      <c r="G3698" t="s">
        <v>36</v>
      </c>
      <c r="H3698" t="s">
        <v>17</v>
      </c>
      <c r="I3698" s="1">
        <v>44932</v>
      </c>
      <c r="J3698" t="s">
        <v>55</v>
      </c>
      <c r="K3698" t="s">
        <v>56</v>
      </c>
      <c r="L3698">
        <v>1</v>
      </c>
      <c r="M3698" t="s">
        <v>53</v>
      </c>
      <c r="N3698" t="s">
        <v>21</v>
      </c>
      <c r="O3698" t="s">
        <v>22</v>
      </c>
    </row>
    <row r="3699" spans="1:15" x14ac:dyDescent="0.35">
      <c r="A3699" t="s">
        <v>3760</v>
      </c>
      <c r="B3699" t="str">
        <f t="shared" si="58"/>
        <v>Juice</v>
      </c>
      <c r="C3699" t="s">
        <v>50</v>
      </c>
      <c r="D3699">
        <v>5</v>
      </c>
      <c r="E3699">
        <v>3</v>
      </c>
      <c r="F3699">
        <v>15</v>
      </c>
      <c r="G3699" t="s">
        <v>36</v>
      </c>
      <c r="H3699" t="s">
        <v>26</v>
      </c>
      <c r="I3699" s="1">
        <v>45070</v>
      </c>
      <c r="J3699" t="s">
        <v>27</v>
      </c>
      <c r="K3699" t="s">
        <v>27</v>
      </c>
      <c r="L3699">
        <v>2</v>
      </c>
      <c r="M3699" t="s">
        <v>28</v>
      </c>
      <c r="N3699" t="s">
        <v>34</v>
      </c>
      <c r="O3699" t="s">
        <v>22</v>
      </c>
    </row>
    <row r="3700" spans="1:15" x14ac:dyDescent="0.35">
      <c r="A3700" t="s">
        <v>3761</v>
      </c>
      <c r="B3700" t="str">
        <f t="shared" si="58"/>
        <v>Cookie</v>
      </c>
      <c r="C3700" t="s">
        <v>31</v>
      </c>
      <c r="D3700">
        <v>2</v>
      </c>
      <c r="E3700">
        <v>1</v>
      </c>
      <c r="F3700">
        <v>2</v>
      </c>
      <c r="G3700" t="s">
        <v>36</v>
      </c>
      <c r="H3700" t="s">
        <v>17</v>
      </c>
      <c r="I3700" s="1">
        <v>45178</v>
      </c>
      <c r="J3700" t="s">
        <v>18</v>
      </c>
      <c r="K3700" t="s">
        <v>19</v>
      </c>
      <c r="L3700">
        <v>3</v>
      </c>
      <c r="M3700" t="s">
        <v>20</v>
      </c>
      <c r="N3700" t="s">
        <v>69</v>
      </c>
      <c r="O3700" t="s">
        <v>40</v>
      </c>
    </row>
    <row r="3701" spans="1:15" x14ac:dyDescent="0.35">
      <c r="A3701" t="s">
        <v>3762</v>
      </c>
      <c r="B3701" t="str">
        <f t="shared" si="58"/>
        <v>Sandwich</v>
      </c>
      <c r="C3701" t="s">
        <v>47</v>
      </c>
      <c r="D3701">
        <v>5</v>
      </c>
      <c r="E3701">
        <v>4</v>
      </c>
      <c r="F3701">
        <v>20</v>
      </c>
      <c r="G3701" t="s">
        <v>25</v>
      </c>
      <c r="H3701" t="s">
        <v>26</v>
      </c>
      <c r="I3701" s="1">
        <v>45093</v>
      </c>
      <c r="J3701" t="s">
        <v>37</v>
      </c>
      <c r="K3701" t="s">
        <v>38</v>
      </c>
      <c r="L3701">
        <v>2</v>
      </c>
      <c r="M3701" t="s">
        <v>28</v>
      </c>
      <c r="N3701" t="s">
        <v>21</v>
      </c>
      <c r="O3701" t="s">
        <v>22</v>
      </c>
    </row>
    <row r="3702" spans="1:15" x14ac:dyDescent="0.35">
      <c r="A3702" t="s">
        <v>3763</v>
      </c>
      <c r="B3702" t="str">
        <f t="shared" si="58"/>
        <v>Juice</v>
      </c>
      <c r="C3702" t="s">
        <v>50</v>
      </c>
      <c r="D3702">
        <v>1</v>
      </c>
      <c r="E3702">
        <v>3</v>
      </c>
      <c r="F3702">
        <v>3</v>
      </c>
      <c r="G3702" t="s">
        <v>36</v>
      </c>
      <c r="H3702" t="s">
        <v>17</v>
      </c>
      <c r="I3702" s="1">
        <v>44961</v>
      </c>
      <c r="J3702" t="s">
        <v>51</v>
      </c>
      <c r="K3702" t="s">
        <v>52</v>
      </c>
      <c r="L3702">
        <v>1</v>
      </c>
      <c r="M3702" t="s">
        <v>53</v>
      </c>
      <c r="N3702" t="s">
        <v>69</v>
      </c>
      <c r="O3702" t="s">
        <v>40</v>
      </c>
    </row>
    <row r="3703" spans="1:15" x14ac:dyDescent="0.35">
      <c r="A3703" t="s">
        <v>3764</v>
      </c>
      <c r="B3703" t="str">
        <f t="shared" si="58"/>
        <v>Cake</v>
      </c>
      <c r="C3703" t="s">
        <v>24</v>
      </c>
      <c r="D3703">
        <v>2</v>
      </c>
      <c r="E3703">
        <v>3</v>
      </c>
      <c r="F3703">
        <v>6</v>
      </c>
      <c r="G3703" t="s">
        <v>36</v>
      </c>
      <c r="H3703" t="s">
        <v>17</v>
      </c>
      <c r="I3703" s="1">
        <v>45182</v>
      </c>
      <c r="J3703" t="s">
        <v>18</v>
      </c>
      <c r="K3703" t="s">
        <v>19</v>
      </c>
      <c r="L3703">
        <v>3</v>
      </c>
      <c r="M3703" t="s">
        <v>20</v>
      </c>
      <c r="N3703" t="s">
        <v>34</v>
      </c>
      <c r="O3703" t="s">
        <v>22</v>
      </c>
    </row>
    <row r="3704" spans="1:15" x14ac:dyDescent="0.35">
      <c r="A3704" t="s">
        <v>3765</v>
      </c>
      <c r="B3704" t="str">
        <f t="shared" si="58"/>
        <v>Sandwich</v>
      </c>
      <c r="C3704" t="s">
        <v>47</v>
      </c>
      <c r="D3704">
        <v>5</v>
      </c>
      <c r="E3704">
        <v>4</v>
      </c>
      <c r="F3704">
        <v>20</v>
      </c>
      <c r="G3704" t="s">
        <v>36</v>
      </c>
      <c r="H3704" t="s">
        <v>26</v>
      </c>
      <c r="I3704" s="1">
        <v>45092</v>
      </c>
      <c r="J3704" t="s">
        <v>37</v>
      </c>
      <c r="K3704" t="s">
        <v>38</v>
      </c>
      <c r="L3704">
        <v>2</v>
      </c>
      <c r="M3704" t="s">
        <v>28</v>
      </c>
      <c r="N3704" t="s">
        <v>64</v>
      </c>
      <c r="O3704" t="s">
        <v>22</v>
      </c>
    </row>
    <row r="3705" spans="1:15" x14ac:dyDescent="0.35">
      <c r="A3705" t="s">
        <v>3766</v>
      </c>
      <c r="B3705" t="str">
        <f t="shared" si="58"/>
        <v>Cookie</v>
      </c>
      <c r="C3705" t="s">
        <v>31</v>
      </c>
      <c r="D3705">
        <v>2</v>
      </c>
      <c r="E3705">
        <v>1</v>
      </c>
      <c r="F3705">
        <v>2</v>
      </c>
      <c r="G3705" t="s">
        <v>25</v>
      </c>
      <c r="H3705" t="s">
        <v>17</v>
      </c>
      <c r="I3705" s="1">
        <v>45069</v>
      </c>
      <c r="J3705" t="s">
        <v>27</v>
      </c>
      <c r="K3705" t="s">
        <v>27</v>
      </c>
      <c r="L3705">
        <v>2</v>
      </c>
      <c r="M3705" t="s">
        <v>28</v>
      </c>
      <c r="N3705" t="s">
        <v>29</v>
      </c>
      <c r="O3705" t="s">
        <v>22</v>
      </c>
    </row>
    <row r="3706" spans="1:15" x14ac:dyDescent="0.35">
      <c r="A3706" t="s">
        <v>3767</v>
      </c>
      <c r="B3706" t="str">
        <f t="shared" si="58"/>
        <v>Cake</v>
      </c>
      <c r="C3706" t="s">
        <v>24</v>
      </c>
      <c r="D3706">
        <v>5</v>
      </c>
      <c r="E3706">
        <v>3</v>
      </c>
      <c r="F3706">
        <v>15</v>
      </c>
      <c r="G3706" t="s">
        <v>25</v>
      </c>
      <c r="H3706" t="s">
        <v>17</v>
      </c>
      <c r="I3706" s="1">
        <v>45284</v>
      </c>
      <c r="J3706" t="s">
        <v>66</v>
      </c>
      <c r="K3706" t="s">
        <v>67</v>
      </c>
      <c r="L3706">
        <v>4</v>
      </c>
      <c r="M3706" t="s">
        <v>45</v>
      </c>
      <c r="N3706" t="s">
        <v>39</v>
      </c>
      <c r="O3706" t="s">
        <v>40</v>
      </c>
    </row>
    <row r="3707" spans="1:15" x14ac:dyDescent="0.35">
      <c r="A3707" t="s">
        <v>3768</v>
      </c>
      <c r="B3707" t="str">
        <f t="shared" si="58"/>
        <v>Coffee</v>
      </c>
      <c r="C3707" t="s">
        <v>15</v>
      </c>
      <c r="D3707">
        <v>3</v>
      </c>
      <c r="E3707">
        <v>2</v>
      </c>
      <c r="F3707">
        <v>6</v>
      </c>
      <c r="G3707" t="s">
        <v>25</v>
      </c>
      <c r="H3707" t="s">
        <v>26</v>
      </c>
      <c r="I3707" s="1">
        <v>44971</v>
      </c>
      <c r="J3707" t="s">
        <v>51</v>
      </c>
      <c r="K3707" t="s">
        <v>52</v>
      </c>
      <c r="L3707">
        <v>1</v>
      </c>
      <c r="M3707" t="s">
        <v>53</v>
      </c>
      <c r="N3707" t="s">
        <v>29</v>
      </c>
      <c r="O3707" t="s">
        <v>22</v>
      </c>
    </row>
    <row r="3708" spans="1:15" x14ac:dyDescent="0.35">
      <c r="A3708" t="s">
        <v>3769</v>
      </c>
      <c r="B3708" t="str">
        <f t="shared" si="58"/>
        <v>Salad</v>
      </c>
      <c r="C3708" t="s">
        <v>42</v>
      </c>
      <c r="D3708">
        <v>4</v>
      </c>
      <c r="E3708">
        <v>5</v>
      </c>
      <c r="F3708">
        <v>20</v>
      </c>
      <c r="G3708" t="s">
        <v>36</v>
      </c>
      <c r="H3708" t="s">
        <v>26</v>
      </c>
      <c r="I3708" s="1">
        <v>45144</v>
      </c>
      <c r="J3708" t="s">
        <v>93</v>
      </c>
      <c r="K3708" t="s">
        <v>94</v>
      </c>
      <c r="L3708">
        <v>3</v>
      </c>
      <c r="M3708" t="s">
        <v>20</v>
      </c>
      <c r="N3708" t="s">
        <v>39</v>
      </c>
      <c r="O3708" t="s">
        <v>40</v>
      </c>
    </row>
    <row r="3709" spans="1:15" x14ac:dyDescent="0.35">
      <c r="A3709" t="s">
        <v>3770</v>
      </c>
      <c r="B3709" t="str">
        <f t="shared" si="58"/>
        <v>Juice</v>
      </c>
      <c r="C3709" t="s">
        <v>50</v>
      </c>
      <c r="D3709">
        <v>4</v>
      </c>
      <c r="E3709">
        <v>3</v>
      </c>
      <c r="F3709">
        <v>12</v>
      </c>
      <c r="G3709" t="s">
        <v>25</v>
      </c>
      <c r="H3709" t="s">
        <v>17</v>
      </c>
      <c r="I3709" s="1">
        <v>44956</v>
      </c>
      <c r="J3709" t="s">
        <v>55</v>
      </c>
      <c r="K3709" t="s">
        <v>56</v>
      </c>
      <c r="L3709">
        <v>1</v>
      </c>
      <c r="M3709" t="s">
        <v>53</v>
      </c>
      <c r="N3709" t="s">
        <v>72</v>
      </c>
      <c r="O3709" t="s">
        <v>22</v>
      </c>
    </row>
    <row r="3710" spans="1:15" x14ac:dyDescent="0.35">
      <c r="A3710" t="s">
        <v>3771</v>
      </c>
      <c r="B3710" t="str">
        <f t="shared" si="58"/>
        <v>Smoothie</v>
      </c>
      <c r="C3710" t="s">
        <v>58</v>
      </c>
      <c r="D3710">
        <v>1</v>
      </c>
      <c r="E3710">
        <v>4</v>
      </c>
      <c r="F3710">
        <v>4</v>
      </c>
      <c r="G3710" t="s">
        <v>16</v>
      </c>
      <c r="H3710" t="s">
        <v>17</v>
      </c>
      <c r="I3710" s="1">
        <v>45033</v>
      </c>
      <c r="J3710" t="s">
        <v>59</v>
      </c>
      <c r="K3710" t="s">
        <v>60</v>
      </c>
      <c r="L3710">
        <v>2</v>
      </c>
      <c r="M3710" t="s">
        <v>28</v>
      </c>
      <c r="N3710" t="s">
        <v>72</v>
      </c>
      <c r="O3710" t="s">
        <v>22</v>
      </c>
    </row>
    <row r="3711" spans="1:15" x14ac:dyDescent="0.35">
      <c r="A3711" t="s">
        <v>3772</v>
      </c>
      <c r="B3711" t="str">
        <f t="shared" si="58"/>
        <v>Juice</v>
      </c>
      <c r="C3711" t="s">
        <v>50</v>
      </c>
      <c r="D3711">
        <v>5</v>
      </c>
      <c r="E3711">
        <v>3</v>
      </c>
      <c r="F3711">
        <v>15</v>
      </c>
      <c r="G3711" t="s">
        <v>36</v>
      </c>
      <c r="H3711" t="s">
        <v>17</v>
      </c>
      <c r="I3711" s="1">
        <v>44985</v>
      </c>
      <c r="J3711" t="s">
        <v>51</v>
      </c>
      <c r="K3711" t="s">
        <v>52</v>
      </c>
      <c r="L3711">
        <v>1</v>
      </c>
      <c r="M3711" t="s">
        <v>53</v>
      </c>
      <c r="N3711" t="s">
        <v>29</v>
      </c>
      <c r="O3711" t="s">
        <v>22</v>
      </c>
    </row>
    <row r="3712" spans="1:15" x14ac:dyDescent="0.35">
      <c r="A3712" t="s">
        <v>3773</v>
      </c>
      <c r="B3712" t="str">
        <f t="shared" si="58"/>
        <v>Tea</v>
      </c>
      <c r="C3712" t="s">
        <v>84</v>
      </c>
      <c r="D3712">
        <v>4</v>
      </c>
      <c r="E3712">
        <v>1.5</v>
      </c>
      <c r="F3712">
        <v>6</v>
      </c>
      <c r="G3712" t="s">
        <v>25</v>
      </c>
      <c r="H3712" t="s">
        <v>17</v>
      </c>
      <c r="I3712" s="1">
        <v>45192</v>
      </c>
      <c r="J3712" t="s">
        <v>18</v>
      </c>
      <c r="K3712" t="s">
        <v>19</v>
      </c>
      <c r="L3712">
        <v>3</v>
      </c>
      <c r="M3712" t="s">
        <v>20</v>
      </c>
      <c r="N3712" t="s">
        <v>69</v>
      </c>
      <c r="O3712" t="s">
        <v>40</v>
      </c>
    </row>
    <row r="3713" spans="1:15" x14ac:dyDescent="0.35">
      <c r="A3713" t="s">
        <v>3774</v>
      </c>
      <c r="B3713" t="str">
        <f t="shared" si="58"/>
        <v>Cookie</v>
      </c>
      <c r="C3713" t="s">
        <v>31</v>
      </c>
      <c r="D3713">
        <v>1</v>
      </c>
      <c r="E3713">
        <v>1</v>
      </c>
      <c r="F3713">
        <v>1</v>
      </c>
      <c r="G3713" t="s">
        <v>16</v>
      </c>
      <c r="H3713" t="s">
        <v>26</v>
      </c>
      <c r="I3713" s="1">
        <v>45001</v>
      </c>
      <c r="J3713" t="s">
        <v>62</v>
      </c>
      <c r="K3713" t="s">
        <v>63</v>
      </c>
      <c r="L3713">
        <v>1</v>
      </c>
      <c r="M3713" t="s">
        <v>53</v>
      </c>
      <c r="N3713" t="s">
        <v>64</v>
      </c>
      <c r="O3713" t="s">
        <v>22</v>
      </c>
    </row>
    <row r="3714" spans="1:15" x14ac:dyDescent="0.35">
      <c r="A3714" t="s">
        <v>3775</v>
      </c>
      <c r="B3714" t="str">
        <f t="shared" ref="B3714:B3758" si="59">TRIM(CLEAN(C3714))</f>
        <v>Salad</v>
      </c>
      <c r="C3714" t="s">
        <v>42</v>
      </c>
      <c r="D3714">
        <v>5</v>
      </c>
      <c r="E3714">
        <v>5</v>
      </c>
      <c r="F3714">
        <v>25</v>
      </c>
      <c r="G3714" t="s">
        <v>36</v>
      </c>
      <c r="H3714" t="s">
        <v>26</v>
      </c>
      <c r="I3714" s="1">
        <v>45218</v>
      </c>
      <c r="J3714" t="s">
        <v>74</v>
      </c>
      <c r="K3714" t="s">
        <v>75</v>
      </c>
      <c r="L3714">
        <v>4</v>
      </c>
      <c r="M3714" t="s">
        <v>45</v>
      </c>
      <c r="N3714" t="s">
        <v>64</v>
      </c>
      <c r="O3714" t="s">
        <v>22</v>
      </c>
    </row>
    <row r="3715" spans="1:15" x14ac:dyDescent="0.35">
      <c r="A3715" t="s">
        <v>3776</v>
      </c>
      <c r="B3715" t="str">
        <f t="shared" si="59"/>
        <v>Tea</v>
      </c>
      <c r="C3715" t="s">
        <v>84</v>
      </c>
      <c r="D3715">
        <v>2</v>
      </c>
      <c r="E3715">
        <v>1.5</v>
      </c>
      <c r="F3715">
        <v>3</v>
      </c>
      <c r="G3715" t="s">
        <v>36</v>
      </c>
      <c r="H3715" t="s">
        <v>26</v>
      </c>
      <c r="I3715" s="1">
        <v>44965</v>
      </c>
      <c r="J3715" t="s">
        <v>51</v>
      </c>
      <c r="K3715" t="s">
        <v>52</v>
      </c>
      <c r="L3715">
        <v>1</v>
      </c>
      <c r="M3715" t="s">
        <v>53</v>
      </c>
      <c r="N3715" t="s">
        <v>34</v>
      </c>
      <c r="O3715" t="s">
        <v>22</v>
      </c>
    </row>
    <row r="3716" spans="1:15" x14ac:dyDescent="0.35">
      <c r="A3716" t="s">
        <v>3777</v>
      </c>
      <c r="B3716" t="str">
        <f t="shared" si="59"/>
        <v>Salad</v>
      </c>
      <c r="C3716" t="s">
        <v>42</v>
      </c>
      <c r="D3716">
        <v>3</v>
      </c>
      <c r="E3716">
        <v>5</v>
      </c>
      <c r="F3716">
        <v>15</v>
      </c>
      <c r="G3716" t="s">
        <v>36</v>
      </c>
      <c r="H3716" t="s">
        <v>26</v>
      </c>
      <c r="I3716" s="1">
        <v>45034</v>
      </c>
      <c r="J3716" t="s">
        <v>59</v>
      </c>
      <c r="K3716" t="s">
        <v>60</v>
      </c>
      <c r="L3716">
        <v>2</v>
      </c>
      <c r="M3716" t="s">
        <v>28</v>
      </c>
      <c r="N3716" t="s">
        <v>29</v>
      </c>
      <c r="O3716" t="s">
        <v>22</v>
      </c>
    </row>
    <row r="3717" spans="1:15" x14ac:dyDescent="0.35">
      <c r="A3717" t="s">
        <v>3778</v>
      </c>
      <c r="B3717" t="str">
        <f t="shared" si="59"/>
        <v>Smoothie</v>
      </c>
      <c r="C3717" t="s">
        <v>58</v>
      </c>
      <c r="D3717">
        <v>2</v>
      </c>
      <c r="E3717">
        <v>4</v>
      </c>
      <c r="F3717">
        <v>8</v>
      </c>
      <c r="G3717" t="s">
        <v>36</v>
      </c>
      <c r="H3717" t="s">
        <v>17</v>
      </c>
      <c r="I3717" s="1">
        <v>45051</v>
      </c>
      <c r="J3717" t="s">
        <v>27</v>
      </c>
      <c r="K3717" t="s">
        <v>27</v>
      </c>
      <c r="L3717">
        <v>2</v>
      </c>
      <c r="M3717" t="s">
        <v>28</v>
      </c>
      <c r="N3717" t="s">
        <v>21</v>
      </c>
      <c r="O3717" t="s">
        <v>22</v>
      </c>
    </row>
    <row r="3718" spans="1:15" x14ac:dyDescent="0.35">
      <c r="A3718" t="s">
        <v>3779</v>
      </c>
      <c r="B3718" t="str">
        <f t="shared" si="59"/>
        <v>Cookie</v>
      </c>
      <c r="C3718" t="s">
        <v>31</v>
      </c>
      <c r="D3718">
        <v>1</v>
      </c>
      <c r="E3718">
        <v>1</v>
      </c>
      <c r="F3718">
        <v>1</v>
      </c>
      <c r="G3718" t="s">
        <v>25</v>
      </c>
      <c r="H3718" t="s">
        <v>17</v>
      </c>
      <c r="I3718" s="1">
        <v>45253</v>
      </c>
      <c r="J3718" t="s">
        <v>43</v>
      </c>
      <c r="K3718" t="s">
        <v>44</v>
      </c>
      <c r="L3718">
        <v>4</v>
      </c>
      <c r="M3718" t="s">
        <v>45</v>
      </c>
      <c r="N3718" t="s">
        <v>64</v>
      </c>
      <c r="O3718" t="s">
        <v>22</v>
      </c>
    </row>
    <row r="3719" spans="1:15" x14ac:dyDescent="0.35">
      <c r="A3719" t="s">
        <v>3780</v>
      </c>
      <c r="B3719" t="str">
        <f t="shared" si="59"/>
        <v>Coffee</v>
      </c>
      <c r="C3719" t="s">
        <v>15</v>
      </c>
      <c r="D3719">
        <v>5</v>
      </c>
      <c r="E3719">
        <v>2</v>
      </c>
      <c r="F3719">
        <v>10</v>
      </c>
      <c r="G3719" t="s">
        <v>25</v>
      </c>
      <c r="H3719" t="s">
        <v>26</v>
      </c>
      <c r="I3719" s="1">
        <v>44997</v>
      </c>
      <c r="J3719" t="s">
        <v>62</v>
      </c>
      <c r="K3719" t="s">
        <v>63</v>
      </c>
      <c r="L3719">
        <v>1</v>
      </c>
      <c r="M3719" t="s">
        <v>53</v>
      </c>
      <c r="N3719" t="s">
        <v>39</v>
      </c>
      <c r="O3719" t="s">
        <v>40</v>
      </c>
    </row>
    <row r="3720" spans="1:15" x14ac:dyDescent="0.35">
      <c r="A3720" t="s">
        <v>3781</v>
      </c>
      <c r="B3720" t="str">
        <f t="shared" si="59"/>
        <v>Juice</v>
      </c>
      <c r="C3720" t="s">
        <v>50</v>
      </c>
      <c r="D3720">
        <v>3</v>
      </c>
      <c r="E3720">
        <v>3</v>
      </c>
      <c r="F3720">
        <v>9</v>
      </c>
      <c r="G3720" t="s">
        <v>25</v>
      </c>
      <c r="H3720" t="s">
        <v>17</v>
      </c>
      <c r="I3720" s="1">
        <v>45196</v>
      </c>
      <c r="J3720" t="s">
        <v>18</v>
      </c>
      <c r="K3720" t="s">
        <v>19</v>
      </c>
      <c r="L3720">
        <v>3</v>
      </c>
      <c r="M3720" t="s">
        <v>20</v>
      </c>
      <c r="N3720" t="s">
        <v>34</v>
      </c>
      <c r="O3720" t="s">
        <v>22</v>
      </c>
    </row>
    <row r="3721" spans="1:15" x14ac:dyDescent="0.35">
      <c r="A3721" t="s">
        <v>3782</v>
      </c>
      <c r="B3721" t="str">
        <f t="shared" si="59"/>
        <v>Juice</v>
      </c>
      <c r="C3721" t="s">
        <v>50</v>
      </c>
      <c r="D3721">
        <v>1</v>
      </c>
      <c r="E3721">
        <v>3</v>
      </c>
      <c r="F3721">
        <v>3</v>
      </c>
      <c r="G3721" t="s">
        <v>25</v>
      </c>
      <c r="H3721" t="s">
        <v>17</v>
      </c>
      <c r="I3721" s="1">
        <v>45223</v>
      </c>
      <c r="J3721" t="s">
        <v>74</v>
      </c>
      <c r="K3721" t="s">
        <v>75</v>
      </c>
      <c r="L3721">
        <v>4</v>
      </c>
      <c r="M3721" t="s">
        <v>45</v>
      </c>
      <c r="N3721" t="s">
        <v>29</v>
      </c>
      <c r="O3721" t="s">
        <v>22</v>
      </c>
    </row>
    <row r="3722" spans="1:15" x14ac:dyDescent="0.35">
      <c r="A3722" t="s">
        <v>3783</v>
      </c>
      <c r="B3722" t="str">
        <f t="shared" si="59"/>
        <v>Cookie</v>
      </c>
      <c r="C3722" t="s">
        <v>31</v>
      </c>
      <c r="D3722">
        <v>1</v>
      </c>
      <c r="E3722">
        <v>1</v>
      </c>
      <c r="F3722">
        <v>1</v>
      </c>
      <c r="G3722" t="s">
        <v>36</v>
      </c>
      <c r="H3722" t="s">
        <v>26</v>
      </c>
      <c r="I3722" s="1">
        <v>45122</v>
      </c>
      <c r="J3722" t="s">
        <v>32</v>
      </c>
      <c r="K3722" t="s">
        <v>33</v>
      </c>
      <c r="L3722">
        <v>3</v>
      </c>
      <c r="M3722" t="s">
        <v>20</v>
      </c>
      <c r="N3722" t="s">
        <v>69</v>
      </c>
      <c r="O3722" t="s">
        <v>40</v>
      </c>
    </row>
    <row r="3723" spans="1:15" x14ac:dyDescent="0.35">
      <c r="A3723" t="s">
        <v>3784</v>
      </c>
      <c r="B3723" t="str">
        <f t="shared" si="59"/>
        <v>Tea</v>
      </c>
      <c r="C3723" t="s">
        <v>84</v>
      </c>
      <c r="D3723">
        <v>5</v>
      </c>
      <c r="E3723">
        <v>1.5</v>
      </c>
      <c r="F3723">
        <v>7.5</v>
      </c>
      <c r="G3723" t="s">
        <v>16</v>
      </c>
      <c r="H3723" t="s">
        <v>17</v>
      </c>
      <c r="I3723" s="1">
        <v>45125</v>
      </c>
      <c r="J3723" t="s">
        <v>32</v>
      </c>
      <c r="K3723" t="s">
        <v>33</v>
      </c>
      <c r="L3723">
        <v>3</v>
      </c>
      <c r="M3723" t="s">
        <v>20</v>
      </c>
      <c r="N3723" t="s">
        <v>29</v>
      </c>
      <c r="O3723" t="s">
        <v>22</v>
      </c>
    </row>
    <row r="3724" spans="1:15" x14ac:dyDescent="0.35">
      <c r="A3724" t="s">
        <v>3785</v>
      </c>
      <c r="B3724" t="str">
        <f t="shared" si="59"/>
        <v>Cake</v>
      </c>
      <c r="C3724" t="s">
        <v>24</v>
      </c>
      <c r="D3724">
        <v>2</v>
      </c>
      <c r="E3724">
        <v>3</v>
      </c>
      <c r="F3724">
        <v>6</v>
      </c>
      <c r="G3724" t="s">
        <v>36</v>
      </c>
      <c r="H3724" t="s">
        <v>26</v>
      </c>
      <c r="I3724" s="1">
        <v>44952</v>
      </c>
      <c r="J3724" t="s">
        <v>55</v>
      </c>
      <c r="K3724" t="s">
        <v>56</v>
      </c>
      <c r="L3724">
        <v>1</v>
      </c>
      <c r="M3724" t="s">
        <v>53</v>
      </c>
      <c r="N3724" t="s">
        <v>64</v>
      </c>
      <c r="O3724" t="s">
        <v>22</v>
      </c>
    </row>
    <row r="3725" spans="1:15" x14ac:dyDescent="0.35">
      <c r="A3725" t="s">
        <v>3786</v>
      </c>
      <c r="B3725" t="str">
        <f t="shared" si="59"/>
        <v>Tea</v>
      </c>
      <c r="C3725" t="s">
        <v>84</v>
      </c>
      <c r="D3725">
        <v>4</v>
      </c>
      <c r="E3725">
        <v>1.5</v>
      </c>
      <c r="F3725">
        <v>6</v>
      </c>
      <c r="G3725" t="s">
        <v>36</v>
      </c>
      <c r="H3725" t="s">
        <v>26</v>
      </c>
      <c r="I3725" s="1">
        <v>45109</v>
      </c>
      <c r="J3725" t="s">
        <v>32</v>
      </c>
      <c r="K3725" t="s">
        <v>33</v>
      </c>
      <c r="L3725">
        <v>3</v>
      </c>
      <c r="M3725" t="s">
        <v>20</v>
      </c>
      <c r="N3725" t="s">
        <v>39</v>
      </c>
      <c r="O3725" t="s">
        <v>40</v>
      </c>
    </row>
    <row r="3726" spans="1:15" x14ac:dyDescent="0.35">
      <c r="A3726" t="s">
        <v>3787</v>
      </c>
      <c r="B3726" t="str">
        <f t="shared" si="59"/>
        <v>Smoothie</v>
      </c>
      <c r="C3726" t="s">
        <v>58</v>
      </c>
      <c r="D3726">
        <v>1</v>
      </c>
      <c r="E3726">
        <v>4</v>
      </c>
      <c r="F3726">
        <v>4</v>
      </c>
      <c r="G3726" t="s">
        <v>16</v>
      </c>
      <c r="H3726" t="s">
        <v>17</v>
      </c>
      <c r="I3726" s="1">
        <v>44947</v>
      </c>
      <c r="J3726" t="s">
        <v>55</v>
      </c>
      <c r="K3726" t="s">
        <v>56</v>
      </c>
      <c r="L3726">
        <v>1</v>
      </c>
      <c r="M3726" t="s">
        <v>53</v>
      </c>
      <c r="N3726" t="s">
        <v>69</v>
      </c>
      <c r="O3726" t="s">
        <v>40</v>
      </c>
    </row>
    <row r="3727" spans="1:15" x14ac:dyDescent="0.35">
      <c r="A3727" t="s">
        <v>3788</v>
      </c>
      <c r="B3727" t="str">
        <f t="shared" si="59"/>
        <v>Sandwich</v>
      </c>
      <c r="C3727" t="s">
        <v>47</v>
      </c>
      <c r="D3727">
        <v>5</v>
      </c>
      <c r="E3727">
        <v>4</v>
      </c>
      <c r="F3727">
        <v>20</v>
      </c>
      <c r="G3727" t="s">
        <v>36</v>
      </c>
      <c r="H3727" t="s">
        <v>17</v>
      </c>
      <c r="I3727" s="1">
        <v>45046</v>
      </c>
      <c r="J3727" t="s">
        <v>59</v>
      </c>
      <c r="K3727" t="s">
        <v>60</v>
      </c>
      <c r="L3727">
        <v>2</v>
      </c>
      <c r="M3727" t="s">
        <v>28</v>
      </c>
      <c r="N3727" t="s">
        <v>39</v>
      </c>
      <c r="O3727" t="s">
        <v>40</v>
      </c>
    </row>
    <row r="3728" spans="1:15" x14ac:dyDescent="0.35">
      <c r="A3728" t="s">
        <v>3789</v>
      </c>
      <c r="B3728" t="str">
        <f t="shared" si="59"/>
        <v>Cake</v>
      </c>
      <c r="C3728" t="s">
        <v>24</v>
      </c>
      <c r="D3728">
        <v>3</v>
      </c>
      <c r="E3728">
        <v>3</v>
      </c>
      <c r="F3728">
        <v>9</v>
      </c>
      <c r="G3728" t="s">
        <v>16</v>
      </c>
      <c r="H3728" t="s">
        <v>17</v>
      </c>
      <c r="I3728" s="1">
        <v>45252</v>
      </c>
      <c r="J3728" t="s">
        <v>43</v>
      </c>
      <c r="K3728" t="s">
        <v>44</v>
      </c>
      <c r="L3728">
        <v>4</v>
      </c>
      <c r="M3728" t="s">
        <v>45</v>
      </c>
      <c r="N3728" t="s">
        <v>34</v>
      </c>
      <c r="O3728" t="s">
        <v>22</v>
      </c>
    </row>
    <row r="3729" spans="1:15" x14ac:dyDescent="0.35">
      <c r="A3729" t="s">
        <v>3790</v>
      </c>
      <c r="B3729" t="str">
        <f t="shared" si="59"/>
        <v>Coffee</v>
      </c>
      <c r="C3729" t="s">
        <v>15</v>
      </c>
      <c r="D3729">
        <v>3</v>
      </c>
      <c r="E3729">
        <v>2</v>
      </c>
      <c r="F3729">
        <v>6</v>
      </c>
      <c r="G3729" t="s">
        <v>36</v>
      </c>
      <c r="H3729" t="s">
        <v>26</v>
      </c>
      <c r="I3729" s="1">
        <v>45214</v>
      </c>
      <c r="J3729" t="s">
        <v>74</v>
      </c>
      <c r="K3729" t="s">
        <v>75</v>
      </c>
      <c r="L3729">
        <v>4</v>
      </c>
      <c r="M3729" t="s">
        <v>45</v>
      </c>
      <c r="N3729" t="s">
        <v>39</v>
      </c>
      <c r="O3729" t="s">
        <v>40</v>
      </c>
    </row>
    <row r="3730" spans="1:15" x14ac:dyDescent="0.35">
      <c r="A3730" t="s">
        <v>3791</v>
      </c>
      <c r="B3730" t="str">
        <f t="shared" si="59"/>
        <v>Salad</v>
      </c>
      <c r="C3730" t="s">
        <v>42</v>
      </c>
      <c r="D3730">
        <v>4</v>
      </c>
      <c r="E3730">
        <v>5</v>
      </c>
      <c r="F3730">
        <v>20</v>
      </c>
      <c r="G3730" t="s">
        <v>25</v>
      </c>
      <c r="H3730" t="s">
        <v>26</v>
      </c>
      <c r="I3730" s="1">
        <v>44994</v>
      </c>
      <c r="J3730" t="s">
        <v>62</v>
      </c>
      <c r="K3730" t="s">
        <v>63</v>
      </c>
      <c r="L3730">
        <v>1</v>
      </c>
      <c r="M3730" t="s">
        <v>53</v>
      </c>
      <c r="N3730" t="s">
        <v>64</v>
      </c>
      <c r="O3730" t="s">
        <v>22</v>
      </c>
    </row>
    <row r="3731" spans="1:15" x14ac:dyDescent="0.35">
      <c r="A3731" t="s">
        <v>3792</v>
      </c>
      <c r="B3731" t="str">
        <f t="shared" si="59"/>
        <v>Smoothie</v>
      </c>
      <c r="C3731" t="s">
        <v>58</v>
      </c>
      <c r="D3731">
        <v>3</v>
      </c>
      <c r="E3731">
        <v>4</v>
      </c>
      <c r="F3731">
        <v>12</v>
      </c>
      <c r="G3731" t="s">
        <v>16</v>
      </c>
      <c r="H3731" t="s">
        <v>26</v>
      </c>
      <c r="I3731" s="1">
        <v>45188</v>
      </c>
      <c r="J3731" t="s">
        <v>18</v>
      </c>
      <c r="K3731" t="s">
        <v>19</v>
      </c>
      <c r="L3731">
        <v>3</v>
      </c>
      <c r="M3731" t="s">
        <v>20</v>
      </c>
      <c r="N3731" t="s">
        <v>29</v>
      </c>
      <c r="O3731" t="s">
        <v>22</v>
      </c>
    </row>
    <row r="3732" spans="1:15" x14ac:dyDescent="0.35">
      <c r="A3732" t="s">
        <v>3793</v>
      </c>
      <c r="B3732" t="str">
        <f t="shared" si="59"/>
        <v>Cake</v>
      </c>
      <c r="C3732" t="s">
        <v>24</v>
      </c>
      <c r="D3732">
        <v>4</v>
      </c>
      <c r="E3732">
        <v>3</v>
      </c>
      <c r="F3732">
        <v>12</v>
      </c>
      <c r="G3732" t="s">
        <v>36</v>
      </c>
      <c r="H3732" t="s">
        <v>17</v>
      </c>
      <c r="I3732" s="1">
        <v>45239</v>
      </c>
      <c r="J3732" t="s">
        <v>43</v>
      </c>
      <c r="K3732" t="s">
        <v>44</v>
      </c>
      <c r="L3732">
        <v>4</v>
      </c>
      <c r="M3732" t="s">
        <v>45</v>
      </c>
      <c r="N3732" t="s">
        <v>64</v>
      </c>
      <c r="O3732" t="s">
        <v>22</v>
      </c>
    </row>
    <row r="3733" spans="1:15" x14ac:dyDescent="0.35">
      <c r="A3733" t="s">
        <v>3794</v>
      </c>
      <c r="B3733" t="str">
        <f t="shared" si="59"/>
        <v>Smoothie</v>
      </c>
      <c r="C3733" t="s">
        <v>58</v>
      </c>
      <c r="D3733">
        <v>5</v>
      </c>
      <c r="E3733">
        <v>4</v>
      </c>
      <c r="F3733">
        <v>20</v>
      </c>
      <c r="G3733" t="s">
        <v>36</v>
      </c>
      <c r="H3733" t="s">
        <v>26</v>
      </c>
      <c r="I3733" s="1">
        <v>45001</v>
      </c>
      <c r="J3733" t="s">
        <v>62</v>
      </c>
      <c r="K3733" t="s">
        <v>63</v>
      </c>
      <c r="L3733">
        <v>1</v>
      </c>
      <c r="M3733" t="s">
        <v>53</v>
      </c>
      <c r="N3733" t="s">
        <v>64</v>
      </c>
      <c r="O3733" t="s">
        <v>22</v>
      </c>
    </row>
    <row r="3734" spans="1:15" x14ac:dyDescent="0.35">
      <c r="A3734" t="s">
        <v>3795</v>
      </c>
      <c r="B3734" t="str">
        <f t="shared" si="59"/>
        <v>Salad</v>
      </c>
      <c r="C3734" t="s">
        <v>42</v>
      </c>
      <c r="D3734">
        <v>2</v>
      </c>
      <c r="E3734">
        <v>5</v>
      </c>
      <c r="F3734">
        <v>10</v>
      </c>
      <c r="G3734" t="s">
        <v>36</v>
      </c>
      <c r="H3734" t="s">
        <v>17</v>
      </c>
      <c r="I3734" s="1">
        <v>45214</v>
      </c>
      <c r="J3734" t="s">
        <v>74</v>
      </c>
      <c r="K3734" t="s">
        <v>75</v>
      </c>
      <c r="L3734">
        <v>4</v>
      </c>
      <c r="M3734" t="s">
        <v>45</v>
      </c>
      <c r="N3734" t="s">
        <v>39</v>
      </c>
      <c r="O3734" t="s">
        <v>40</v>
      </c>
    </row>
    <row r="3735" spans="1:15" x14ac:dyDescent="0.35">
      <c r="A3735" t="s">
        <v>3796</v>
      </c>
      <c r="B3735" t="str">
        <f t="shared" si="59"/>
        <v>Juice</v>
      </c>
      <c r="C3735" t="s">
        <v>50</v>
      </c>
      <c r="D3735">
        <v>4</v>
      </c>
      <c r="E3735">
        <v>3</v>
      </c>
      <c r="F3735">
        <v>12</v>
      </c>
      <c r="G3735" t="s">
        <v>25</v>
      </c>
      <c r="H3735" t="s">
        <v>17</v>
      </c>
      <c r="I3735" s="1">
        <v>44949</v>
      </c>
      <c r="J3735" t="s">
        <v>55</v>
      </c>
      <c r="K3735" t="s">
        <v>56</v>
      </c>
      <c r="L3735">
        <v>1</v>
      </c>
      <c r="M3735" t="s">
        <v>53</v>
      </c>
      <c r="N3735" t="s">
        <v>72</v>
      </c>
      <c r="O3735" t="s">
        <v>22</v>
      </c>
    </row>
    <row r="3736" spans="1:15" x14ac:dyDescent="0.35">
      <c r="A3736" t="s">
        <v>3797</v>
      </c>
      <c r="B3736" t="str">
        <f t="shared" si="59"/>
        <v>Salad</v>
      </c>
      <c r="C3736" t="s">
        <v>42</v>
      </c>
      <c r="D3736">
        <v>1</v>
      </c>
      <c r="E3736">
        <v>5</v>
      </c>
      <c r="F3736">
        <v>5</v>
      </c>
      <c r="G3736" t="s">
        <v>36</v>
      </c>
      <c r="H3736" t="s">
        <v>17</v>
      </c>
      <c r="I3736" s="1">
        <v>45196</v>
      </c>
      <c r="J3736" t="s">
        <v>18</v>
      </c>
      <c r="K3736" t="s">
        <v>19</v>
      </c>
      <c r="L3736">
        <v>3</v>
      </c>
      <c r="M3736" t="s">
        <v>20</v>
      </c>
      <c r="N3736" t="s">
        <v>34</v>
      </c>
      <c r="O3736" t="s">
        <v>22</v>
      </c>
    </row>
    <row r="3737" spans="1:15" x14ac:dyDescent="0.35">
      <c r="A3737" t="s">
        <v>3798</v>
      </c>
      <c r="B3737" t="str">
        <f t="shared" si="59"/>
        <v>Coffee</v>
      </c>
      <c r="C3737" t="s">
        <v>15</v>
      </c>
      <c r="D3737">
        <v>4</v>
      </c>
      <c r="E3737">
        <v>2</v>
      </c>
      <c r="F3737">
        <v>8</v>
      </c>
      <c r="G3737" t="s">
        <v>16</v>
      </c>
      <c r="H3737" t="s">
        <v>26</v>
      </c>
      <c r="I3737" s="1">
        <v>45066</v>
      </c>
      <c r="J3737" t="s">
        <v>27</v>
      </c>
      <c r="K3737" t="s">
        <v>27</v>
      </c>
      <c r="L3737">
        <v>2</v>
      </c>
      <c r="M3737" t="s">
        <v>28</v>
      </c>
      <c r="N3737" t="s">
        <v>69</v>
      </c>
      <c r="O3737" t="s">
        <v>40</v>
      </c>
    </row>
    <row r="3738" spans="1:15" x14ac:dyDescent="0.35">
      <c r="A3738" t="s">
        <v>3799</v>
      </c>
      <c r="B3738" t="str">
        <f t="shared" si="59"/>
        <v>Cake</v>
      </c>
      <c r="C3738" t="s">
        <v>24</v>
      </c>
      <c r="D3738">
        <v>5</v>
      </c>
      <c r="E3738">
        <v>3</v>
      </c>
      <c r="F3738">
        <v>15</v>
      </c>
      <c r="G3738" t="s">
        <v>16</v>
      </c>
      <c r="H3738" t="s">
        <v>17</v>
      </c>
      <c r="I3738" s="1">
        <v>45030</v>
      </c>
      <c r="J3738" t="s">
        <v>59</v>
      </c>
      <c r="K3738" t="s">
        <v>60</v>
      </c>
      <c r="L3738">
        <v>2</v>
      </c>
      <c r="M3738" t="s">
        <v>28</v>
      </c>
      <c r="N3738" t="s">
        <v>21</v>
      </c>
      <c r="O3738" t="s">
        <v>22</v>
      </c>
    </row>
    <row r="3739" spans="1:15" x14ac:dyDescent="0.35">
      <c r="A3739" t="s">
        <v>3800</v>
      </c>
      <c r="B3739" t="str">
        <f t="shared" si="59"/>
        <v>Cookie</v>
      </c>
      <c r="C3739" t="s">
        <v>31</v>
      </c>
      <c r="D3739">
        <v>2</v>
      </c>
      <c r="E3739">
        <v>1</v>
      </c>
      <c r="F3739">
        <v>2</v>
      </c>
      <c r="G3739" t="s">
        <v>25</v>
      </c>
      <c r="H3739" t="s">
        <v>17</v>
      </c>
      <c r="I3739" s="1">
        <v>45211</v>
      </c>
      <c r="J3739" t="s">
        <v>74</v>
      </c>
      <c r="K3739" t="s">
        <v>75</v>
      </c>
      <c r="L3739">
        <v>4</v>
      </c>
      <c r="M3739" t="s">
        <v>45</v>
      </c>
      <c r="N3739" t="s">
        <v>64</v>
      </c>
      <c r="O3739" t="s">
        <v>22</v>
      </c>
    </row>
    <row r="3740" spans="1:15" x14ac:dyDescent="0.35">
      <c r="A3740" t="s">
        <v>3801</v>
      </c>
      <c r="B3740" t="str">
        <f t="shared" si="59"/>
        <v>Smoothie</v>
      </c>
      <c r="C3740" t="s">
        <v>58</v>
      </c>
      <c r="D3740">
        <v>4</v>
      </c>
      <c r="E3740">
        <v>4</v>
      </c>
      <c r="F3740">
        <v>16</v>
      </c>
      <c r="G3740" t="s">
        <v>25</v>
      </c>
      <c r="H3740" t="s">
        <v>17</v>
      </c>
      <c r="I3740" s="1">
        <v>44961</v>
      </c>
      <c r="J3740" t="s">
        <v>51</v>
      </c>
      <c r="K3740" t="s">
        <v>52</v>
      </c>
      <c r="L3740">
        <v>1</v>
      </c>
      <c r="M3740" t="s">
        <v>53</v>
      </c>
      <c r="N3740" t="s">
        <v>69</v>
      </c>
      <c r="O3740" t="s">
        <v>40</v>
      </c>
    </row>
    <row r="3741" spans="1:15" x14ac:dyDescent="0.35">
      <c r="A3741" t="s">
        <v>3802</v>
      </c>
      <c r="B3741" t="str">
        <f t="shared" si="59"/>
        <v>Cake</v>
      </c>
      <c r="C3741" t="s">
        <v>24</v>
      </c>
      <c r="D3741">
        <v>5</v>
      </c>
      <c r="E3741">
        <v>3</v>
      </c>
      <c r="F3741">
        <v>15</v>
      </c>
      <c r="G3741" t="s">
        <v>16</v>
      </c>
      <c r="H3741" t="s">
        <v>17</v>
      </c>
      <c r="I3741" s="1">
        <v>45259</v>
      </c>
      <c r="J3741" t="s">
        <v>43</v>
      </c>
      <c r="K3741" t="s">
        <v>44</v>
      </c>
      <c r="L3741">
        <v>4</v>
      </c>
      <c r="M3741" t="s">
        <v>45</v>
      </c>
      <c r="N3741" t="s">
        <v>34</v>
      </c>
      <c r="O3741" t="s">
        <v>22</v>
      </c>
    </row>
    <row r="3742" spans="1:15" x14ac:dyDescent="0.35">
      <c r="A3742" t="s">
        <v>3803</v>
      </c>
      <c r="B3742" t="str">
        <f t="shared" si="59"/>
        <v>Coffee</v>
      </c>
      <c r="C3742" t="s">
        <v>15</v>
      </c>
      <c r="D3742">
        <v>4</v>
      </c>
      <c r="E3742">
        <v>2</v>
      </c>
      <c r="F3742">
        <v>8</v>
      </c>
      <c r="G3742" t="s">
        <v>16</v>
      </c>
      <c r="H3742" t="s">
        <v>26</v>
      </c>
      <c r="I3742" s="1">
        <v>45251</v>
      </c>
      <c r="J3742" t="s">
        <v>43</v>
      </c>
      <c r="K3742" t="s">
        <v>44</v>
      </c>
      <c r="L3742">
        <v>4</v>
      </c>
      <c r="M3742" t="s">
        <v>45</v>
      </c>
      <c r="N3742" t="s">
        <v>29</v>
      </c>
      <c r="O3742" t="s">
        <v>22</v>
      </c>
    </row>
    <row r="3743" spans="1:15" x14ac:dyDescent="0.35">
      <c r="A3743" t="s">
        <v>3804</v>
      </c>
      <c r="B3743" t="str">
        <f t="shared" si="59"/>
        <v>Coffee</v>
      </c>
      <c r="C3743" t="s">
        <v>15</v>
      </c>
      <c r="D3743">
        <v>4</v>
      </c>
      <c r="E3743">
        <v>2</v>
      </c>
      <c r="F3743">
        <v>8</v>
      </c>
      <c r="G3743" t="s">
        <v>16</v>
      </c>
      <c r="H3743" t="s">
        <v>17</v>
      </c>
      <c r="I3743" s="1">
        <v>45245</v>
      </c>
      <c r="J3743" t="s">
        <v>43</v>
      </c>
      <c r="K3743" t="s">
        <v>44</v>
      </c>
      <c r="L3743">
        <v>4</v>
      </c>
      <c r="M3743" t="s">
        <v>45</v>
      </c>
      <c r="N3743" t="s">
        <v>34</v>
      </c>
      <c r="O3743" t="s">
        <v>22</v>
      </c>
    </row>
    <row r="3744" spans="1:15" x14ac:dyDescent="0.35">
      <c r="A3744" t="s">
        <v>3805</v>
      </c>
      <c r="B3744" t="str">
        <f t="shared" si="59"/>
        <v>Salad</v>
      </c>
      <c r="C3744" t="s">
        <v>42</v>
      </c>
      <c r="D3744">
        <v>2</v>
      </c>
      <c r="E3744">
        <v>5</v>
      </c>
      <c r="F3744">
        <v>10</v>
      </c>
      <c r="G3744" t="s">
        <v>16</v>
      </c>
      <c r="H3744" t="s">
        <v>26</v>
      </c>
      <c r="I3744" s="1">
        <v>45140</v>
      </c>
      <c r="J3744" t="s">
        <v>93</v>
      </c>
      <c r="K3744" t="s">
        <v>94</v>
      </c>
      <c r="L3744">
        <v>3</v>
      </c>
      <c r="M3744" t="s">
        <v>20</v>
      </c>
      <c r="N3744" t="s">
        <v>34</v>
      </c>
      <c r="O3744" t="s">
        <v>22</v>
      </c>
    </row>
    <row r="3745" spans="1:15" x14ac:dyDescent="0.35">
      <c r="A3745" t="s">
        <v>3806</v>
      </c>
      <c r="B3745" t="str">
        <f t="shared" si="59"/>
        <v>Juice</v>
      </c>
      <c r="C3745" t="s">
        <v>50</v>
      </c>
      <c r="D3745">
        <v>2</v>
      </c>
      <c r="E3745">
        <v>3</v>
      </c>
      <c r="F3745">
        <v>6</v>
      </c>
      <c r="G3745" t="s">
        <v>36</v>
      </c>
      <c r="H3745" t="s">
        <v>26</v>
      </c>
      <c r="I3745" s="1">
        <v>45074</v>
      </c>
      <c r="J3745" t="s">
        <v>27</v>
      </c>
      <c r="K3745" t="s">
        <v>27</v>
      </c>
      <c r="L3745">
        <v>2</v>
      </c>
      <c r="M3745" t="s">
        <v>28</v>
      </c>
      <c r="N3745" t="s">
        <v>39</v>
      </c>
      <c r="O3745" t="s">
        <v>40</v>
      </c>
    </row>
    <row r="3746" spans="1:15" x14ac:dyDescent="0.35">
      <c r="A3746" t="s">
        <v>3807</v>
      </c>
      <c r="B3746" t="str">
        <f t="shared" si="59"/>
        <v>Sandwich</v>
      </c>
      <c r="C3746" t="s">
        <v>47</v>
      </c>
      <c r="D3746">
        <v>4</v>
      </c>
      <c r="E3746">
        <v>4</v>
      </c>
      <c r="F3746">
        <v>16</v>
      </c>
      <c r="G3746" t="s">
        <v>25</v>
      </c>
      <c r="H3746" t="s">
        <v>26</v>
      </c>
      <c r="I3746" s="1">
        <v>45069</v>
      </c>
      <c r="J3746" t="s">
        <v>27</v>
      </c>
      <c r="K3746" t="s">
        <v>27</v>
      </c>
      <c r="L3746">
        <v>2</v>
      </c>
      <c r="M3746" t="s">
        <v>28</v>
      </c>
      <c r="N3746" t="s">
        <v>29</v>
      </c>
      <c r="O3746" t="s">
        <v>22</v>
      </c>
    </row>
    <row r="3747" spans="1:15" x14ac:dyDescent="0.35">
      <c r="A3747" t="s">
        <v>3808</v>
      </c>
      <c r="B3747" t="str">
        <f t="shared" si="59"/>
        <v>Smoothie</v>
      </c>
      <c r="C3747" t="s">
        <v>58</v>
      </c>
      <c r="D3747">
        <v>3</v>
      </c>
      <c r="E3747">
        <v>4</v>
      </c>
      <c r="F3747">
        <v>12</v>
      </c>
      <c r="G3747" t="s">
        <v>36</v>
      </c>
      <c r="H3747" t="s">
        <v>17</v>
      </c>
      <c r="I3747" s="1">
        <v>44999</v>
      </c>
      <c r="J3747" t="s">
        <v>62</v>
      </c>
      <c r="K3747" t="s">
        <v>63</v>
      </c>
      <c r="L3747">
        <v>1</v>
      </c>
      <c r="M3747" t="s">
        <v>53</v>
      </c>
      <c r="N3747" t="s">
        <v>29</v>
      </c>
      <c r="O3747" t="s">
        <v>22</v>
      </c>
    </row>
    <row r="3748" spans="1:15" x14ac:dyDescent="0.35">
      <c r="A3748" t="s">
        <v>3809</v>
      </c>
      <c r="B3748" t="str">
        <f t="shared" si="59"/>
        <v>Coffee</v>
      </c>
      <c r="C3748" t="s">
        <v>15</v>
      </c>
      <c r="D3748">
        <v>2</v>
      </c>
      <c r="E3748">
        <v>2</v>
      </c>
      <c r="F3748">
        <v>4</v>
      </c>
      <c r="G3748" t="s">
        <v>25</v>
      </c>
      <c r="H3748" t="s">
        <v>26</v>
      </c>
      <c r="I3748" s="1">
        <v>45181</v>
      </c>
      <c r="J3748" t="s">
        <v>18</v>
      </c>
      <c r="K3748" t="s">
        <v>19</v>
      </c>
      <c r="L3748">
        <v>3</v>
      </c>
      <c r="M3748" t="s">
        <v>20</v>
      </c>
      <c r="N3748" t="s">
        <v>29</v>
      </c>
      <c r="O3748" t="s">
        <v>22</v>
      </c>
    </row>
    <row r="3749" spans="1:15" x14ac:dyDescent="0.35">
      <c r="A3749" t="s">
        <v>3810</v>
      </c>
      <c r="B3749" t="str">
        <f t="shared" si="59"/>
        <v>Sandwich</v>
      </c>
      <c r="C3749" t="s">
        <v>47</v>
      </c>
      <c r="D3749">
        <v>5</v>
      </c>
      <c r="E3749">
        <v>4</v>
      </c>
      <c r="F3749">
        <v>20</v>
      </c>
      <c r="G3749" t="s">
        <v>25</v>
      </c>
      <c r="H3749" t="s">
        <v>26</v>
      </c>
      <c r="I3749" s="1">
        <v>44990</v>
      </c>
      <c r="J3749" t="s">
        <v>62</v>
      </c>
      <c r="K3749" t="s">
        <v>63</v>
      </c>
      <c r="L3749">
        <v>1</v>
      </c>
      <c r="M3749" t="s">
        <v>53</v>
      </c>
      <c r="N3749" t="s">
        <v>39</v>
      </c>
      <c r="O3749" t="s">
        <v>40</v>
      </c>
    </row>
    <row r="3750" spans="1:15" x14ac:dyDescent="0.35">
      <c r="A3750" t="s">
        <v>3811</v>
      </c>
      <c r="B3750" t="str">
        <f t="shared" si="59"/>
        <v>Salad</v>
      </c>
      <c r="C3750" t="s">
        <v>42</v>
      </c>
      <c r="D3750">
        <v>5</v>
      </c>
      <c r="E3750">
        <v>5</v>
      </c>
      <c r="F3750">
        <v>25</v>
      </c>
      <c r="G3750" t="s">
        <v>25</v>
      </c>
      <c r="H3750" t="s">
        <v>17</v>
      </c>
      <c r="I3750" s="1">
        <v>44961</v>
      </c>
      <c r="J3750" t="s">
        <v>51</v>
      </c>
      <c r="K3750" t="s">
        <v>52</v>
      </c>
      <c r="L3750">
        <v>1</v>
      </c>
      <c r="M3750" t="s">
        <v>53</v>
      </c>
      <c r="N3750" t="s">
        <v>69</v>
      </c>
      <c r="O3750" t="s">
        <v>40</v>
      </c>
    </row>
    <row r="3751" spans="1:15" x14ac:dyDescent="0.35">
      <c r="A3751" t="s">
        <v>3812</v>
      </c>
      <c r="B3751" t="str">
        <f t="shared" si="59"/>
        <v>Tea</v>
      </c>
      <c r="C3751" t="s">
        <v>84</v>
      </c>
      <c r="D3751">
        <v>4</v>
      </c>
      <c r="E3751">
        <v>1.5</v>
      </c>
      <c r="F3751">
        <v>6</v>
      </c>
      <c r="G3751" t="s">
        <v>25</v>
      </c>
      <c r="H3751" t="s">
        <v>26</v>
      </c>
      <c r="I3751" s="1">
        <v>45017</v>
      </c>
      <c r="J3751" t="s">
        <v>59</v>
      </c>
      <c r="K3751" t="s">
        <v>60</v>
      </c>
      <c r="L3751">
        <v>2</v>
      </c>
      <c r="M3751" t="s">
        <v>28</v>
      </c>
      <c r="N3751" t="s">
        <v>69</v>
      </c>
      <c r="O3751" t="s">
        <v>40</v>
      </c>
    </row>
    <row r="3752" spans="1:15" x14ac:dyDescent="0.35">
      <c r="A3752" t="s">
        <v>3813</v>
      </c>
      <c r="B3752" t="str">
        <f t="shared" si="59"/>
        <v>Cake</v>
      </c>
      <c r="C3752" t="s">
        <v>24</v>
      </c>
      <c r="D3752">
        <v>1</v>
      </c>
      <c r="E3752">
        <v>3</v>
      </c>
      <c r="F3752">
        <v>3</v>
      </c>
      <c r="G3752" t="s">
        <v>25</v>
      </c>
      <c r="H3752" t="s">
        <v>26</v>
      </c>
      <c r="I3752" s="1">
        <v>44946</v>
      </c>
      <c r="J3752" t="s">
        <v>55</v>
      </c>
      <c r="K3752" t="s">
        <v>56</v>
      </c>
      <c r="L3752">
        <v>1</v>
      </c>
      <c r="M3752" t="s">
        <v>53</v>
      </c>
      <c r="N3752" t="s">
        <v>21</v>
      </c>
      <c r="O3752" t="s">
        <v>22</v>
      </c>
    </row>
    <row r="3753" spans="1:15" x14ac:dyDescent="0.35">
      <c r="A3753" t="s">
        <v>3814</v>
      </c>
      <c r="B3753" t="str">
        <f t="shared" si="59"/>
        <v>Juice</v>
      </c>
      <c r="C3753" t="s">
        <v>50</v>
      </c>
      <c r="D3753">
        <v>2</v>
      </c>
      <c r="E3753">
        <v>3</v>
      </c>
      <c r="F3753">
        <v>6</v>
      </c>
      <c r="G3753" t="s">
        <v>36</v>
      </c>
      <c r="H3753" t="s">
        <v>26</v>
      </c>
      <c r="I3753" s="1">
        <v>45234</v>
      </c>
      <c r="J3753" t="s">
        <v>43</v>
      </c>
      <c r="K3753" t="s">
        <v>44</v>
      </c>
      <c r="L3753">
        <v>4</v>
      </c>
      <c r="M3753" t="s">
        <v>45</v>
      </c>
      <c r="N3753" t="s">
        <v>69</v>
      </c>
      <c r="O3753" t="s">
        <v>40</v>
      </c>
    </row>
    <row r="3754" spans="1:15" x14ac:dyDescent="0.35">
      <c r="A3754" t="s">
        <v>3815</v>
      </c>
      <c r="B3754" t="str">
        <f t="shared" si="59"/>
        <v>Smoothie</v>
      </c>
      <c r="C3754" t="s">
        <v>58</v>
      </c>
      <c r="D3754">
        <v>5</v>
      </c>
      <c r="E3754">
        <v>4</v>
      </c>
      <c r="F3754">
        <v>20</v>
      </c>
      <c r="G3754" t="s">
        <v>25</v>
      </c>
      <c r="H3754" t="s">
        <v>26</v>
      </c>
      <c r="I3754" s="1">
        <v>45127</v>
      </c>
      <c r="J3754" t="s">
        <v>32</v>
      </c>
      <c r="K3754" t="s">
        <v>33</v>
      </c>
      <c r="L3754">
        <v>3</v>
      </c>
      <c r="M3754" t="s">
        <v>20</v>
      </c>
      <c r="N3754" t="s">
        <v>64</v>
      </c>
      <c r="O3754" t="s">
        <v>22</v>
      </c>
    </row>
    <row r="3755" spans="1:15" x14ac:dyDescent="0.35">
      <c r="A3755" t="s">
        <v>3816</v>
      </c>
      <c r="B3755" t="str">
        <f t="shared" si="59"/>
        <v>Smoothie</v>
      </c>
      <c r="C3755" t="s">
        <v>58</v>
      </c>
      <c r="D3755">
        <v>1</v>
      </c>
      <c r="E3755">
        <v>4</v>
      </c>
      <c r="F3755">
        <v>4</v>
      </c>
      <c r="G3755" t="s">
        <v>25</v>
      </c>
      <c r="H3755" t="s">
        <v>17</v>
      </c>
      <c r="I3755" s="1">
        <v>45134</v>
      </c>
      <c r="J3755" t="s">
        <v>32</v>
      </c>
      <c r="K3755" t="s">
        <v>33</v>
      </c>
      <c r="L3755">
        <v>3</v>
      </c>
      <c r="M3755" t="s">
        <v>20</v>
      </c>
      <c r="N3755" t="s">
        <v>64</v>
      </c>
      <c r="O3755" t="s">
        <v>22</v>
      </c>
    </row>
    <row r="3756" spans="1:15" x14ac:dyDescent="0.35">
      <c r="A3756" t="s">
        <v>3817</v>
      </c>
      <c r="B3756" t="str">
        <f t="shared" si="59"/>
        <v>Sandwich</v>
      </c>
      <c r="C3756" t="s">
        <v>47</v>
      </c>
      <c r="D3756">
        <v>2</v>
      </c>
      <c r="E3756">
        <v>4</v>
      </c>
      <c r="F3756">
        <v>8</v>
      </c>
      <c r="G3756" t="s">
        <v>16</v>
      </c>
      <c r="H3756" t="s">
        <v>26</v>
      </c>
      <c r="I3756" s="1">
        <v>45274</v>
      </c>
      <c r="J3756" t="s">
        <v>66</v>
      </c>
      <c r="K3756" t="s">
        <v>67</v>
      </c>
      <c r="L3756">
        <v>4</v>
      </c>
      <c r="M3756" t="s">
        <v>45</v>
      </c>
      <c r="N3756" t="s">
        <v>64</v>
      </c>
      <c r="O3756" t="s">
        <v>22</v>
      </c>
    </row>
    <row r="3757" spans="1:15" x14ac:dyDescent="0.35">
      <c r="A3757" t="s">
        <v>3818</v>
      </c>
      <c r="B3757" t="str">
        <f t="shared" si="59"/>
        <v>Sandwich</v>
      </c>
      <c r="C3757" t="s">
        <v>47</v>
      </c>
      <c r="D3757">
        <v>3</v>
      </c>
      <c r="E3757">
        <v>4</v>
      </c>
      <c r="F3757">
        <v>12</v>
      </c>
      <c r="G3757" t="s">
        <v>25</v>
      </c>
      <c r="H3757" t="s">
        <v>17</v>
      </c>
      <c r="I3757" s="1">
        <v>44981</v>
      </c>
      <c r="J3757" t="s">
        <v>51</v>
      </c>
      <c r="K3757" t="s">
        <v>52</v>
      </c>
      <c r="L3757">
        <v>1</v>
      </c>
      <c r="M3757" t="s">
        <v>53</v>
      </c>
      <c r="N3757" t="s">
        <v>21</v>
      </c>
      <c r="O3757" t="s">
        <v>22</v>
      </c>
    </row>
    <row r="3758" spans="1:15" x14ac:dyDescent="0.35">
      <c r="A3758" t="s">
        <v>3819</v>
      </c>
      <c r="B3758" t="str">
        <f t="shared" si="59"/>
        <v>Sandwich</v>
      </c>
      <c r="C3758" t="s">
        <v>47</v>
      </c>
      <c r="D3758">
        <v>3</v>
      </c>
      <c r="E3758">
        <v>4</v>
      </c>
      <c r="F3758">
        <v>12</v>
      </c>
      <c r="G3758" t="s">
        <v>25</v>
      </c>
      <c r="H3758" t="s">
        <v>26</v>
      </c>
      <c r="I3758" s="1">
        <v>45237</v>
      </c>
      <c r="J3758" t="s">
        <v>43</v>
      </c>
      <c r="K3758" t="s">
        <v>44</v>
      </c>
      <c r="L3758">
        <v>4</v>
      </c>
      <c r="M3758" t="s">
        <v>45</v>
      </c>
      <c r="N3758" t="s">
        <v>29</v>
      </c>
      <c r="O3758" t="s">
        <v>22</v>
      </c>
    </row>
  </sheetData>
  <mergeCells count="12">
    <mergeCell ref="R6:U6"/>
    <mergeCell ref="R12:U12"/>
    <mergeCell ref="R18:U18"/>
    <mergeCell ref="R24:U24"/>
    <mergeCell ref="R54:Z54"/>
    <mergeCell ref="R48:Y48"/>
    <mergeCell ref="R49:Z49"/>
    <mergeCell ref="R53:Y53"/>
    <mergeCell ref="R30:U30"/>
    <mergeCell ref="R36:U36"/>
    <mergeCell ref="R42:Y42"/>
    <mergeCell ref="R43:Z43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3.xml"/></Relationships>
</file>

<file path=customXml/_rels/item5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4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0 0 6 0 6 e 2 8 - 5 e c e - 4 6 f 3 - a d 4 8 - f 4 a 6 e 9 b 5 4 4 9 2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i t e m > < M e a s u r e N a m e > A V G _ R e v e n u e < / M e a s u r e N a m e > < D i s p l a y N a m e > A V G _ R e v e n u e < / D i s p l a y N a m e > < V i s i b l e > F a l s e < / V i s i b l e > < / i t e m > < i t e m > < M e a s u r e N a m e > O v e r a l l _ A v e r a g e _ R e v < / M e a s u r e N a m e > < D i s p l a y N a m e > O v e r a l l _ A v e r a g e _ R e v < / D i s p l a y N a m e > < V i s i b l e > F a l s e < / V i s i b l e > < / i t e m > < i t e m > < M e a s u r e N a m e > D i f f _ R e v e n u e < / M e a s u r e N a m e > < D i s p l a y N a m e > D i f f _ R e v e n u e < / D i s p l a y N a m e > < V i s i b l e > F a l s e < / V i s i b l e > < / i t e m > < i t e m > < M e a s u r e N a m e > P e r c e n t a g e   D i f f e r e n c e < / M e a s u r e N a m e > < D i s p l a y N a m e > P e r c e n t a g e   D i f f e r e n c e 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9 3 5 e 0 6 5 0 - e b d a - 4 9 7 5 - b a b 0 - 7 7 e e 6 c 7 3 3 7 2 9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5 4 b d 1 2 3 a - 4 d b 2 - 4 c 4 c - b 3 4 7 - 1 1 d 1 7 5 5 8 0 1 e 9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 d i r t y _ c a f e _ s a l e s 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 d i r t y _ c a f e _ s a l e s 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 C o l u m n s \ M o d i f i e d _ N I 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 C o l u m n s \ N e w _ T o t a l _ S p e n t 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 C o l u m n s \ D a y _ C l a s s i f i c a t i o n 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 C o l u m n s \ N e w _ T o t a l _ S p e n t 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 C o l u m n s \ D a y _ C l a s s i f i c a t i o n 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 C o l u m n s \ M o n t h _ 3 _ d i g i t 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 C o l u m n s \ N u m _ D a y _ W e e k 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 t h e 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5 6 a e 8 e 0 a - c b b 8 - 4 9 b f - b 8 c 6 - 5 0 2 c 9 d d 9 9 d 7 c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i t e m > < M e a s u r e N a m e > A V G _ R e v e n u e < / M e a s u r e N a m e > < D i s p l a y N a m e > A V G _ R e v e n u e < / D i s p l a y N a m e > < V i s i b l e > F a l s e < / V i s i b l e > < / i t e m > < i t e m > < M e a s u r e N a m e > O v e r a l l _ A v e r a g e _ R e v < / M e a s u r e N a m e > < D i s p l a y N a m e > O v e r a l l _ A v e r a g e _ R e v < / D i s p l a y N a m e > < V i s i b l e > F a l s e < / V i s i b l e > < / i t e m > < i t e m > < M e a s u r e N a m e > D i f f _ R e v e n u e < / M e a s u r e N a m e > < D i s p l a y N a m e > D i f f _ R e v e n u e < / D i s p l a y N a m e > < V i s i b l e > F a l s e < / V i s i b l e > < / i t e m > < i t e m > < M e a s u r e N a m e > P e r c e n t a g e   D i f f e r e n c e < / M e a s u r e N a m e > < D i s p l a y N a m e > P e r c e n t a g e   D i f f e r e n c e 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5 0 6 9 c 3 a a - 9 1 b 0 - 4 5 0 8 - 8 2 3 8 - e 9 5 c 3 f c b d f 6 4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b a 2 6 3 f 0 - 4 2 8 2 - 4 f a e - a f a 8 - 1 4 9 b 5 f 0 5 d 4 e 2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i t e m > < M e a s u r e N a m e > A V G _ R e v e n u e < / M e a s u r e N a m e > < D i s p l a y N a m e > A V G _ R e v e n u e < / D i s p l a y N a m e > < V i s i b l e > F a l s e < / V i s i b l e > < / i t e m > < i t e m > < M e a s u r e N a m e > O v e r a l l _ A v e r a g e _ R e v < / M e a s u r e N a m e > < D i s p l a y N a m e > O v e r a l l _ A v e r a g e _ R e v < / D i s p l a y N a m e > < V i s i b l e > F a l s e < / V i s i b l e > < / i t e m > < i t e m > < M e a s u r e N a m e > D i f f _ R e v e n u e < / M e a s u r e N a m e > < D i s p l a y N a m e > D i f f _ R e v e n u e < / D i s p l a y N a m e > < V i s i b l e > F a l s e < / V i s i b l e > < / i t e m > < i t e m > < M e a s u r e N a m e > P e r c e n t a g e   D i f f e r e n c e < / M e a s u r e N a m e > < D i s p l a y N a m e > P e r c e n t a g e   D i f f e r e n c e 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d i r t y _ c a f e _ s a l e s , D i m _ T r a n s a c t i o n _ c 0 c e 2 3 4 3 - 3 f 6 1 - 4 e f 3 - 8 0 5 b - 7 c b 2 a b f c 9 2 2 d , D i m _ C a l e n d a r _ f 8 4 4 7 a 6 e - b b e 9 - 4 b a b - a d 6 9 - b 2 2 4 4 c 6 0 b 0 c 3 , F a c t _ 7 a 2 3 1 3 5 2 - 1 6 f 3 - 4 c 0 8 - 8 3 5 6 - 0 5 f 1 d 0 4 7 5 2 f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d d b b d 6 a - 7 4 a a - 4 3 6 6 - b 5 2 c - 0 0 a 8 f 4 f a b c 2 0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T r a n s a c t i o n _ c 0 c e 2 3 4 3 - 3 f 6 1 - 4 e f 3 - 8 0 5 b - 7 c b 2 a b f c 9 2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 I D < / s t r i n g > < / k e y > < v a l u e > < i n t > 1 8 7 < / i n t > < / v a l u e > < / i t e m > < i t e m > < k e y > < s t r i n g > N e w _ I t e m < / s t r i n g > < / k e y > < v a l u e > < i n t > 1 4 6 < / i n t > < / v a l u e > < / i t e m > < i t e m > < k e y > < s t r i n g > P a y m e n t   M e t h o d < / s t r i n g > < / k e y > < v a l u e > < i n t > 2 1 2 < / i n t > < / v a l u e > < / i t e m > < i t e m > < k e y > < s t r i n g > L o c a t i o n < / s t r i n g > < / k e y > < v a l u e > < i n t > 1 2 9 < / i n t > < / v a l u e > < / i t e m > < / C o l u m n W i d t h s > < C o l u m n D i s p l a y I n d e x > < i t e m > < k e y > < s t r i n g > T r a n s a c t i o n   I D < / s t r i n g > < / k e y > < v a l u e > < i n t > 0 < / i n t > < / v a l u e > < / i t e m > < i t e m > < k e y > < s t r i n g > N e w _ I t e m < / s t r i n g > < / k e y > < v a l u e > < i n t > 1 < / i n t > < / v a l u e > < / i t e m > < i t e m > < k e y > < s t r i n g > P a y m e n t   M e t h o d < / s t r i n g > < / k e y > < v a l u e > < i n t > 2 < / i n t > < / v a l u e > < / i t e m > < i t e m > < k e y > < s t r i n g > L o c a t i o n 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9 2 2 d 0 4 8 9 - 3 9 6 c - 4 e f 9 - 8 c 1 c - c 3 6 d 6 0 c 9 b 4 2 6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i t e m > < M e a s u r e N a m e > A V G _ R e v e n u e < / M e a s u r e N a m e > < D i s p l a y N a m e > A V G _ R e v e n u e < / D i s p l a y N a m e > < V i s i b l e > F a l s e < / V i s i b l e > < / i t e m > < i t e m > < M e a s u r e N a m e > O v e r a l l _ A v e r a g e _ R e v < / M e a s u r e N a m e > < D i s p l a y N a m e > O v e r a l l _ A v e r a g e _ R e v < / D i s p l a y N a m e > < V i s i b l e > F a l s e < / V i s i b l e > < / i t e m > < i t e m > < M e a s u r e N a m e > D i f f _ R e v e n u e < / M e a s u r e N a m e > < D i s p l a y N a m e > D i f f _ R e v e n u e < / D i s p l a y N a m e > < V i s i b l e > F a l s e < / V i s i b l e > < / i t e m > < i t e m > < M e a s u r e N a m e > P e r c e n t a g e   D i f f e r e n c e < / M e a s u r e N a m e > < D i s p l a y N a m e > P e r c e n t a g e   D i f f e r e n c e 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 d i r t y _ c a f e _ s a l e s 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 D i m _ T r a n s a c t i o n _ c 0 c e 2 3 4 3 - 3 f 6 1 - 4 e f 3 - 8 0 5 b - 7 c b 2 a b f c 9 2 2 d 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 D i m _ C a l e n d a r _ f 8 4 4 7 a 6 e - b b e 9 - 4 b a b - a d 6 9 - b 2 2 4 4 c 6 0 b 0 c 3 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 F a c t _ 7 a 2 3 1 3 5 2 - 1 6 f 3 - 4 c 0 8 - 8 3 5 6 - 0 5 f 1 d 0 4 7 5 2 f 5 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 N e w _ T o t a l _ S p e n t   2 < / K e y > < / D i a g r a m O b j e c t K e y > < D i a g r a m O b j e c t K e y > < K e y > M e a s u r e s \ S u m   o f   N e w _ T o t a l _ S p e n t   2 \ T a g I n f o \ F o r m u l a < / K e y > < / D i a g r a m O b j e c t K e y > < D i a g r a m O b j e c t K e y > < K e y > M e a s u r e s \ S u m   o f   N e w _ T o t a l _ S p e n t   2 \ T a g I n f o \ V a l u e < / K e y > < / D i a g r a m O b j e c t K e y > < D i a g r a m O b j e c t K e y > < K e y > M e a s u r e s \ R e v e n u e < / K e y > < / D i a g r a m O b j e c t K e y > < D i a g r a m O b j e c t K e y > < K e y > M e a s u r e s \ R e v e n u e \ T a g I n f o \ F o r m u l a < / K e y > < / D i a g r a m O b j e c t K e y > < D i a g r a m O b j e c t K e y > < K e y > M e a s u r e s \ R e v e n u e \ T a g I n f o \ V a l u e < / K e y > < / D i a g r a m O b j e c t K e y > < D i a g r a m O b j e c t K e y > < K e y > M e a s u r e s \ P r e v i o u s   M o n t h   R e v e n u e < / K e y > < / D i a g r a m O b j e c t K e y > < D i a g r a m O b j e c t K e y > < K e y > M e a s u r e s \ P r e v i o u s   M o n t h   R e v e n u e \ T a g I n f o \ F o r m u l a < / K e y > < / D i a g r a m O b j e c t K e y > < D i a g r a m O b j e c t K e y > < K e y > M e a s u r e s \ P r e v i o u s   M o n t h   R e v e n u e \ T a g I n f o \ V a l u e < / K e y > < / D i a g r a m O b j e c t K e y > < D i a g r a m O b j e c t K e y > < K e y > M e a s u r e s \ R e v e n u e   M o M   V a r < / K e y > < / D i a g r a m O b j e c t K e y > < D i a g r a m O b j e c t K e y > < K e y > M e a s u r e s \ R e v e n u e   M o M   V a r \ T a g I n f o \ F o r m u l a < / K e y > < / D i a g r a m O b j e c t K e y > < D i a g r a m O b j e c t K e y > < K e y > M e a s u r e s \ R e v e n u e   M o M   V a r \ T a g I n f o \ V a l u e < / K e y > < / D i a g r a m O b j e c t K e y > < D i a g r a m O b j e c t K e y > < K e y > M e a s u r e s \ R e v e n u e   M o M   %   V a r < / K e y > < / D i a g r a m O b j e c t K e y > < D i a g r a m O b j e c t K e y > < K e y > M e a s u r e s \ R e v e n u e   M o M   %   V a r \ T a g I n f o \ F o r m u l a < / K e y > < / D i a g r a m O b j e c t K e y > < D i a g r a m O b j e c t K e y > < K e y > M e a s u r e s \ R e v e n u e   M o M   %   V a r \ T a g I n f o \ V a l u e < / K e y > < / D i a g r a m O b j e c t K e y > < D i a g r a m O b j e c t K e y > < K e y > M e a s u r e s \ T o t a l   R e v e n u e   f o r   a l l   m o n t h s < / K e y > < / D i a g r a m O b j e c t K e y > < D i a g r a m O b j e c t K e y > < K e y > M e a s u r e s \ T o t a l   R e v e n u e   f o r   a l l   m o n t h s \ T a g I n f o \ F o r m u l a < / K e y > < / D i a g r a m O b j e c t K e y > < D i a g r a m O b j e c t K e y > < K e y > M e a s u r e s \ T o t a l   R e v e n u e   f o r   a l l   m o n t h s \ T a g I n f o \ V a l u e < / K e y > < / D i a g r a m O b j e c t K e y > < D i a g r a m O b j e c t K e y > < K e y > M e a s u r e s \ M o n t h l y   %   S h a r e   o f   R e v < / K e y > < / D i a g r a m O b j e c t K e y > < D i a g r a m O b j e c t K e y > < K e y > M e a s u r e s \ M o n t h l y   %   S h a r e   o f   R e v \ T a g I n f o \ F o r m u l a < / K e y > < / D i a g r a m O b j e c t K e y > < D i a g r a m O b j e c t K e y > < K e y > M e a s u r e s \ M o n t h l y   %   S h a r e   o f   R e v \ T a g I n f o \ V a l u e < / K e y > < / D i a g r a m O b j e c t K e y > < D i a g r a m O b j e c t K e y > < K e y > M e a s u r e s \ R e v e n u e   Y T D < / K e y > < / D i a g r a m O b j e c t K e y > < D i a g r a m O b j e c t K e y > < K e y > M e a s u r e s \ R e v e n u e   Y T D \ T a g I n f o \ F o r m u l a < / K e y > < / D i a g r a m O b j e c t K e y > < D i a g r a m O b j e c t K e y > < K e y > M e a s u r e s \ R e v e n u e   Y T D \ T a g I n f o \ V a l u e < / K e y > < / D i a g r a m O b j e c t K e y > < D i a g r a m O b j e c t K e y > < K e y > M e a s u r e s \ Q u a r t e r   R e v e n u e < / K e y > < / D i a g r a m O b j e c t K e y > < D i a g r a m O b j e c t K e y > < K e y > M e a s u r e s \ Q u a r t e r   R e v e n u e \ T a g I n f o \ F o r m u l a < / K e y > < / D i a g r a m O b j e c t K e y > < D i a g r a m O b j e c t K e y > < K e y > M e a s u r e s \ Q u a r t e r   R e v e n u e \ T a g I n f o \ V a l u e < / K e y > < / D i a g r a m O b j e c t K e y > < D i a g r a m O b j e c t K e y > < K e y > M e a s u r e s \ N u m b e r   o f   P r o d u c t s < / K e y > < / D i a g r a m O b j e c t K e y > < D i a g r a m O b j e c t K e y > < K e y > M e a s u r e s \ N u m b e r   o f   P r o d u c t s \ T a g I n f o \ F o r m u l a < / K e y > < / D i a g r a m O b j e c t K e y > < D i a g r a m O b j e c t K e y > < K e y > M e a s u r e s \ N u m b e r   o f   P r o d u c t s \ T a g I n f o \ V a l u e < / K e y > < / D i a g r a m O b j e c t K e y > < D i a g r a m O b j e c t K e y > < K e y > C o l u m n s \ T r a n s a c t i o n   I D < / K e y > < / D i a g r a m O b j e c t K e y > < D i a g r a m O b j e c t K e y > < K e y > C o l u m n s \ N e w _ Q u a n t i t y < / K e y > < / D i a g r a m O b j e c t K e y > < D i a g r a m O b j e c t K e y > < K e y > C o l u m n s \ N e w _ P r i c e < / K e y > < / D i a g r a m O b j e c t K e y > < D i a g r a m O b j e c t K e y > < K e y > C o l u m n s \ N e w _ T o t a l _ S p e n t < / K e y > < / D i a g r a m O b j e c t K e y > < D i a g r a m O b j e c t K e y > < K e y > C o l u m n s \ T r a n s a c t i o n   D a t e < / K e y > < / D i a g r a m O b j e c t K e y > < D i a g r a m O b j e c t K e y > < K e y > C o l u m n s \ M o n t h   N a m e < / K e y > < / D i a g r a m O b j e c t K e y > < D i a g r a m O b j e c t K e y > < K e y > C o l u m n s \ M o n t h _ S h o r t < / K e y > < / D i a g r a m O b j e c t K e y > < D i a g r a m O b j e c t K e y > < K e y > C o l u m n s \ Q u a r t e r < / K e y > < / D i a g r a m O b j e c t K e y > < D i a g r a m O b j e c t K e y > < K e y > C o l u m n s \ Q u a r t e r _ n a m e < / K e y > < / D i a g r a m O b j e c t K e y > < D i a g r a m O b j e c t K e y > < K e y > C o l u m n s \ D a y   N a m e < / K e y > < / D i a g r a m O b j e c t K e y > < D i a g r a m O b j e c t K e y > < K e y > C o l u m n s \ D a y _ C l a s s i f i c a t i o n < / K e y > < / D i a g r a m O b j e c t K e y > < D i a g r a m O b j e c t K e y > < K e y > C o l u m n s \ T r a n s a c t i o n   D a t e   ( M o n t h   I n d e x ) < / K e y > < / D i a g r a m O b j e c t K e y > < D i a g r a m O b j e c t K e y > < K e y > C o l u m n s \ T r a n s a c t i o n   D a t e   ( M o n t h ) < / K e y > < / D i a g r a m O b j e c t K e y > < D i a g r a m O b j e c t K e y > < K e y > L i n k s \ & l t ; C o l u m n s \ S u m   o f   N e w _ T o t a l _ S p e n t   2 & g t ; - & l t ; M e a s u r e s \ N e w _ T o t a l _ S p e n t & g t ; < / K e y > < / D i a g r a m O b j e c t K e y > < D i a g r a m O b j e c t K e y > < K e y > L i n k s \ & l t ; C o l u m n s \ S u m   o f   N e w _ T o t a l _ S p e n t   2 & g t ; - & l t ; M e a s u r e s \ N e w _ T o t a l _ S p e n t & g t ; \ C O L U M N < / K e y > < / D i a g r a m O b j e c t K e y > < D i a g r a m O b j e c t K e y > < K e y > L i n k s \ & l t ; C o l u m n s \ S u m   o f   N e w _ T o t a l _ S p e n t   2 & g t ; - & l t ; M e a s u r e s \ N e w _ T o t a l _ S p e n t & g t ; \ M E A S U R E 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 N e w _ T o t a l _ S p e n t  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 N e w _ T o t a l _ S p e n t 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 N e w _ T o t a l _ S p e n t 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 M e a s u r e s \ P r e v i o u s   M o n t h   R e v e n u e 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 M e a s u r e s \ P r e v i o u s   M o n t h 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 M e a s u r e s \ P r e v i o u s   M o n t h 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 M o M   V a r 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 M e a s u r e s \ R e v e n u e   M o M   V a r \ T a g I n f o \ F o r m u l a 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 M o M   V a r \ T a g I n f o \ V a l u e 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 M o M   %   V a r 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 M e a s u r e s \ R e v e n u e   M o M   %   V a r \ T a g I n f o \ F o r m u l a 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 M o M   %   V a r \ T a g I n f o \ V a l u e 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  f o r   a l l   m o n t h s 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 R e v e n u e   f o r   a l l   m o n t h s \ T a g I n f o \ F o r m u l a 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  f o r   a l l   m o n t h s \ T a g I n f o \ V a l u e 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 M e a s u r e s \ M o n t h l y   %   S h a r e   o f   R e v 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 M e a s u r e s \ M o n t h l y   %   S h a r e   o f  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 M e a s u r e s \ M o n t h l y   %   S h a r e   o f  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 Y T D 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 M e a s u r e s \ R e v e n u e   Y T D \ T a g I n f o \ F o r m u l a 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 Y T D \ T a g I n f o \ V a l u e 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  R e v e n u e 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 M e a s u r e s \ Q u a r t e r 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 P r o d u c t s 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 M e a s u r e s \ N u m b e r   o f   P r o d u c t s \ T a g I n f o \ F o r m u l a 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 P r o d u c t s \ T a g I n f o \ V a l u e 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 C o l u m n s \ N e w _ Q u a n t i t y 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 C o l u m n s \ N e w _ T o t a l _ S p e n t 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 C o l u m n s \ M o n t h _ S h o r t 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 C o l u m n s \ D a y _ C l a s s i f i c a t i o n 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 D a t e   ( M o n t h   I n d e x ) 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 D a t e   ( M o n t h ) 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 N e w _ T o t a l _ S p e n t   2 & g t ; - & l t ; M e a s u r e s \ N e w _ T o t a l _ S p e n t & g t ; 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 N e w _ T o t a l _ S p e n t   2 & g t ; - & l t ; M e a s u r e s \ N e w _ T o t a l _ S p e n t & g t ; \ C O L U M N 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 N e w _ T o t a l _ S p e n t   2 & g t ; - & l t ; M e a s u r e s \ N e w _ T o t a l _ S p e n t & g t ; \ M E A S U R E 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  I D < / K e y > < / D i a g r a m O b j e c t K e y > < D i a g r a m O b j e c t K e y > < K e y > C o l u m n s \ N e w _ I t e m < / K e y > < / D i a g r a m O b j e c t K e y > < D i a g r a m O b j e c t K e y > < K e y > C o l u m n s \ P a y m e n t   M e t h o d < / K e y > < / D i a g r a m O b j e c t K e y > < D i a g r a m O b j e c t K e y > < K e y > C o l u m n s \ L o c a t i o n 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 C o l u m n s \ N e w _ I t e m 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 d i r t y _ c a f e _ s a l e s 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 d i r t y _ c a f e _ s a l e s 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 N e w _ T o t a l _ S p e n t < / K e y > < / D i a g r a m O b j e c t K e y > < D i a g r a m O b j e c t K e y > < K e y > M e a s u r e s \ S u m   o f   N e w _ T o t a l _ S p e n t \ T a g I n f o \ F o r m u l a < / K e y > < / D i a g r a m O b j e c t K e y > < D i a g r a m O b j e c t K e y > < K e y > M e a s u r e s \ S u m   o f   N e w _ T o t a l _ S p e n t \ T a g I n f o \ V a l u e < / K e y > < / D i a g r a m O b j e c t K e y > < D i a g r a m O b j e c t K e y > < K e y > M e a s u r e s \ A v e r a g e   o f   N e w _ T o t a l _ S p e n t < / K e y > < / D i a g r a m O b j e c t K e y > < D i a g r a m O b j e c t K e y > < K e y > M e a s u r e s \ A v e r a g e   o f   N e w _ T o t a l _ S p e n t \ T a g I n f o \ F o r m u l a < / K e y > < / D i a g r a m O b j e c t K e y > < D i a g r a m O b j e c t K e y > < K e y > M e a s u r e s \ A v e r a g e   o f   N e w _ T o t a l _ S p e n t \ T a g I n f o \ V a l u e < / K e y > < / D i a g r a m O b j e c t K e y > < D i a g r a m O b j e c t K e y > < K e y > M e a s u r e s \ C o u n t   o f   T r a n s a c t i o n   I D < / K e y > < / D i a g r a m O b j e c t K e y > < D i a g r a m O b j e c t K e y > < K e y > M e a s u r e s \ C o u n t   o f   T r a n s a c t i o n   I D \ T a g I n f o \ F o r m u l a < / K e y > < / D i a g r a m O b j e c t K e y > < D i a g r a m O b j e c t K e y > < K e y > M e a s u r e s \ C o u n t   o f   T r a n s a c t i o n   I D \ T a g I n f o \ V a l u e < / K e y > < / D i a g r a m O b j e c t K e y > < D i a g r a m O b j e c t K e y > < K e y > M e a s u r e s \ M a x   o f   N e w _ T o t a l _ S p e n t < / K e y > < / D i a g r a m O b j e c t K e y > < D i a g r a m O b j e c t K e y > < K e y > M e a s u r e s \ M a x   o f   N e w _ T o t a l _ S p e n t \ T a g I n f o \ F o r m u l a < / K e y > < / D i a g r a m O b j e c t K e y > < D i a g r a m O b j e c t K e y > < K e y > M e a s u r e s \ M a x   o f   N e w _ T o t a l _ S p e n t \ T a g I n f o \ V a l u e < / K e y > < / D i a g r a m O b j e c t K e y > < D i a g r a m O b j e c t K e y > < K e y > M e a s u r e s \ M i n   o f   N e w _ T o t a l _ S p e n t < / K e y > < / D i a g r a m O b j e c t K e y > < D i a g r a m O b j e c t K e y > < K e y > M e a s u r e s \ M i n   o f   N e w _ T o t a l _ S p e n t \ T a g I n f o \ F o r m u l a < / K e y > < / D i a g r a m O b j e c t K e y > < D i a g r a m O b j e c t K e y > < K e y > M e a s u r e s \ M i n   o f   N e w _ T o t a l _ S p e n t \ T a g I n f o \ V a l u e < / K e y > < / D i a g r a m O b j e c t K e y > < D i a g r a m O b j e c t K e y > < K e y > M e a s u r e s \ C o u n t   o f   N e w _ T o t a l _ S p e n t < / K e y > < / D i a g r a m O b j e c t K e y > < D i a g r a m O b j e c t K e y > < K e y > M e a s u r e s \ C o u n t   o f   N e w _ T o t a l _ S p e n t \ T a g I n f o \ F o r m u l a < / K e y > < / D i a g r a m O b j e c t K e y > < D i a g r a m O b j e c t K e y > < K e y > M e a s u r e s \ C o u n t   o f   N e w _ T o t a l _ S p e n t \ T a g I n f o \ V a l u e < / K e y > < / D i a g r a m O b j e c t K e y > < D i a g r a m O b j e c t K e y > < K e y > M e a s u r e s \ S u m   o f   N e w _ Q u a n t i t y   2 < / K e y > < / D i a g r a m O b j e c t K e y > < D i a g r a m O b j e c t K e y > < K e y > M e a s u r e s \ S u m   o f   N e w _ Q u a n t i t y   2 \ T a g I n f o \ F o r m u l a < / K e y > < / D i a g r a m O b j e c t K e y > < D i a g r a m O b j e c t K e y > < K e y > M e a s u r e s \ S u m   o f   N e w _ Q u a n t i t y   2 \ T a g I n f o \ V a l u e < / K e y > < / D i a g r a m O b j e c t K e y > < D i a g r a m O b j e c t K e y > < K e y > C o l u m n s \ T r a n s a c t i o n   I D < / K e y > < / D i a g r a m O b j e c t K e y > < D i a g r a m O b j e c t K e y > < K e y > C o l u m n s \ M o d i f i e d _ N I < / K e y > < / D i a g r a m O b j e c t K e y > < D i a g r a m O b j e c t K e y > < K e y > C o l u m n s \ N e w _ I t e m < / K e y > < / D i a g r a m O b j e c t K e y > < D i a g r a m O b j e c t K e y > < K e y > C o l u m n s \ N e w _ Q u a n t i t y < / K e y > < / D i a g r a m O b j e c t K e y > < D i a g r a m O b j e c t K e y > < K e y > C o l u m n s \ N e w _ P r i c e < / K e y > < / D i a g r a m O b j e c t K e y > < D i a g r a m O b j e c t K e y > < K e y > C o l u m n s \ N e w _ T o t a l _ S p e n t < / K e y > < / D i a g r a m O b j e c t K e y > < D i a g r a m O b j e c t K e y > < K e y > C o l u m n s \ P a y m e n t   M e t h o d < / K e y > < / D i a g r a m O b j e c t K e y > < D i a g r a m O b j e c t K e y > < K e y > C o l u m n s \ L o c a t i o n < / K e y > < / D i a g r a m O b j e c t K e y > < D i a g r a m O b j e c t K e y > < K e y > C o l u m n s \ T r a n s a c t i o n   D a t e < / K e y > < / D i a g r a m O b j e c t K e y > < D i a g r a m O b j e c t K e y > < K e y > C o l u m n s \ M o n t h   N a m e < / K e y > < / D i a g r a m O b j e c t K e y > < D i a g r a m O b j e c t K e y > < K e y > C o l u m n s \ M o n t h _ S h o r t < / K e y > < / D i a g r a m O b j e c t K e y > < D i a g r a m O b j e c t K e y > < K e y > C o l u m n s \ Q u a r t e r < / K e y > < / D i a g r a m O b j e c t K e y > < D i a g r a m O b j e c t K e y > < K e y > C o l u m n s \ Q u a r t e r _ n a m e < / K e y > < / D i a g r a m O b j e c t K e y > < D i a g r a m O b j e c t K e y > < K e y > C o l u m n s \ D a y   N a m e < / K e y > < / D i a g r a m O b j e c t K e y > < D i a g r a m O b j e c t K e y > < K e y > C o l u m n s \ D a y _ C l a s s i f i c a t i o n < / K e y > < / D i a g r a m O b j e c t K e y > < D i a g r a m O b j e c t K e y > < K e y > C o l u m n s \ T r a n s a c t i o n   D a t e   ( M o n t h   I n d e x ) < / K e y > < / D i a g r a m O b j e c t K e y > < D i a g r a m O b j e c t K e y > < K e y > C o l u m n s \ T r a n s a c t i o n   D a t e   ( M o n t h ) < / K e y > < / D i a g r a m O b j e c t K e y > < D i a g r a m O b j e c t K e y > < K e y > L i n k s \ & l t ; C o l u m n s \ S u m   o f   N e w _ T o t a l _ S p e n t & g t ; - & l t ; M e a s u r e s \ N e w _ T o t a l _ S p e n t & g t ; < / K e y > < / D i a g r a m O b j e c t K e y > < D i a g r a m O b j e c t K e y > < K e y > L i n k s \ & l t ; C o l u m n s \ S u m   o f   N e w _ T o t a l _ S p e n t & g t ; - & l t ; M e a s u r e s \ N e w _ T o t a l _ S p e n t & g t ; \ C O L U M N < / K e y > < / D i a g r a m O b j e c t K e y > < D i a g r a m O b j e c t K e y > < K e y > L i n k s \ & l t ; C o l u m n s \ S u m   o f   N e w _ T o t a l _ S p e n t & g t ; - & l t ; M e a s u r e s \ N e w _ T o t a l _ S p e n t & g t ; \ M E A S U R E < / K e y > < / D i a g r a m O b j e c t K e y > < D i a g r a m O b j e c t K e y > < K e y > L i n k s \ & l t ; C o l u m n s \ A v e r a g e   o f   N e w _ T o t a l _ S p e n t & g t ; - & l t ; M e a s u r e s \ N e w _ T o t a l _ S p e n t & g t ; < / K e y > < / D i a g r a m O b j e c t K e y > < D i a g r a m O b j e c t K e y > < K e y > L i n k s \ & l t ; C o l u m n s \ A v e r a g e   o f   N e w _ T o t a l _ S p e n t & g t ; - & l t ; M e a s u r e s \ N e w _ T o t a l _ S p e n t & g t ; \ C O L U M N < / K e y > < / D i a g r a m O b j e c t K e y > < D i a g r a m O b j e c t K e y > < K e y > L i n k s \ & l t ; C o l u m n s \ A v e r a g e   o f   N e w _ T o t a l _ S p e n t & g t ; - & l t ; M e a s u r e s \ N e w _ T o t a l _ S p e n t & g t ; \ M E A S U R E < / K e y > < / D i a g r a m O b j e c t K e y > < D i a g r a m O b j e c t K e y > < K e y > L i n k s \ & l t ; C o l u m n s \ C o u n t   o f   T r a n s a c t i o n   I D & g t ; - & l t ; M e a s u r e s \ T r a n s a c t i o n   I D & g t ; < / K e y > < / D i a g r a m O b j e c t K e y > < D i a g r a m O b j e c t K e y > < K e y > L i n k s \ & l t ; C o l u m n s \ C o u n t   o f   T r a n s a c t i o n   I D & g t ; - & l t ; M e a s u r e s \ T r a n s a c t i o n   I D & g t ; \ C O L U M N < / K e y > < / D i a g r a m O b j e c t K e y > < D i a g r a m O b j e c t K e y > < K e y > L i n k s \ & l t ; C o l u m n s \ C o u n t   o f   T r a n s a c t i o n   I D & g t ; - & l t ; M e a s u r e s \ T r a n s a c t i o n   I D & g t ; \ M E A S U R E < / K e y > < / D i a g r a m O b j e c t K e y > < D i a g r a m O b j e c t K e y > < K e y > L i n k s \ & l t ; C o l u m n s \ M a x   o f   N e w _ T o t a l _ S p e n t & g t ; - & l t ; M e a s u r e s \ N e w _ T o t a l _ S p e n t & g t ; < / K e y > < / D i a g r a m O b j e c t K e y > < D i a g r a m O b j e c t K e y > < K e y > L i n k s \ & l t ; C o l u m n s \ M a x   o f   N e w _ T o t a l _ S p e n t & g t ; - & l t ; M e a s u r e s \ N e w _ T o t a l _ S p e n t & g t ; \ C O L U M N < / K e y > < / D i a g r a m O b j e c t K e y > < D i a g r a m O b j e c t K e y > < K e y > L i n k s \ & l t ; C o l u m n s \ M a x   o f   N e w _ T o t a l _ S p e n t & g t ; - & l t ; M e a s u r e s \ N e w _ T o t a l _ S p e n t & g t ; \ M E A S U R E < / K e y > < / D i a g r a m O b j e c t K e y > < D i a g r a m O b j e c t K e y > < K e y > L i n k s \ & l t ; C o l u m n s \ M i n   o f   N e w _ T o t a l _ S p e n t & g t ; - & l t ; M e a s u r e s \ N e w _ T o t a l _ S p e n t & g t ; < / K e y > < / D i a g r a m O b j e c t K e y > < D i a g r a m O b j e c t K e y > < K e y > L i n k s \ & l t ; C o l u m n s \ M i n   o f   N e w _ T o t a l _ S p e n t & g t ; - & l t ; M e a s u r e s \ N e w _ T o t a l _ S p e n t & g t ; \ C O L U M N < / K e y > < / D i a g r a m O b j e c t K e y > < D i a g r a m O b j e c t K e y > < K e y > L i n k s \ & l t ; C o l u m n s \ M i n   o f   N e w _ T o t a l _ S p e n t & g t ; - & l t ; M e a s u r e s \ N e w _ T o t a l _ S p e n t & g t ; \ M E A S U R E < / K e y > < / D i a g r a m O b j e c t K e y > < D i a g r a m O b j e c t K e y > < K e y > L i n k s \ & l t ; C o l u m n s \ C o u n t   o f   N e w _ T o t a l _ S p e n t & g t ; - & l t ; M e a s u r e s \ N e w _ T o t a l _ S p e n t & g t ; < / K e y > < / D i a g r a m O b j e c t K e y > < D i a g r a m O b j e c t K e y > < K e y > L i n k s \ & l t ; C o l u m n s \ C o u n t   o f   N e w _ T o t a l _ S p e n t & g t ; - & l t ; M e a s u r e s \ N e w _ T o t a l _ S p e n t & g t ; \ C O L U M N < / K e y > < / D i a g r a m O b j e c t K e y > < D i a g r a m O b j e c t K e y > < K e y > L i n k s \ & l t ; C o l u m n s \ C o u n t   o f   N e w _ T o t a l _ S p e n t & g t ; - & l t ; M e a s u r e s \ N e w _ T o t a l _ S p e n t & g t ; \ M E A S U R E < / K e y > < / D i a g r a m O b j e c t K e y > < D i a g r a m O b j e c t K e y > < K e y > L i n k s \ & l t ; C o l u m n s \ S u m   o f   N e w _ Q u a n t i t y   2 & g t ; - & l t ; M e a s u r e s \ N e w _ Q u a n t i t y & g t ; < / K e y > < / D i a g r a m O b j e c t K e y > < D i a g r a m O b j e c t K e y > < K e y > L i n k s \ & l t ; C o l u m n s \ S u m   o f   N e w _ Q u a n t i t y   2 & g t ; - & l t ; M e a s u r e s \ N e w _ Q u a n t i t y & g t ; \ C O L U M N < / K e y > < / D i a g r a m O b j e c t K e y > < D i a g r a m O b j e c t K e y > < K e y > L i n k s \ & l t ; C o l u m n s \ S u m   o f   N e w _ Q u a n t i t y   2 & g t ; - & l t ; M e a s u r e s \ N e w _ Q u a n t i t y & g t ; \ M E A S U R E 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F o c u s R o w > 1 0 < / F o c u s R o w > < S e l e c t i o n E n d C o l u m n > 5 < / S e l e c t i o n E n d C o l u m n > < S e l e c t i o n E n d R o w > 1 0 < / S e l e c t i o n E n d R o w > < S e l e c t i o n S t a r t C o l u m n > 5 < / S e l e c t i o n S t a r t C o l u m n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 N e w _ T o t a l _ S p e n t 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 N e w _ T o t a l _ S p e n t \ T a g I n f o \ F o r m u l a 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 N e w _ T o t a l _ S p e n t \ T a g I n f o \ V a l u e 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 N e w _ T o t a l _ S p e n t 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 o f   N e w _ T o t a l _ S p e n t \ T a g I n f o \ F o r m u l a 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 N e w _ T o t a l _ S p e n t \ T a g I n f o \ V a l u e 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 T r a n s a c t i o n 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 N e w _ T o t a l _ S p e n t < / K e y > < / a : K e y > < a : V a l u e   i : t y p e = " M e a s u r e G r i d N o d e V i e w S t a t e " > < C o l u m n > 4 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 M e a s u r e s \ M a x   o f   N e w _ T o t a l _ S p e n t \ T a g I n f o \ F o r m u l a 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 N e w _ T o t a l _ S p e n t \ T a g I n f o \ V a l u e 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 N e w _ T o t a l _ S p e n t < / K e y > < / a : K e y > < a : V a l u e   i : t y p e = " M e a s u r e G r i d N o d e V i e w S t a t e " > < C o l u m n > 4 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 M e a s u r e s \ M i n   o f   N e w _ T o t a l _ S p e n t \ T a g I n f o \ F o r m u l a 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 N e w _ T o t a l _ S p e n t \ T a g I n f o \ V a l u e 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 N e w _ T o t a l _ S p e n t < / K e y > < / a : K e y > < a : V a l u e   i : t y p e = " M e a s u r e G r i d N o d e V i e w S t a t e " > < C o l u m n > 4 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 M e a s u r e s \ C o u n t   o f   N e w _ T o t a l _ S p e n t \ T a g I n f o \ F o r m u l a 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 N e w _ T o t a l _ S p e n t \ T a g I n f o \ V a l u e 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 N e w _ Q u a n t i t y  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 N e w _ Q u a n t i t y 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 N e w _ Q u a n t i t y 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 C o l u m n s \ M o d i f i e d _ N I 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 C o l u m n s \ N e w _ I t e m 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 C o l u m n s \ N e w _ T o t a l _ S p e n t 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 C o l u m n s \ M o n t h _ S h o r t 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 C o l u m n s \ Q u a r t e r _ n a m e 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 C o l u m n s \ D a y _ C l a s s i f i c a t i o n 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 D a t e   ( M o n t h   I n d e x ) 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 D a t e   ( M o n t h ) 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 N e w _ T o t a l _ S p e n t & g t ; - & l t ; M e a s u r e s \ N e w _ T o t a l _ S p e n t & g t ; 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 N e w _ T o t a l _ S p e n t & g t ; - & l t ; M e a s u r e s \ N e w _ T o t a l _ S p e n t & g t ; \ C O L U M N 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 N e w _ T o t a l _ S p e n t & g t ; - & l t ; M e a s u r e s \ N e w _ T o t a l _ S p e n t & g t ; \ M E A S U R E 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 N e w _ T o t a l _ S p e n t & g t ; - & l t ; M e a s u r e s \ N e w _ T o t a l _ S p e n t & g t ; 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 N e w _ T o t a l _ S p e n t & g t ; - & l t ; M e a s u r e s \ N e w _ T o t a l _ S p e n t & g t ; \ C O L U M N 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 N e w _ T o t a l _ S p e n t & g t ; - & l t ; M e a s u r e s \ N e w _ T o t a l _ S p e n t & g t ; \ M E A S U R E 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  I D & g t ; - & l t ; M e a s u r e s \ T r a n s a c t i o n 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  I D & g t ; - & l t ; M e a s u r e s \ T r a n s a c t i o n 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  I D & g t ; - & l t ; M e a s u r e s \ T r a n s a c t i o n 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 N e w _ T o t a l _ S p e n t & g t ; - & l t ; M e a s u r e s \ N e w _ T o t a l _ S p e n t & g t ; 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 N e w _ T o t a l _ S p e n t & g t ; - & l t ; M e a s u r e s \ N e w _ T o t a l _ S p e n t & g t ; \ C O L U M N 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 N e w _ T o t a l _ S p e n t & g t ; - & l t ; M e a s u r e s \ N e w _ T o t a l _ S p e n t & g t ; \ M E A S U R E 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 N e w _ T o t a l _ S p e n t & g t ; - & l t ; M e a s u r e s \ N e w _ T o t a l _ S p e n t & g t ; 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 N e w _ T o t a l _ S p e n t & g t ; - & l t ; M e a s u r e s \ N e w _ T o t a l _ S p e n t & g t ; \ C O L U M N 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 N e w _ T o t a l _ S p e n t & g t ; - & l t ; M e a s u r e s \ N e w _ T o t a l _ S p e n t & g t ; \ M E A S U R E 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 N e w _ T o t a l _ S p e n t & g t ; - & l t ; M e a s u r e s \ N e w _ T o t a l _ S p e n t & g t ; 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 N e w _ T o t a l _ S p e n t & g t ; - & l t ; M e a s u r e s \ N e w _ T o t a l _ S p e n t & g t ; \ C O L U M N 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 N e w _ T o t a l _ S p e n t & g t ; - & l t ; M e a s u r e s \ N e w _ T o t a l _ S p e n t & g t ; \ M E A S U R E 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 N e w _ Q u a n t i t y   2 & g t ; - & l t ; M e a s u r e s \ N e w _ Q u a n t i t y & g t ; 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 N e w _ Q u a n t i t y   2 & g t ; - & l t ; M e a s u r e s \ N e w _ Q u a n t i t y & g t ; \ C O L U M N 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 N e w _ Q u a n t i t y   2 & g t ; - & l t ; M e a s u r e s \ N e w _ Q u a n t i t y & g t ; \ M E A S U R E 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 C o l u m n s \ S t a r t   o f   W e e k < / K e y > < / D i a g r a m O b j e c t K e y > < D i a g r a m O b j e c t K e y > < K e y > C o l u m n s \ M o n t h   N u m b e r < / K e y > < / D i a g r a m O b j e c t K e y > < D i a g r a m O b j e c t K e y > < K e y > C o l u m n s \ Q u a r t e r   N a m e < / K e y > < / D i a g r a m O b j e c t K e y > < D i a g r a m O b j e c t K e y > < K e y > C o l u m n s \ M o n t h _ 3 _ d i g i t < / K e y > < / D i a g r a m O b j e c t K e y > < D i a g r a m O b j e c t K e y > < K e y > C o l u m n s \ N u m _ D a y _ W e e k < / K e y > < / D i a g r a m O b j e c t K e y > < D i a g r a m O b j e c t K e y > < K e y > C o l u m n s \ D a y   o f   t h e   W e e k < / K e y > < / D i a g r a m O b j e c t K e y > < D i a g r a m O b j e c t K e y > < K e y > C o l u m n s \ D a y _ S h o r t 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 C o l u m n s \ M o n t h _ 3 _ d i g i t 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 C o l u m n s \ N u m _ D a y _ W e e k 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 t h e   W e e k 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 C o l u m n s \ D a y _ S h o r t 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 T a g s \ T a b l e s \ & l t ; T a b l e s \ d i r t y _ c a f e _ s a l e s & g t ; < / K e y > < / D i a g r a m O b j e c t K e y > < D i a g r a m O b j e c t K e y > < K e y > D y n a m i c   T a g s \ T a b l e s \ & l t ; T a b l e s \ D i m _ T r a n s a c t i o n & g t ; < / K e y > < / D i a g r a m O b j e c t K e y > < D i a g r a m O b j e c t K e y > < K e y > D y n a m i c   T a g s \ T a b l e s \ & l t ; T a b l e s \ D i m _ C a l e n d a r & g t ; < / K e y > < / D i a g r a m O b j e c t K e y > < D i a g r a m O b j e c t K e y > < K e y > D y n a m i c   T a g s \ T a b l e s \ & l t ; T a b l e s \ F a c t & g t ; < / K e y > < / D i a g r a m O b j e c t K e y > < D i a g r a m O b j e c t K e y > < K e y > T a b l e s \ d i r t y _ c a f e _ s a l e s < / K e y > < / D i a g r a m O b j e c t K e y > < D i a g r a m O b j e c t K e y > < K e y > T a b l e s \ d i r t y _ c a f e _ s a l e s \ C o l u m n s \ T r a n s a c t i o n   I D < / K e y > < / D i a g r a m O b j e c t K e y > < D i a g r a m O b j e c t K e y > < K e y > T a b l e s \ d i r t y _ c a f e _ s a l e s \ C o l u m n s \ M o d i f i e d _ N I < / K e y > < / D i a g r a m O b j e c t K e y > < D i a g r a m O b j e c t K e y > < K e y > T a b l e s \ d i r t y _ c a f e _ s a l e s \ C o l u m n s \ N e w _ I t e m < / K e y > < / D i a g r a m O b j e c t K e y > < D i a g r a m O b j e c t K e y > < K e y > T a b l e s \ d i r t y _ c a f e _ s a l e s \ C o l u m n s \ N e w _ Q u a n t i t y < / K e y > < / D i a g r a m O b j e c t K e y > < D i a g r a m O b j e c t K e y > < K e y > T a b l e s \ d i r t y _ c a f e _ s a l e s \ C o l u m n s \ N e w _ P r i c e < / K e y > < / D i a g r a m O b j e c t K e y > < D i a g r a m O b j e c t K e y > < K e y > T a b l e s \ d i r t y _ c a f e _ s a l e s \ C o l u m n s \ N e w _ T o t a l _ S p e n t < / K e y > < / D i a g r a m O b j e c t K e y > < D i a g r a m O b j e c t K e y > < K e y > T a b l e s \ d i r t y _ c a f e _ s a l e s \ C o l u m n s \ P a y m e n t   M e t h o d < / K e y > < / D i a g r a m O b j e c t K e y > < D i a g r a m O b j e c t K e y > < K e y > T a b l e s \ d i r t y _ c a f e _ s a l e s \ C o l u m n s \ L o c a t i o n < / K e y > < / D i a g r a m O b j e c t K e y > < D i a g r a m O b j e c t K e y > < K e y > T a b l e s \ d i r t y _ c a f e _ s a l e s \ C o l u m n s \ T r a n s a c t i o n   D a t e < / K e y > < / D i a g r a m O b j e c t K e y > < D i a g r a m O b j e c t K e y > < K e y > T a b l e s \ d i r t y _ c a f e _ s a l e s \ C o l u m n s \ M o n t h   N a m e < / K e y > < / D i a g r a m O b j e c t K e y > < D i a g r a m O b j e c t K e y > < K e y > T a b l e s \ d i r t y _ c a f e _ s a l e s \ C o l u m n s \ M o n t h _ S h o r t < / K e y > < / D i a g r a m O b j e c t K e y > < D i a g r a m O b j e c t K e y > < K e y > T a b l e s \ d i r t y _ c a f e _ s a l e s \ C o l u m n s \ Q u a r t e r < / K e y > < / D i a g r a m O b j e c t K e y > < D i a g r a m O b j e c t K e y > < K e y > T a b l e s \ d i r t y _ c a f e _ s a l e s \ C o l u m n s \ Q u a r t e r _ n a m e < / K e y > < / D i a g r a m O b j e c t K e y > < D i a g r a m O b j e c t K e y > < K e y > T a b l e s \ d i r t y _ c a f e _ s a l e s \ C o l u m n s \ D a y   N a m e < / K e y > < / D i a g r a m O b j e c t K e y > < D i a g r a m O b j e c t K e y > < K e y > T a b l e s \ d i r t y _ c a f e _ s a l e s \ C o l u m n s \ D a y _ C l a s s i f i c a t i o n < / K e y > < / D i a g r a m O b j e c t K e y > < D i a g r a m O b j e c t K e y > < K e y > T a b l e s \ d i r t y _ c a f e _ s a l e s \ C o l u m n s \ T r a n s a c t i o n   D a t e   ( M o n t h   I n d e x ) < / K e y > < / D i a g r a m O b j e c t K e y > < D i a g r a m O b j e c t K e y > < K e y > T a b l e s \ d i r t y _ c a f e _ s a l e s \ C o l u m n s \ T r a n s a c t i o n   D a t e   ( M o n t h ) < / K e y > < / D i a g r a m O b j e c t K e y > < D i a g r a m O b j e c t K e y > < K e y > T a b l e s \ d i r t y _ c a f e _ s a l e s \ M e a s u r e s \ S u m   o f   N e w _ T o t a l _ S p e n t < / K e y > < / D i a g r a m O b j e c t K e y > < D i a g r a m O b j e c t K e y > < K e y > T a b l e s \ d i r t y _ c a f e _ s a l e s \ S u m   o f   N e w _ T o t a l _ S p e n t \ A d d i t i o n a l   I n f o \ I m p l i c i t   M e a s u r e < / K e y > < / D i a g r a m O b j e c t K e y > < D i a g r a m O b j e c t K e y > < K e y > T a b l e s \ d i r t y _ c a f e _ s a l e s \ M e a s u r e s \ A v e r a g e   o f   N e w _ T o t a l _ S p e n t < / K e y > < / D i a g r a m O b j e c t K e y > < D i a g r a m O b j e c t K e y > < K e y > T a b l e s \ d i r t y _ c a f e _ s a l e s \ A v e r a g e   o f   N e w _ T o t a l _ S p e n t \ A d d i t i o n a l   I n f o \ I m p l i c i t   M e a s u r e < / K e y > < / D i a g r a m O b j e c t K e y > < D i a g r a m O b j e c t K e y > < K e y > T a b l e s \ d i r t y _ c a f e _ s a l e s \ M e a s u r e s \ C o u n t   o f   T r a n s a c t i o n   I D < / K e y > < / D i a g r a m O b j e c t K e y > < D i a g r a m O b j e c t K e y > < K e y > T a b l e s \ d i r t y _ c a f e _ s a l e s \ C o u n t   o f   T r a n s a c t i o n   I D \ A d d i t i o n a l   I n f o \ I m p l i c i t   M e a s u r e < / K e y > < / D i a g r a m O b j e c t K e y > < D i a g r a m O b j e c t K e y > < K e y > T a b l e s \ d i r t y _ c a f e _ s a l e s \ M e a s u r e s \ M a x   o f   N e w _ T o t a l _ S p e n t < / K e y > < / D i a g r a m O b j e c t K e y > < D i a g r a m O b j e c t K e y > < K e y > T a b l e s \ d i r t y _ c a f e _ s a l e s \ M a x   o f   N e w _ T o t a l _ S p e n t \ A d d i t i o n a l   I n f o \ I m p l i c i t   M e a s u r e < / K e y > < / D i a g r a m O b j e c t K e y > < D i a g r a m O b j e c t K e y > < K e y > T a b l e s \ d i r t y _ c a f e _ s a l e s \ M e a s u r e s \ M i n   o f   N e w _ T o t a l _ S p e n t < / K e y > < / D i a g r a m O b j e c t K e y > < D i a g r a m O b j e c t K e y > < K e y > T a b l e s \ d i r t y _ c a f e _ s a l e s \ M i n   o f   N e w _ T o t a l _ S p e n t \ A d d i t i o n a l   I n f o \ I m p l i c i t   M e a s u r e < / K e y > < / D i a g r a m O b j e c t K e y > < D i a g r a m O b j e c t K e y > < K e y > T a b l e s \ d i r t y _ c a f e _ s a l e s \ M e a s u r e s \ C o u n t   o f   N e w _ T o t a l _ S p e n t < / K e y > < / D i a g r a m O b j e c t K e y > < D i a g r a m O b j e c t K e y > < K e y > T a b l e s \ d i r t y _ c a f e _ s a l e s \ C o u n t   o f   N e w _ T o t a l _ S p e n t \ A d d i t i o n a l   I n f o \ I m p l i c i t   M e a s u r e < / K e y > < / D i a g r a m O b j e c t K e y > < D i a g r a m O b j e c t K e y > < K e y > T a b l e s \ d i r t y _ c a f e _ s a l e s \ M e a s u r e s \ S u m   o f   N e w _ Q u a n t i t y   2 < / K e y > < / D i a g r a m O b j e c t K e y > < D i a g r a m O b j e c t K e y > < K e y > T a b l e s \ d i r t y _ c a f e _ s a l e s \ S u m   o f   N e w _ Q u a n t i t y   2 \ A d d i t i o n a l   I n f o \ I m p l i c i t   M e a s u r e < / K e y > < / D i a g r a m O b j e c t K e y > < D i a g r a m O b j e c t K e y > < K e y > T a b l e s \ D i m _ T r a n s a c t i o n < / K e y > < / D i a g r a m O b j e c t K e y > < D i a g r a m O b j e c t K e y > < K e y > T a b l e s \ D i m _ T r a n s a c t i o n \ C o l u m n s \ T r a n s a c t i o n   I D < / K e y > < / D i a g r a m O b j e c t K e y > < D i a g r a m O b j e c t K e y > < K e y > T a b l e s \ D i m _ T r a n s a c t i o n \ C o l u m n s \ N e w _ I t e m < / K e y > < / D i a g r a m O b j e c t K e y > < D i a g r a m O b j e c t K e y > < K e y > T a b l e s \ D i m _ T r a n s a c t i o n \ C o l u m n s \ P a y m e n t   M e t h o d < / K e y > < / D i a g r a m O b j e c t K e y > < D i a g r a m O b j e c t K e y > < K e y > T a b l e s \ D i m _ T r a n s a c t i o n \ C o l u m n s \ L o c a t i o n < / K e y > < / D i a g r a m O b j e c t K e y > < D i a g r a m O b j e c t K e y > < K e y > T a b l e s \ D i m _ T r a n s a c t i o n \ M e a s u r e s \ C o u n t   o f   T r a n s a c t i o n   I D   2 < / K e y > < / D i a g r a m O b j e c t K e y > < D i a g r a m O b j e c t K e y > < K e y > T a b l e s \ D i m _ T r a n s a c t i o n \ C o u n t   o f   T r a n s a c t i o n   I D   2 \ A d d i t i o n a l   I n f o \ I m p l i c i t   M e a s u r e < / K e y > < / D i a g r a m O b j e c t K e y > < D i a g r a m O b j e c t K e y > < K e y > T a b l e s \ D i m _ C a l e n d a r < / K e y > < / D i a g r a m O b j e c t K e y > < D i a g r a m O b j e c t K e y > < K e y > T a b l e s \ D i m _ C a l e n d a r \ C o l u m n s \ D a t e < / K e y > < / D i a g r a m O b j e c t K e y > < D i a g r a m O b j e c t K e y > < K e y > T a b l e s \ D i m _ C a l e n d a r \ C o l u m n s \ Y e a r < / K e y > < / D i a g r a m O b j e c t K e y > < D i a g r a m O b j e c t K e y > < K e y > T a b l e s \ D i m _ C a l e n d a r \ C o l u m n s \ M o n t h   N a m e < / K e y > < / D i a g r a m O b j e c t K e y > < D i a g r a m O b j e c t K e y > < K e y > T a b l e s \ D i m _ C a l e n d a r \ C o l u m n s \ Q u a r t e r < / K e y > < / D i a g r a m O b j e c t K e y > < D i a g r a m O b j e c t K e y > < K e y > T a b l e s \ D i m _ C a l e n d a r \ C o l u m n s \ S t a r t   o f   W e e k < / K e y > < / D i a g r a m O b j e c t K e y > < D i a g r a m O b j e c t K e y > < K e y > T a b l e s \ D i m _ C a l e n d a r \ C o l u m n s \ M o n t h   N u m b e r < / K e y > < / D i a g r a m O b j e c t K e y > < D i a g r a m O b j e c t K e y > < K e y > T a b l e s \ D i m _ C a l e n d a r \ C o l u m n s \ Q u a r t e r   N a m e < / K e y > < / D i a g r a m O b j e c t K e y > < D i a g r a m O b j e c t K e y > < K e y > T a b l e s \ D i m _ C a l e n d a r \ C o l u m n s \ M o n t h _ 3 _ d i g i t < / K e y > < / D i a g r a m O b j e c t K e y > < D i a g r a m O b j e c t K e y > < K e y > T a b l e s \ D i m _ C a l e n d a r \ C o l u m n s \ N u m _ D a y _ W e e k < / K e y > < / D i a g r a m O b j e c t K e y > < D i a g r a m O b j e c t K e y > < K e y > T a b l e s \ D i m _ C a l e n d a r \ C o l u m n s \ D a y   o f   t h e   W e e k < / K e y > < / D i a g r a m O b j e c t K e y > < D i a g r a m O b j e c t K e y > < K e y > T a b l e s \ D i m _ C a l e n d a r \ C o l u m n s \ D a y _ S h o r t < / K e y > < / D i a g r a m O b j e c t K e y > < D i a g r a m O b j e c t K e y > < K e y > T a b l e s \ F a c t < / K e y > < / D i a g r a m O b j e c t K e y > < D i a g r a m O b j e c t K e y > < K e y > T a b l e s \ F a c t \ C o l u m n s \ T r a n s a c t i o n   I D < / K e y > < / D i a g r a m O b j e c t K e y > < D i a g r a m O b j e c t K e y > < K e y > T a b l e s \ F a c t \ C o l u m n s \ N e w _ Q u a n t i t y < / K e y > < / D i a g r a m O b j e c t K e y > < D i a g r a m O b j e c t K e y > < K e y > T a b l e s \ F a c t \ C o l u m n s \ N e w _ P r i c e < / K e y > < / D i a g r a m O b j e c t K e y > < D i a g r a m O b j e c t K e y > < K e y > T a b l e s \ F a c t \ C o l u m n s \ N e w _ T o t a l _ S p e n t < / K e y > < / D i a g r a m O b j e c t K e y > < D i a g r a m O b j e c t K e y > < K e y > T a b l e s \ F a c t \ C o l u m n s \ T r a n s a c t i o n   D a t e < / K e y > < / D i a g r a m O b j e c t K e y > < D i a g r a m O b j e c t K e y > < K e y > T a b l e s \ F a c t \ C o l u m n s \ M o n t h   N a m e < / K e y > < / D i a g r a m O b j e c t K e y > < D i a g r a m O b j e c t K e y > < K e y > T a b l e s \ F a c t \ C o l u m n s \ M o n t h _ S h o r t < / K e y > < / D i a g r a m O b j e c t K e y > < D i a g r a m O b j e c t K e y > < K e y > T a b l e s \ F a c t \ C o l u m n s \ Q u a r t e r < / K e y > < / D i a g r a m O b j e c t K e y > < D i a g r a m O b j e c t K e y > < K e y > T a b l e s \ F a c t \ C o l u m n s \ Q u a r t e r _ n a m e < / K e y > < / D i a g r a m O b j e c t K e y > < D i a g r a m O b j e c t K e y > < K e y > T a b l e s \ F a c t \ C o l u m n s \ D a y   N a m e < / K e y > < / D i a g r a m O b j e c t K e y > < D i a g r a m O b j e c t K e y > < K e y > T a b l e s \ F a c t \ C o l u m n s \ D a y _ C l a s s i f i c a t i o n < / K e y > < / D i a g r a m O b j e c t K e y > < D i a g r a m O b j e c t K e y > < K e y > T a b l e s \ F a c t \ C o l u m n s \ T r a n s a c t i o n   D a t e   ( M o n t h   I n d e x ) < / K e y > < / D i a g r a m O b j e c t K e y > < D i a g r a m O b j e c t K e y > < K e y > T a b l e s \ F a c t \ C o l u m n s \ T r a n s a c t i o n   D a t e   ( M o n t h ) < / K e y > < / D i a g r a m O b j e c t K e y > < D i a g r a m O b j e c t K e y > < K e y > T a b l e s \ F a c t \ M e a s u r e s \ R e v e n u e < / K e y > < / D i a g r a m O b j e c t K e y > < D i a g r a m O b j e c t K e y > < K e y > T a b l e s \ F a c t \ M e a s u r e s \ P r e v i o u s   M o n t h   R e v e n u e < / K e y > < / D i a g r a m O b j e c t K e y > < D i a g r a m O b j e c t K e y > < K e y > T a b l e s \ F a c t \ M e a s u r e s \ R e v e n u e   M o M   V a r < / K e y > < / D i a g r a m O b j e c t K e y > < D i a g r a m O b j e c t K e y > < K e y > T a b l e s \ F a c t \ M e a s u r e s \ R e v e n u e   M o M   %   V a r < / K e y > < / D i a g r a m O b j e c t K e y > < D i a g r a m O b j e c t K e y > < K e y > T a b l e s \ F a c t \ M e a s u r e s \ T o t a l   R e v e n u e   f o r   a l l   m o n t h s < / K e y > < / D i a g r a m O b j e c t K e y > < D i a g r a m O b j e c t K e y > < K e y > T a b l e s \ F a c t \ M e a s u r e s \ M o n t h l y   %   S h a r e   o f   R e v < / K e y > < / D i a g r a m O b j e c t K e y > < D i a g r a m O b j e c t K e y > < K e y > T a b l e s \ F a c t \ M e a s u r e s \ R e v e n u e   Y T D < / K e y > < / D i a g r a m O b j e c t K e y > < D i a g r a m O b j e c t K e y > < K e y > T a b l e s \ F a c t \ M e a s u r e s \ Q u a r t e r   R e v e n u e < / K e y > < / D i a g r a m O b j e c t K e y > < D i a g r a m O b j e c t K e y > < K e y > T a b l e s \ F a c t \ M e a s u r e s \ N u m b e r   o f   P r o d u c t s < / K e y > < / D i a g r a m O b j e c t K e y > < D i a g r a m O b j e c t K e y > < K e y > T a b l e s \ F a c t \ M e a s u r e s \ A V G _ R e v e n u e < / K e y > < / D i a g r a m O b j e c t K e y > < D i a g r a m O b j e c t K e y > < K e y > T a b l e s \ F a c t \ M e a s u r e s \ O v e r a l l _ A v e r a g e _ R e v < / K e y > < / D i a g r a m O b j e c t K e y > < D i a g r a m O b j e c t K e y > < K e y > T a b l e s \ F a c t \ M e a s u r e s \ D i f f _ R e v e n u e < / K e y > < / D i a g r a m O b j e c t K e y > < D i a g r a m O b j e c t K e y > < K e y > T a b l e s \ F a c t \ M e a s u r e s \ P e r c e n t a g e   D i f f e r e n c e < / K e y > < / D i a g r a m O b j e c t K e y > < D i a g r a m O b j e c t K e y > < K e y > T a b l e s \ F a c t \ M e a s u r e s \ S u m   o f   N e w _ T o t a l _ S p e n t   2 < / K e y > < / D i a g r a m O b j e c t K e y > < D i a g r a m O b j e c t K e y > < K e y > T a b l e s \ F a c t \ S u m   o f   N e w _ T o t a l _ S p e n t   2 \ A d d i t i o n a l   I n f o \ I m p l i c i t   M e a s u r e < / K e y > < / D i a g r a m O b j e c t K e y > < D i a g r a m O b j e c t K e y > < K e y > T a b l e s \ F a c t \ M e a s u r e s \ C o u n t   o f   T r a n s a c t i o n   D a t e < / K e y > < / D i a g r a m O b j e c t K e y > < D i a g r a m O b j e c t K e y > < K e y > T a b l e s \ F a c t \ C o u n t   o f   T r a n s a c t i o n   D a t e \ A d d i t i o n a l   I n f o \ I m p l i c i t   M e a s u r e < / K e y > < / D i a g r a m O b j e c t K e y > < D i a g r a m O b j e c t K e y > < K e y > T a b l e s \ F a c t \ M e a s u r e s \ S u m   o f   N e w _ Q u a n t i t y < / K e y > < / D i a g r a m O b j e c t K e y > < D i a g r a m O b j e c t K e y > < K e y > T a b l e s \ F a c t \ S u m   o f   N e w _ Q u a n t i t y \ A d d i t i o n a l   I n f o \ I m p l i c i t   M e a s u r e < / K e y > < / D i a g r a m O b j e c t K e y > < D i a g r a m O b j e c t K e y > < K e y > T a b l e s \ F a c t \ M e a s u r e s \ C o u n t   o f   N e w _ Q u a n t i t y < / K e y > < / D i a g r a m O b j e c t K e y > < D i a g r a m O b j e c t K e y > < K e y > T a b l e s \ F a c t \ C o u n t   o f   N e w _ Q u a n t i t y \ A d d i t i o n a l   I n f o \ I m p l i c i t   M e a s u r e < / K e y > < / D i a g r a m O b j e c t K e y > < D i a g r a m O b j e c t K e y > < K e y > T a b l e s \ F a c t \ M e a s u r e s \ A v e r a g e   o f   N e w _ T o t a l _ S p e n t   2 < / K e y > < / D i a g r a m O b j e c t K e y > < D i a g r a m O b j e c t K e y > < K e y > T a b l e s \ F a c t \ A v e r a g e   o f   N e w _ T o t a l _ S p e n t   2 \ A d d i t i o n a l   I n f o \ I m p l i c i t   M e a s u r e < / K e y > < / D i a g r a m O b j e c t K e y > < D i a g r a m O b j e c t K e y > < K e y > T a b l e s \ F a c t \ M e a s u r e s \ S u m   o f   N e w _ P r i c e < / K e y > < / D i a g r a m O b j e c t K e y > < D i a g r a m O b j e c t K e y > < K e y > T a b l e s \ F a c t \ S u m   o f   N e w _ P r i c e \ A d d i t i o n a l   I n f o \ I m p l i c i t   M e a s u r e < / K e y > < / D i a g r a m O b j e c t K e y > < D i a g r a m O b j e c t K e y > < K e y > T a b l e s \ F a c t \ M e a s u r e s \ C o u n t   o f   T r a n s a c t i o n   I D   3 < / K e y > < / D i a g r a m O b j e c t K e y > < D i a g r a m O b j e c t K e y > < K e y > T a b l e s \ F a c t \ C o u n t   o f   T r a n s a c t i o n   I D   3 \ A d d i t i o n a l   I n f o \ I m p l i c i t   M e a s u r e < / K e y > < / D i a g r a m O b j e c t K e y > < D i a g r a m O b j e c t K e y > < K e y > R e l a t i o n s h i p s \ & l t ; T a b l e s \ d i r t y _ c a f e _ s a l e s \ C o l u m n s \ T r a n s a c t i o n   D a t e   ( M o n t h ) & g t ; - & l t ; T a b l e s \ D i m _ C a l e n d a r \ C o l u m n s \ D a t e & g t ; < / K e y > < / D i a g r a m O b j e c t K e y > < D i a g r a m O b j e c t K e y > < K e y > R e l a t i o n s h i p s \ & l t ; T a b l e s \ d i r t y _ c a f e _ s a l e s \ C o l u m n s \ T r a n s a c t i o n   D a t e   ( M o n t h ) & g t ; - & l t ; T a b l e s \ D i m _ C a l e n d a r \ C o l u m n s \ D a t e & g t ; \ F K < / K e y > < / D i a g r a m O b j e c t K e y > < D i a g r a m O b j e c t K e y > < K e y > R e l a t i o n s h i p s \ & l t ; T a b l e s \ d i r t y _ c a f e _ s a l e s \ C o l u m n s \ T r a n s a c t i o n   D a t e   ( M o n t h ) & g t ; - & l t ; T a b l e s \ D i m _ C a l e n d a r \ C o l u m n s \ D a t e & g t ; \ P K < / K e y > < / D i a g r a m O b j e c t K e y > < D i a g r a m O b j e c t K e y > < K e y > R e l a t i o n s h i p s \ & l t ; T a b l e s \ d i r t y _ c a f e _ s a l e s \ C o l u m n s \ T r a n s a c t i o n   D a t e   ( M o n t h ) & g t ; - & l t ; T a b l e s \ D i m _ C a l e n d a r \ C o l u m n s \ D a t e & g t ; \ C r o s s F i l t e r < / K e y > < / D i a g r a m O b j e c t K e y > < D i a g r a m O b j e c t K e y > < K e y > R e l a t i o n s h i p s \ & l t ; T a b l e s \ F a c t \ C o l u m n s \ T r a n s a c t i o n   I D & g t ; - & l t ; T a b l e s \ D i m _ T r a n s a c t i o n \ C o l u m n s \ T r a n s a c t i o n   I D & g t ; < / K e y > < / D i a g r a m O b j e c t K e y > < D i a g r a m O b j e c t K e y > < K e y > R e l a t i o n s h i p s \ & l t ; T a b l e s \ F a c t \ C o l u m n s \ T r a n s a c t i o n   I D & g t ; - & l t ; T a b l e s \ D i m _ T r a n s a c t i o n \ C o l u m n s \ T r a n s a c t i o n   I D & g t ; \ F K < / K e y > < / D i a g r a m O b j e c t K e y > < D i a g r a m O b j e c t K e y > < K e y > R e l a t i o n s h i p s \ & l t ; T a b l e s \ F a c t \ C o l u m n s \ T r a n s a c t i o n   I D & g t ; - & l t ; T a b l e s \ D i m _ T r a n s a c t i o n \ C o l u m n s \ T r a n s a c t i o n   I D & g t ; \ P K < / K e y > < / D i a g r a m O b j e c t K e y > < D i a g r a m O b j e c t K e y > < K e y > R e l a t i o n s h i p s \ & l t ; T a b l e s \ F a c t \ C o l u m n s \ T r a n s a c t i o n   I D & g t ; - & l t ; T a b l e s \ D i m _ T r a n s a c t i o n \ C o l u m n s \ T r a n s a c t i o n   I D & g t ; \ C r o s s F i l t e r < / K e y > < / D i a g r a m O b j e c t K e y > < D i a g r a m O b j e c t K e y > < K e y > R e l a t i o n s h i p s \ & l t ; T a b l e s \ F a c t \ C o l u m n s \ T r a n s a c t i o n   D a t e & g t ; - & l t ; T a b l e s \ D i m _ C a l e n d a r \ C o l u m n s \ D a t e & g t ; < / K e y > < / D i a g r a m O b j e c t K e y > < D i a g r a m O b j e c t K e y > < K e y > R e l a t i o n s h i p s \ & l t ; T a b l e s \ F a c t \ C o l u m n s \ T r a n s a c t i o n   D a t e & g t ; - & l t ; T a b l e s \ D i m _ C a l e n d a r \ C o l u m n s \ D a t e & g t ; \ F K < / K e y > < / D i a g r a m O b j e c t K e y > < D i a g r a m O b j e c t K e y > < K e y > R e l a t i o n s h i p s \ & l t ; T a b l e s \ F a c t \ C o l u m n s \ T r a n s a c t i o n   D a t e & g t ; - & l t ; T a b l e s \ D i m _ C a l e n d a r \ C o l u m n s \ D a t e & g t ; \ P K < / K e y > < / D i a g r a m O b j e c t K e y > < D i a g r a m O b j e c t K e y > < K e y > R e l a t i o n s h i p s \ & l t ; T a b l e s \ F a c t \ C o l u m n s \ T r a n s a c t i o n   D a t e & g t ; - & l t ; T a b l e s \ D i m _ C a l e n d a r \ C o l u m n s \ D a t e & g t ; \ C r o s s F i l t e r < / K e y > < / D i a g r a m O b j e c t K e y > < / A l l K e y s > < S e l e c t e d K e y s > < D i a g r a m O b j e c t K e y > < K e y > R e l a t i o n s h i p s \ & l t ; T a b l e s \ F a c t \ C o l u m n s \ T r a n s a c t i o n   D a t e & g t ; - & l t ; T a b l e s \ D i m _ C a l e n d a r \ C o l u m n s \ D a t e & g t ; 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 T a g s \ T a b l e s \ & l t ; T a b l e s \ d i r t y _ c a f e _ s a l e s & g t ; 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 T a b l e s \ d i r t y _ c a f e _ s a l e s 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 T a b l e s \ d i r t y _ c a f e _ s a l e s \ C o l u m n s \ T r a n s a c t i o n 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 T a b l e s \ d i r t y _ c a f e _ s a l e s \ C o l u m n s \ M o d i f i e d _ N I 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 T a b l e s \ d i r t y _ c a f e _ s a l e s \ C o l u m n s \ N e w _ I t e m 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 T a b l e s \ d i r t y _ c a f e _ s a l e s \ C o l u m n s \ N e w _ Q u a n t i t y 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 T a b l e s \ d i r t y _ c a f e _ s a l e s \ C o l u m n s \ N e w _ P r i c e 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 T a b l e s \ d i r t y _ c a f e _ s a l e s \ C o l u m n s \ N e w _ T o t a l _ S p e n t 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 T a b l e s \ d i r t y _ c a f e _ s a l e s \ C o l u m n s \ P a y m e n t 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 T a b l e s \ d i r t y _ c a f e _ s a l e s \ C o l u m n s \ T r a n s a c t i o n 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 T a b l e s \ d i r t y _ c a f e _ s a l e s \ C o l u m n s \ M o n t h _ S h o r t 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 T a b l e s \ d i r t y _ c a f e _ s a l e s \ C o l u m n s \ Q u a r t e r _ n a m e 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 T a b l e s \ d i r t y _ c a f e _ s a l e s \ C o l u m n s \ D a y _ C l a s s i f i c a t i o n 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 T a b l e s \ d i r t y _ c a f e _ s a l e s \ C o l u m n s \ T r a n s a c t i o n 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 T a b l e s \ d i r t y _ c a f e _ s a l e s \ C o l u m n s \ T r a n s a c t i o n 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 T a b l e s \ d i r t y _ c a f e _ s a l e s \ M e a s u r e s \ S u m   o f   N e w _ T o t a l _ S p e n t 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 T a b l e s \ d i r t y _ c a f e _ s a l e s \ S u m   o f   N e w _ T o t a l _ S p e n t \ A d d i t i o n a l 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 T a b l e s \ d i r t y _ c a f e _ s a l e s \ M e a s u r e s \ A v e r a g e   o f   N e w _ T o t a l _ S p e n t 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 T a b l e s \ d i r t y _ c a f e _ s a l e s \ A v e r a g e   o f   N e w _ T o t a l _ S p e n t \ A d d i t i o n a l 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 T a b l e s \ d i r t y _ c a f e _ s a l e s \ M e a s u r e s \ C o u n t   o f   T r a n s a c t i o n 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 T a b l e s \ d i r t y _ c a f e _ s a l e s \ C o u n t   o f   T r a n s a c t i o n 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 T a b l e s \ d i r t y _ c a f e _ s a l e s \ M e a s u r e s \ M a x   o f   N e w _ T o t a l _ S p e n t 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 T a b l e s \ d i r t y _ c a f e _ s a l e s \ M a x   o f   N e w _ T o t a l _ S p e n t \ A d d i t i o n a l 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 T a b l e s \ d i r t y _ c a f e _ s a l e s \ M e a s u r e s \ M i n   o f   N e w _ T o t a l _ S p e n t 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 T a b l e s \ d i r t y _ c a f e _ s a l e s \ M i n   o f   N e w _ T o t a l _ S p e n t \ A d d i t i o n a l 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 T a b l e s \ d i r t y _ c a f e _ s a l e s \ M e a s u r e s \ C o u n t   o f   N e w _ T o t a l _ S p e n t 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 T a b l e s \ d i r t y _ c a f e _ s a l e s \ C o u n t   o f   N e w _ T o t a l _ S p e n t \ A d d i t i o n a l 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 T a b l e s \ d i r t y _ c a f e _ s a l e s \ M e a s u r e s \ S u m   o f   N e w _ Q u a n t i t y 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 T a b l e s \ d i r t y _ c a f e _ s a l e s \ S u m   o f   N e w _ Q u a n t i t y 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 T a b l e s \ D i m _ T r a n s a c t i o n 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 T a b l e s \ D i m _ T r a n s a c t i o n \ C o l u m n s \ T r a n s a c t i o n 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 T a b l e s \ D i m _ T r a n s a c t i o n \ C o l u m n s \ N e w _ I t e m 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 T a b l e s \ D i m _ T r a n s a c t i o n \ C o l u m n s \ P a y m e n t 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 T a b l e s \ D i m _ T r a n s a c t i o n \ C o l u m n s \ L o c a t i o n 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 T a b l e s \ D i m _ T r a n s a c t i o n \ M e a s u r e s \ C o u n t   o f   T r a n s a c t i o n  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 T a b l e s \ D i m _ T r a n s a c t i o n \ C o u n t   o f   T r a n s a c t i o n  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 7 0 . 4 7 4 2 8 7 8 0 1 9 9 8 2 8 7 < / L e f t > < T a b I n d e x > 3 < / T a b I n d e x > < T o p > 2 8 2 . 6 6 6 6 6 6 6 6 6 6 6 6 6 3 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 T a b l e s \ D i m _ C a l e n d a r \ C o l u m n s \ M o n t h 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 T a b l e s \ D i m _ C a l e n d a r \ C o l u m n s \ S t a r t 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 T a b l e s \ D i m _ C a l e n d a r \ C o l u m n s \ Q u a r t e r 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 T a b l e s \ D i m _ C a l e n d a r \ C o l u m n s \ M o n t h _ 3 _ d i g i t 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 T a b l e s \ D i m _ C a l e n d a r \ C o l u m n s \ N u m _ D a y _ W e e k 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 T a b l e s \ D i m _ C a l e n d a r \ C o l u m n s \ D a y   o f   t h e 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 T a b l e s \ D i m _ C a l e n d a r \ C o l u m n s \ D a y _ S h o r t 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< / K e y > < / a : K e y > < a : V a l u e   i : t y p e = " D i a g r a m D i s p l a y N o d e V i e w S t a t e " > < H e i g h t > 3 0 0 < / H e i g h t > < I s E x p a n d e d > t r u e < / I s E x p a n d e d > < L a y e d O u t > t r u e < / L a y e d O u t > < L e f t > 6 6 1 . 7 1 1 4 3 1 7 0 2 9 9 7 2 9 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 T a b l e s \ F a c t \ C o l u m n s \ T r a n s a c t i o n 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 T a b l e s \ F a c t \ C o l u m n s \ N e w _ Q u a n t i t y 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 T a b l e s \ F a c t \ C o l u m n s \ N e w _ P r i c e 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 T a b l e s \ F a c t \ C o l u m n s \ N e w _ T o t a l _ S p e n t 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 T a b l e s \ F a c t \ C o l u m n s \ T r a n s a c t i o n 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 T a b l e s \ F a c t \ C o l u m n s \ M o n t h _ S h o r t 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 T a b l e s \ F a c t \ C o l u m n s \ Q u a r t e r _ n a m e 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 T a b l e s \ F a c t \ C o l u m n s \ D a y _ C l a s s i f i c a t i o n 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 T a b l e s \ F a c t \ C o l u m n s \ T r a n s a c t i o n 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 T a b l e s \ F a c t \ C o l u m n s \ T r a n s a c t i o n 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 T a b l e s \ F a c t \ M e a s u r e s \ P r e v i o u s   M o n t h 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 T a b l e s \ F a c t \ M e a s u r e s \ R e v e n u e   M o M   V a r 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 T a b l e s \ F a c t \ M e a s u r e s \ R e v e n u e   M o M   %   V a r 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 T a b l e s \ F a c t \ M e a s u r e s \ T o t a l   R e v e n u e   f o r   a l l   m o n t h s 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 T a b l e s \ F a c t \ M e a s u r e s \ M o n t h l y   %   S h a r e   o f  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 T a b l e s \ F a c t \ M e a s u r e s \ R e v e n u e   Y T D 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 T a b l e s \ F a c t \ M e a s u r e s \ Q u a r t e r 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 T a b l e s \ F a c t \ M e a s u r e s \ N u m b e r   o f  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 T a b l e s \ F a c t \ M e a s u r e s \ A V G _ R e v e n u e 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 T a b l e s \ F a c t \ M e a s u r e s \ O v e r a l l _ A v e r a g e _ R e v 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 T a b l e s \ F a c t \ M e a s u r e s \ D i f f _ R e v e n u e 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 T a b l e s \ F a c t \ M e a s u r e s \ P e r c e n t a g e   D i f f e r e n c e 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 T a b l e s \ F a c t \ M e a s u r e s \ S u m   o f   N e w _ T o t a l _ S p e n t 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 T a b l e s \ F a c t \ S u m   o f   N e w _ T o t a l _ S p e n t 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 T a b l e s \ F a c t \ M e a s u r e s \ C o u n t   o f   T r a n s a c t i o n 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 T a b l e s \ F a c t \ C o u n t   o f   T r a n s a c t i o n  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 T a b l e s \ F a c t \ M e a s u r e s \ S u m   o f   N e w _ Q u a n t i t y 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 T a b l e s \ F a c t \ S u m   o f   N e w _ Q u a n t i t y \ A d d i t i o n a l 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 T a b l e s \ F a c t \ M e a s u r e s \ C o u n t   o f   N e w _ Q u a n t i t y 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 T a b l e s \ F a c t \ C o u n t   o f   N e w _ Q u a n t i t y \ A d d i t i o n a l 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 T a b l e s \ F a c t \ M e a s u r e s \ A v e r a g e   o f   N e w _ T o t a l _ S p e n t 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 T a b l e s \ F a c t \ A v e r a g e   o f   N e w _ T o t a l _ S p e n t 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 T a b l e s \ F a c t \ M e a s u r e s \ S u m   o f   N e w _ P r i c e 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 T a b l e s \ F a c t \ S u m   o f   N e w _ P r i c e \ A d d i t i o n a l 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 T a b l e s \ F a c t \ M e a s u r e s \ C o u n t   o f   T r a n s a c t i o n   I D 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 T a b l e s \ F a c t \ C o u n t   o f   T r a n s a c t i o n   I D 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 R e l a t i o n s h i p s \ & l t ; T a b l e s \ d i r t y _ c a f e _ s a l e s \ C o l u m n s \ T r a n s a c t i o n   D a t e   ( M o n t h ) & g t ; - & l t ; T a b l e s \ D i m _ C a l e n d a r \ C o l u m n s \ D a t e & g t ; < / K e y > < / a : K e y > < a : V a l u e   i : t y p e = " D i a g r a m D i s p l a y L i n k V i e w S t a t e " > < A u t o m a t i o n P r o p e r t y H e l p e r T e x t > E n d   p o i n t   1 :   ( 1 0 0 , 1 6 6 ) .   E n d   p o i n t   2 :   ( 1 7 0 . 4 7 4 2 8 8 , 2 6 6 . 6 6 6 6 6 6 6 6 6 6 6 7 ) 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 1 6 6 < / b : _ y > < / b : P o i n t > < b : P o i n t > < b : _ x > 1 0 0 < / b : _ x > < b : _ y > 2 1 4 . 3 3 3 3 3 4 < / b : _ y > < / b : P o i n t > < b : P o i n t > < b : _ x > 1 0 2 < / b : _ x > < b : _ y > 2 1 6 . 3 3 3 3 3 4 < / b : _ y > < / b : P o i n t > < b : P o i n t > < b : _ x > 1 6 8 . 4 7 4 2 8 8 < / b : _ x > < b : _ y > 2 1 6 . 3 3 3 3 3 4 < / b : _ y > < / b : P o i n t > < b : P o i n t > < b : _ x > 1 7 0 . 4 7 4 2 8 8 < / b : _ x > < b : _ y > 2 1 8 . 3 3 3 3 3 4 < / b : _ y > < / b : P o i n t > < b : P o i n t > < b : _ x > 1 7 0 . 4 7 4 2 8 8 < / b : _ x > < b : _ y > 2 6 6 . 6 6 6 6 6 6 6 6 6 6 6 6 6 3 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 R e l a t i o n s h i p s \ & l t ; T a b l e s \ d i r t y _ c a f e _ s a l e s \ C o l u m n s \ T r a n s a c t i o n   D a t e   ( M o n t h ) & g t ; - & l t ; T a b l e s \ D i m _ C a l e n d a r \ C o l u m n s \ D a t e & g t ; \ F K 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 1 5 0 < / b : _ y > < / L a b e l L o c a t i o n > < L o c a t i o n   x m l n s : b = " h t t p : / / s c h e m a s . d a t a c o n t r a c t . o r g / 2 0 0 4 / 0 7 / S y s t e m . W i n d o w s " > < b : _ x > 1 0 0 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 R e l a t i o n s h i p s \ & l t ; T a b l e s \ d i r t y _ c a f e _ s a l e s \ C o l u m n s \ T r a n s a c t i o n   D a t e   ( M o n t h ) & g t ; - & l t ; T a b l e s \ D i m _ C a l e n d a r \ C o l u m n s \ D a t e & g t ; \ P K 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 1 6 2 . 4 7 4 2 8 8 < / b : _ x > < b : _ y > 2 6 6 . 6 6 6 6 6 6 6 6 6 6 6 6 6 3 < / b : _ y > < / L a b e l L o c a t i o n > < L o c a t i o n   x m l n s : b = " h t t p : / / s c h e m a s . d a t a c o n t r a c t . o r g / 2 0 0 4 / 0 7 / S y s t e m . W i n d o w s " > < b : _ x > 1 7 0 . 4 7 4 2 8 8 < / b : _ x > < b : _ y > 2 8 2 . 6 6 6 6 6 6 6 6 6 6 6 6 5 7 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 R e l a t i o n s h i p s \ & l t ; T a b l e s \ d i r t y _ c a f e _ s a l e s \ C o l u m n s \ T r a n s a c t i o n   D a t e   ( M o n t h ) & g t ; - & l t ; T a b l e s \ D i m _ C a l e n d a r \ C o l u m n s \ D a t e & g t ; \ C r o s s F i l t e r 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 1 6 6 < / b : _ y > < / b : P o i n t > < b : P o i n t > < b : _ x > 1 0 0 < / b : _ x > < b : _ y > 2 1 4 . 3 3 3 3 3 4 < / b : _ y > < / b : P o i n t > < b : P o i n t > < b : _ x > 1 0 2 < / b : _ x > < b : _ y > 2 1 6 . 3 3 3 3 3 4 < / b : _ y > < / b : P o i n t > < b : P o i n t > < b : _ x > 1 6 8 . 4 7 4 2 8 8 < / b : _ x > < b : _ y > 2 1 6 . 3 3 3 3 3 4 < / b : _ y > < / b : P o i n t > < b : P o i n t > < b : _ x > 1 7 0 . 4 7 4 2 8 8 < / b : _ x > < b : _ y > 2 1 8 . 3 3 3 3 3 4 < / b : _ y > < / b : P o i n t > < b : P o i n t > < b : _ x > 1 7 0 . 4 7 4 2 8 8 < / b : _ x > < b : _ y > 2 6 6 . 6 6 6 6 6 6 6 6 6 6 6 6 6 3 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 R e l a t i o n s h i p s \ & l t ; T a b l e s \ F a c t \ C o l u m n s \ T r a n s a c t i o n   I D & g t ; - & l t ; T a b l e s \ D i m _ T r a n s a c t i o n \ C o l u m n s \ T r a n s a c t i o n   I D & g t ; < / K e y > < / a : K e y > < a : V a l u e   i : t y p e = " D i a g r a m D i s p l a y L i n k V i e w S t a t e " > < A u t o m a t i o n P r o p e r t y H e l p e r T e x t > E n d   p o i n t   1 :   ( 6 4 5 . 7 1 1 4 3 1 7 0 2 9 9 7 , 1 5 0 ) .   E n d   p o i n t 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 6 4 5 . 7 1 1 4 3 1 7 0 2 9 9 7 2 9 < / b : _ x > < b : _ y > 1 5 0 < / b : _ y > < / b : P o i n t > < b : P o i n t > < b : _ x > 5 9 7 . 8 0 7 6 2 1 5 < / b : _ x > < b : _ y > 1 5 0 < / b : _ y > < / b : P o i n t > < b : P o i n t > < b : _ x > 5 9 5 . 8 0 7 6 2 1 5 < / b : _ x > < b : _ y > 1 4 8 < / b : _ y > < / b : P o i n t > < b : P o i n t > < b : _ x > 5 9 5 . 8 0 7 6 2 1 5 < / b : _ x > < b : _ y > 7 7 < / b : _ y > < / b : P o i n t > < b : P o i n t > < b : _ x > 5 9 3 . 8 0 7 6 2 1 5 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 R e l a t i o n s h i p s \ & l t ; T a b l e s \ F a c t \ C o l u m n s \ T r a n s a c t i o n   I D & g t ; - & l t ; T a b l e s \ D i m _ T r a n s a c t i o n \ C o l u m n s \ T r a n s a c t i o n 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 6 4 5 . 7 1 1 4 3 1 7 0 2 9 9 7 2 9 < / b : _ x > < b : _ y > 1 4 2 < / b : _ y > < / L a b e l L o c a t i o n > < L o c a t i o n   x m l n s : b = " h t t p : / / s c h e m a s . d a t a c o n t r a c t . o r g / 2 0 0 4 / 0 7 / S y s t e m . W i n d o w s " > < b : _ x > 6 6 1 . 7 1 1 4 3 1 7 0 2 9 9 7 2 9 < / b : _ x > < b : _ y > 1 5 0 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 R e l a t i o n s h i p s \ & l t ; T a b l e s \ F a c t \ C o l u m n s \ T r a n s a c t i o n   I D & g t ; - & l t ; T a b l e s \ D i m _ T r a n s a c t i o n \ C o l u m n s \ T r a n s a c t i o n 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 R e l a t i o n s h i p s \ & l t ; T a b l e s \ F a c t \ C o l u m n s \ T r a n s a c t i o n   I D & g t ; - & l t ; T a b l e s \ D i m _ T r a n s a c t i o n \ C o l u m n s \ T r a n s a c t i o n 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 6 4 5 . 7 1 1 4 3 1 7 0 2 9 9 7 2 9 < / b : _ x > < b : _ y > 1 5 0 < / b : _ y > < / b : P o i n t > < b : P o i n t > < b : _ x > 5 9 7 . 8 0 7 6 2 1 5 < / b : _ x > < b : _ y > 1 5 0 < / b : _ y > < / b : P o i n t > < b : P o i n t > < b : _ x > 5 9 5 . 8 0 7 6 2 1 5 < / b : _ x > < b : _ y > 1 4 8 < / b : _ y > < / b : P o i n t > < b : P o i n t > < b : _ x > 5 9 5 . 8 0 7 6 2 1 5 < / b : _ x > < b : _ y > 7 7 < / b : _ y > < / b : P o i n t > < b : P o i n t > < b : _ x > 5 9 3 . 8 0 7 6 2 1 5 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 R e l a t i o n s h i p s \ & l t ; T a b l e s \ F a c t \ C o l u m n s \ T r a n s a c t i o n   D a t e & g t ; - & l t ; T a b l e s \ D i m _ C a l e n d a r \ C o l u m n s \ D a t e & g t ; < / K e y > < / a : K e y > < a : V a l u e   i : t y p e = " D i a g r a m D i s p l a y L i n k V i e w S t a t e " > < A u t o m a t i o n P r o p e r t y H e l p e r T e x t > E n d   p o i n t   1 :   ( 7 6 1 . 7 1 1 4 3 2 , 3 1 6 ) .   E n d   p o i n t   2 :   ( 2 8 6 . 4 7 4 2 8 7 8 0 1 9 9 9 , 3 5 7 . 6 6 6 6 6 7 ) 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 7 6 1 . 7 1 1 4 3 2 0 0 0 0 0 0 0 6 < / b : _ x > < b : _ y > 3 1 6 < / b : _ y > < / b : P o i n t > < b : P o i n t > < b : _ x > 7 6 1 . 7 1 1 4 3 2 < / b : _ x > < b : _ y > 3 5 5 . 6 6 6 6 6 7 < / b : _ y > < / b : P o i n t > < b : P o i n t > < b : _ x > 7 5 9 . 7 1 1 4 3 2 < / b : _ x > < b : _ y > 3 5 7 . 6 6 6 6 6 7 < / b : _ y > < / b : P o i n t > < b : P o i n t > < b : _ x > 2 8 6 . 4 7 4 2 8 7 8 0 1 9 9 8 5 1 < / b : _ x > < b : _ y > 3 5 7 . 6 6 6 6 6 7 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 R e l a t i o n s h i p s \ & l t ; T a b l e s \ F a c t \ C o l u m n s \ T r a n s a c t i o n   D a t e & g t ; - & l t ; T a b l e s \ D i m _ C a l e n d a r \ C o l u m n s \ D a t e & g t ; \ F K 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 7 5 3 . 7 1 1 4 3 2 0 0 0 0 0 0 0 6 < / b : _ x > < b : _ y > 3 0 0 < / b : _ y > < / L a b e l L o c a t i o n > < L o c a t i o n   x m l n s : b = " h t t p : / / s c h e m a s . d a t a c o n t r a c t . o r g / 2 0 0 4 / 0 7 / S y s t e m . W i n d o w s " > < b : _ x > 7 6 1 . 7 1 1 4 3 2 0 0 0 0 0 0 0 6 < / b : _ x > < b : _ y > 3 0 0 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 R e l a t i o n s h i p s \ & l t ; T a b l e s \ F a c t \ C o l u m n s \ T r a n s a c t i o n   D a t e & g t ; - & l t ; T a b l e s \ D i m _ C a l e n d a r \ C o l u m n s \ D a t e & g t ; \ P K 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 2 7 0 . 4 7 4 2 8 7 8 0 1 9 9 8 5 1 < / b : _ x > < b : _ y > 3 4 9 . 6 6 6 6 6 7 < / b : _ y > < / L a b e l L o c a t i o n > < L o c a t i o n   x m l n s : b = " h t t p : / / s c h e m a s . d a t a c o n t r a c t . o r g / 2 0 0 4 / 0 7 / S y s t e m . W i n d o w s " > < b : _ x > 2 7 0 . 4 7 4 2 8 7 8 0 1 9 9 8 4 6 < / b : _ x > < b : _ y > 3 5 7 . 6 6 6 6 6 7 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 R e l a t i o n s h i p s \ & l t ; T a b l e s \ F a c t \ C o l u m n s \ T r a n s a c t i o n   D a t e & g t ; - & l t ; T a b l e s \ D i m _ C a l e n d a r \ C o l u m n s \ D a t e & g t ; \ C r o s s F i l t e r 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 7 6 1 . 7 1 1 4 3 2 0 0 0 0 0 0 0 6 < / b : _ x > < b : _ y > 3 1 6 < / b : _ y > < / b : P o i n t > < b : P o i n t > < b : _ x > 7 6 1 . 7 1 1 4 3 2 < / b : _ x > < b : _ y > 3 5 5 . 6 6 6 6 6 7 < / b : _ y > < / b : P o i n t > < b : P o i n t > < b : _ x > 7 5 9 . 7 1 1 4 3 2 < / b : _ x > < b : _ y > 3 5 7 . 6 6 6 6 6 7 < / b : _ y > < / b : P o i n t > < b : P o i n t > < b : _ x > 2 8 6 . 4 7 4 2 8 7 8 0 1 9 9 8 5 1 < / b : _ x > < b : _ y > 3 5 7 . 6 6 6 6 6 7 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2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c 0 d 8 3 d a d - 9 e a f - 4 e 6 0 - 8 b 1 6 - 4 8 5 0 4 4 c e e d 5 2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1 c 8 5 9 e 6 9 - c e 7 f - 4 2 0 3 - a d 2 a - 0 e 2 6 2 e 2 8 c 8 4 9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0 4 2 6 3 3 1 b - 8 0 d 8 - 4 6 c b - 9 0 5 5 - 0 3 3 3 9 c 8 f 0 d f e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a 7 b 7 1 e 7 f - 3 c e 7 - 4 8 e 0 - 9 5 d a - b 8 2 1 e 8 f 8 0 3 4 4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i t e m > < M e a s u r e N a m e > A V G _ R e v e n u e < / M e a s u r e N a m e > < D i s p l a y N a m e > A V G _ R e v e n u e < / D i s p l a y N a m e > < V i s i b l e > F a l s e < / V i s i b l e > < / i t e m > < i t e m > < M e a s u r e N a m e > O v e r a l l _ A v e r a g e _ R e v < / M e a s u r e N a m e > < D i s p l a y N a m e > O v e r a l l _ A v e r a g e _ R e v < / D i s p l a y N a m e > < V i s i b l e > F a l s e < / V i s i b l e > < / i t e m > < i t e m > < M e a s u r e N a m e > D i f f _ R e v e n u e < / M e a s u r e N a m e > < D i s p l a y N a m e > D i f f _ R e v e n u e < / D i s p l a y N a m e > < V i s i b l e > F a l s e < / V i s i b l e > < / i t e m > < i t e m > < M e a s u r e N a m e > P e r c e n t a g e   D i f f e r e n c e < / M e a s u r e N a m e > < D i s p l a y N a m e > P e r c e n t a g e   D i f f e r e n c e 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b f 5 a c 0 e d - d 4 1 b - 4 f 0 b - b d 4 a - 2 6 b 7 1 f f d 1 f 2 4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d a 9 9 9 5 c - 8 7 1 a - 4 b e 2 - a d 1 0 - 6 d f 3 5 6 f 1 8 e 4 b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i t e m > < M e a s u r e N a m e > A V G _ R e v e n u e < / M e a s u r e N a m e > < D i s p l a y N a m e > A V G _ R e v e n u e < / D i s p l a y N a m e > < V i s i b l e > F a l s e < / V i s i b l e > < / i t e m > < i t e m > < M e a s u r e N a m e > O v e r a l l _ A v e r a g e _ R e v < / M e a s u r e N a m e > < D i s p l a y N a m e > O v e r a l l _ A v e r a g e _ R e v < / D i s p l a y N a m e > < V i s i b l e > F a l s e < / V i s i b l e > < / i t e m > < i t e m > < M e a s u r e N a m e > D i f f _ R e v e n u e < / M e a s u r e N a m e > < D i s p l a y N a m e > D i f f _ R e v e n u e < / D i s p l a y N a m e > < V i s i b l e > F a l s e < / V i s i b l e > < / i t e m > < i t e m > < M e a s u r e N a m e > P e r c e n t a g e   D i f f e r e n c e < / M e a s u r e N a m e > < D i s p l a y N a m e > P e r c e n t a g e   D i f f e r e n c e 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d d a c 1 0 4 5 - f 7 2 5 - 4 9 d 5 - 8 a 0 9 - 9 5 1 d 7 a 5 4 9 a 1 7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1 f e a a d 9 8 - 0 6 d 3 - 4 c 6 2 - a 0 f 9 - 0 b f 1 f 4 c 2 b 0 d 1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i t e m > < M e a s u r e N a m e > A V G _ R e v e n u e < / M e a s u r e N a m e > < D i s p l a y N a m e > A V G _ R e v e n u e < / D i s p l a y N a m e > < V i s i b l e > F a l s e < / V i s i b l e > < / i t e m > < i t e m > < M e a s u r e N a m e > O v e r a l l _ A v e r a g e _ R e v < / M e a s u r e N a m e > < D i s p l a y N a m e > O v e r a l l _ A v e r a g e _ R e v < / D i s p l a y N a m e > < V i s i b l e > F a l s e < / V i s i b l e > < / i t e m > < i t e m > < M e a s u r e N a m e > D i f f _ R e v e n u e < / M e a s u r e N a m e > < D i s p l a y N a m e > D i f f _ R e v e n u e < / D i s p l a y N a m e > < V i s i b l e > F a l s e < / V i s i b l e > < / i t e m > < i t e m > < M e a s u r e N a m e > P e r c e n t a g e   D i f f e r e n c e < / M e a s u r e N a m e > < D i s p l a y N a m e > P e r c e n t a g e   D i f f e r e n c e 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C l i e n t W i n d o w X M L " > < C u s t o m C o n t e n t > < ! [ C D A T A [ D i m _ C a l e n d a r _ f 8 4 4 7 a 6 e - b b e 9 - 4 b a b - a d 6 9 - b 2 2 4 4 c 6 0 b 0 c 3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 2 0 2 5 - 0 9 - 2 5 T 1 8 : 0 9 : 5 9 . 2 3 1 3 2 0 1 + 0 2 : 0 0 < / L a s t P r o c e s s e d T i m e > < / D a t a M o d e l i n g S a n d b o x . S e r i a l i z e d S a n d b o x E r r o r C a c h e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8 d f 8 5 8 0 e - 2 1 4 7 - 4 7 d 3 - 8 1 7 6 - 9 0 0 1 b 6 2 d e 0 e 2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c 9 6 b e b e 5 - d 1 1 3 - 4 8 b e - a 2 f 9 - 8 3 2 0 0 5 1 5 f 9 a 2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i t e m > < M e a s u r e N a m e > A V G _ R e v e n u e < / M e a s u r e N a m e > < D i s p l a y N a m e > A V G _ R e v e n u e < / D i s p l a y N a m e > < V i s i b l e > F a l s e < / V i s i b l e > < / i t e m > < i t e m > < M e a s u r e N a m e > O v e r a l l _ A v e r a g e _ R e v < / M e a s u r e N a m e > < D i s p l a y N a m e > O v e r a l l _ A v e r a g e _ R e v < / D i s p l a y N a m e > < V i s i b l e > F a l s e < / V i s i b l e > < / i t e m > < i t e m > < M e a s u r e N a m e > D i f f _ R e v e n u e < / M e a s u r e N a m e > < D i s p l a y N a m e > D i f f _ R e v e n u e < / D i s p l a y N a m e > < V i s i b l e > F a l s e < / V i s i b l e > < / i t e m > < i t e m > < M e a s u r e N a m e > P e r c e n t a g e   D i f f e r e n c e < / M e a s u r e N a m e > < D i s p l a y N a m e > P e r c e n t a g e   D i f f e r e n c e 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e d 1 a c 0 4 3 - 1 6 8 8 - 4 5 3 a - a c 1 7 - 2 d a 9 0 4 b a 6 d c 6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6 e 2 a 4 1 4 f - a f 3 c - 4 5 1 6 - 9 f f 1 - 8 7 1 3 9 f 5 f 0 b a 0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F a c t _ 7 a 2 3 1 3 5 2 - 1 6 f 3 - 4 c 0 8 - 8 3 5 6 - 0 5 f 1 d 0 4 7 5 2 f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 I D < / s t r i n g > < / k e y > < v a l u e > < i n t > 1 8 7 < / i n t > < / v a l u e > < / i t e m > < i t e m > < k e y > < s t r i n g > N e w _ Q u a n t i t y < / s t r i n g > < / k e y > < v a l u e > < i n t > 1 8 4 < / i n t > < / v a l u e > < / i t e m > < i t e m > < k e y > < s t r i n g > N e w _ P r i c e < / s t r i n g > < / k e y > < v a l u e > < i n t > 1 5 3 < / i n t > < / v a l u e > < / i t e m > < i t e m > < k e y > < s t r i n g > N e w _ T o t a l _ S p e n t < / s t r i n g > < / k e y > < v a l u e > < i n t > 2 1 9 < / i n t > < / v a l u e > < / i t e m > < i t e m > < k e y > < s t r i n g > T r a n s a c t i o n   D a t e < / s t r i n g > < / k e y > < v a l u e > < i n t > 2 1 1 < / i n t > < / v a l u e > < / i t e m > < i t e m > < k e y > < s t r i n g > M o n t h   N a m e < / s t r i n g > < / k e y > < v a l u e > < i n t > 1 7 2 < / i n t > < / v a l u e > < / i t e m > < i t e m > < k e y > < s t r i n g > M o n t h _ S h o r t < / s t r i n g > < / k e y > < v a l u e > < i n t > 1 7 1 < / i n t > < / v a l u e > < / i t e m > < i t e m > < k e y > < s t r i n g > Q u a r t e r < / s t r i n g > < / k e y > < v a l u e > < i n t > 1 2 0 < / i n t > < / v a l u e > < / i t e m > < i t e m > < k e y > < s t r i n g > Q u a r t e r _ n a m e < / s t r i n g > < / k e y > < v a l u e > < i n t > 1 8 7 < / i n t > < / v a l u e > < / i t e m > < i t e m > < k e y > < s t r i n g > D a y   N a m e < / s t r i n g > < / k e y > < v a l u e > < i n t > 1 5 1 < / i n t > < / v a l u e > < / i t e m > < i t e m > < k e y > < s t r i n g > D a y _ C l a s s i f i c a t i o n < / s t r i n g > < / k e y > < v a l u e > < i n t > 2 2 7 < / i n t > < / v a l u e > < / i t e m > < i t e m > < k e y > < s t r i n g > T r a n s a c t i o n   D a t e   ( M o n t h   I n d e x ) < / s t r i n g > < / k e y > < v a l u e > < i n t > 3 5 0 < / i n t > < / v a l u e > < / i t e m > < i t e m > < k e y > < s t r i n g > T r a n s a c t i o n   D a t e   ( M o n t h ) < / s t r i n g > < / k e y > < v a l u e > < i n t > 2 9 1 < / i n t > < / v a l u e > < / i t e m > < / C o l u m n W i d t h s > < C o l u m n D i s p l a y I n d e x > < i t e m > < k e y > < s t r i n g > T r a n s a c t i o n   I D < / s t r i n g > < / k e y > < v a l u e > < i n t > 0 < / i n t > < / v a l u e > < / i t e m > < i t e m > < k e y > < s t r i n g > N e w _ Q u a n t i t y < / s t r i n g > < / k e y > < v a l u e > < i n t > 1 < / i n t > < / v a l u e > < / i t e m > < i t e m > < k e y > < s t r i n g > N e w _ P r i c e < / s t r i n g > < / k e y > < v a l u e > < i n t > 2 < / i n t > < / v a l u e > < / i t e m > < i t e m > < k e y > < s t r i n g > N e w _ T o t a l _ S p e n t < / s t r i n g > < / k e y > < v a l u e > < i n t > 3 < / i n t > < / v a l u e > < / i t e m > < i t e m > < k e y > < s t r i n g > T r a n s a c t i o n   D a t e < / s t r i n g > < / k e y > < v a l u e > < i n t > 4 < / i n t > < / v a l u e > < / i t e m > < i t e m > < k e y > < s t r i n g > M o n t h   N a m e < / s t r i n g > < / k e y > < v a l u e > < i n t > 5 < / i n t > < / v a l u e > < / i t e m > < i t e m > < k e y > < s t r i n g > M o n t h _ S h o r t 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 Q u a r t e r _ n a m e < / s t r i n g > < / k e y > < v a l u e > < i n t > 8 < / i n t > < / v a l u e > < / i t e m > < i t e m > < k e y > < s t r i n g > D a y   N a m e < / s t r i n g > < / k e y > < v a l u e > < i n t > 9 < / i n t > < / v a l u e > < / i t e m > < i t e m > < k e y > < s t r i n g > D a y _ C l a s s i f i c a t i o n < / s t r i n g > < / k e y > < v a l u e > < i n t > 1 0 < / i n t > < / v a l u e > < / i t e m > < i t e m > < k e y > < s t r i n g > T r a n s a c t i o n   D a t e   ( M o n t h   I n d e x ) < / s t r i n g > < / k e y > < v a l u e > < i n t > 1 1 < / i n t > < / v a l u e > < / i t e m > < i t e m > < k e y > < s t r i n g > T r a n s a c t i o n   D a t e   ( M o n t h ) 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1 6 3 4 4 d b - c 0 f 6 - 4 c c 6 - a a 6 d - 8 7 e 2 0 a 9 6 f 5 8 3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X M L _ d i r t y _ c a f e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 I D < / s t r i n g > < / k e y > < v a l u e > < i n t > 1 8 7 < / i n t > < / v a l u e > < / i t e m > < i t e m > < k e y > < s t r i n g > N e w _ I t e m < / s t r i n g > < / k e y > < v a l u e > < i n t > 1 4 6 < / i n t > < / v a l u e > < / i t e m > < i t e m > < k e y > < s t r i n g > N e w _ Q u a n t i t y < / s t r i n g > < / k e y > < v a l u e > < i n t > 1 8 4 < / i n t > < / v a l u e > < / i t e m > < i t e m > < k e y > < s t r i n g > N e w _ P r i c e < / s t r i n g > < / k e y > < v a l u e > < i n t > 1 5 3 < / i n t > < / v a l u e > < / i t e m > < i t e m > < k e y > < s t r i n g > N e w _ T o t a l _ S p e n t < / s t r i n g > < / k e y > < v a l u e > < i n t > 2 1 9 < / i n t > < / v a l u e > < / i t e m > < i t e m > < k e y > < s t r i n g > P a y m e n t   M e t h o d < / s t r i n g > < / k e y > < v a l u e > < i n t > 2 1 2 < / i n t > < / v a l u e > < / i t e m > < i t e m > < k e y > < s t r i n g > L o c a t i o n < / s t r i n g > < / k e y > < v a l u e > < i n t > 1 2 9 < / i n t > < / v a l u e > < / i t e m > < i t e m > < k e y > < s t r i n g > T r a n s a c t i o n   D a t e < / s t r i n g > < / k e y > < v a l u e > < i n t > 2 1 1 < / i n t > < / v a l u e > < / i t e m > < i t e m > < k e y > < s t r i n g > M o n t h   N a m e < / s t r i n g > < / k e y > < v a l u e > < i n t > 1 7 2 < / i n t > < / v a l u e > < / i t e m > < i t e m > < k e y > < s t r i n g > M o n t h _ S h o r t < / s t r i n g > < / k e y > < v a l u e > < i n t > 1 7 1 < / i n t > < / v a l u e > < / i t e m > < i t e m > < k e y > < s t r i n g > Q u a r t e r < / s t r i n g > < / k e y > < v a l u e > < i n t > 1 2 0 < / i n t > < / v a l u e > < / i t e m > < i t e m > < k e y > < s t r i n g > Q u a r t e r _ n a m e < / s t r i n g > < / k e y > < v a l u e > < i n t > 1 8 7 < / i n t > < / v a l u e > < / i t e m > < i t e m > < k e y > < s t r i n g > D a y   N a m e < / s t r i n g > < / k e y > < v a l u e > < i n t > 1 5 1 < / i n t > < / v a l u e > < / i t e m > < i t e m > < k e y > < s t r i n g > D a y _ C l a s s i f i c a t i o n < / s t r i n g > < / k e y > < v a l u e > < i n t > 2 2 7 < / i n t > < / v a l u e > < / i t e m > < i t e m > < k e y > < s t r i n g > T r a n s a c t i o n   D a t e   ( M o n t h   I n d e x ) < / s t r i n g > < / k e y > < v a l u e > < i n t > 3 5 0 < / i n t > < / v a l u e > < / i t e m > < i t e m > < k e y > < s t r i n g > T r a n s a c t i o n   D a t e   ( M o n t h ) < / s t r i n g > < / k e y > < v a l u e > < i n t > 2 9 1 < / i n t > < / v a l u e > < / i t e m > < i t e m > < k e y > < s t r i n g > M o d i f i e d _ N I < / s t r i n g > < / k e y > < v a l u e > < i n t > 1 6 3 < / i n t > < / v a l u e > < / i t e m > < / C o l u m n W i d t h s > < C o l u m n D i s p l a y I n d e x > < i t e m > < k e y > < s t r i n g > T r a n s a c t i o n   I D < / s t r i n g > < / k e y > < v a l u e > < i n t > 0 < / i n t > < / v a l u e > < / i t e m > < i t e m > < k e y > < s t r i n g > N e w _ I t e m < / s t r i n g > < / k e y > < v a l u e > < i n t > 1 < / i n t > < / v a l u e > < / i t e m > < i t e m > < k e y > < s t r i n g > N e w _ Q u a n t i t y < / s t r i n g > < / k e y > < v a l u e > < i n t > 2 < / i n t > < / v a l u e > < / i t e m > < i t e m > < k e y > < s t r i n g > N e w _ P r i c e < / s t r i n g > < / k e y > < v a l u e > < i n t > 3 < / i n t > < / v a l u e > < / i t e m > < i t e m > < k e y > < s t r i n g > N e w _ T o t a l _ S p e n t < / s t r i n g > < / k e y > < v a l u e > < i n t > 4 < / i n t > < / v a l u e > < / i t e m > < i t e m > < k e y > < s t r i n g > P a y m e n t   M e t h o d < / s t r i n g > < / k e y > < v a l u e > < i n t > 5 < / i n t > < / v a l u e > < / i t e m > < i t e m > < k e y > < s t r i n g > L o c a t i o n < / s t r i n g > < / k e y > < v a l u e > < i n t > 6 < / i n t > < / v a l u e > < / i t e m > < i t e m > < k e y > < s t r i n g > T r a n s a c t i o n   D a t e < / s t r i n g > < / k e y > < v a l u e > < i n t > 7 < / i n t > < / v a l u e > < / i t e m > < i t e m > < k e y > < s t r i n g > M o n t h   N a m e < / s t r i n g > < / k e y > < v a l u e > < i n t > 8 < / i n t > < / v a l u e > < / i t e m > < i t e m > < k e y > < s t r i n g > M o n t h _ S h o r t < / s t r i n g > < / k e y > < v a l u e > < i n t > 9 < / i n t > < / v a l u e > < / i t e m > < i t e m > < k e y > < s t r i n g > Q u a r t e r < / s t r i n g > < / k e y > < v a l u e > < i n t > 1 0 < / i n t > < / v a l u e > < / i t e m > < i t e m > < k e y > < s t r i n g > Q u a r t e r _ n a m e < / s t r i n g > < / k e y > < v a l u e > < i n t > 1 1 < / i n t > < / v a l u e > < / i t e m > < i t e m > < k e y > < s t r i n g > D a y   N a m e < / s t r i n g > < / k e y > < v a l u e > < i n t > 1 2 < / i n t > < / v a l u e > < / i t e m > < i t e m > < k e y > < s t r i n g > D a y _ C l a s s i f i c a t i o n < / s t r i n g > < / k e y > < v a l u e > < i n t > 1 3 < / i n t > < / v a l u e > < / i t e m > < i t e m > < k e y > < s t r i n g > T r a n s a c t i o n   D a t e   ( M o n t h   I n d e x ) < / s t r i n g > < / k e y > < v a l u e > < i n t > 1 4 < / i n t > < / v a l u e > < / i t e m > < i t e m > < k e y > < s t r i n g > T r a n s a c t i o n   D a t e   ( M o n t h ) < / s t r i n g > < / k e y > < v a l u e > < i n t > 1 5 < / i n t > < / v a l u e > < / i t e m > < i t e m > < k e y > < s t r i n g > M o d i f i e d _ N I 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b 0 c 1 0 5 8 5 - 3 f 2 6 - 4 e 0 f - 8 5 f 7 - 0 5 7 d 8 f 6 d c 9 a f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i t e m > < M e a s u r e N a m e > A V G _ R e v e n u e < / M e a s u r e N a m e > < D i s p l a y N a m e > A V G _ R e v e n u e < / D i s p l a y N a m e > < V i s i b l e > F a l s e < / V i s i b l e > < / i t e m > < i t e m > < M e a s u r e N a m e > O v e r a l l _ A v e r a g e _ R e v < / M e a s u r e N a m e > < D i s p l a y N a m e > O v e r a l l _ A v e r a g e _ R e v < / D i s p l a y N a m e > < V i s i b l e > F a l s e < / V i s i b l e > < / i t e m > < i t e m > < M e a s u r e N a m e > D i f f _ R e v e n u e < / M e a s u r e N a m e > < D i s p l a y N a m e > D i f f _ R e v e n u e < / D i s p l a y N a m e > < V i s i b l e > F a l s e < / V i s i b l e > < / i t e m > < i t e m > < M e a s u r e N a m e > P e r c e n t a g e   D i f f e r e n c e < / M e a s u r e N a m e > < D i s p l a y N a m e > P e r c e n t a g e   D i f f e r e n c e 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8 e 2 d d e b 7 - d 9 0 a - 4 7 8 7 - 9 1 5 6 - d 7 3 7 3 4 1 6 2 9 1 b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i t e m > < M e a s u r e N a m e > A V G _ R e v e n u e < / M e a s u r e N a m e > < D i s p l a y N a m e > A V G _ R e v e n u e < / D i s p l a y N a m e > < V i s i b l e > F a l s e < / V i s i b l e > < / i t e m > < i t e m > < M e a s u r e N a m e > O v e r a l l _ A v e r a g e _ R e v < / M e a s u r e N a m e > < D i s p l a y N a m e > O v e r a l l _ A v e r a g e _ R e v < / D i s p l a y N a m e > < V i s i b l e > F a l s e < / V i s i b l e > < / i t e m > < i t e m > < M e a s u r e N a m e > D i f f _ R e v e n u e < / M e a s u r e N a m e > < D i s p l a y N a m e > D i f f _ R e v e n u e < / D i s p l a y N a m e > < V i s i b l e > F a l s e < / V i s i b l e > < / i t e m > < i t e m > < M e a s u r e N a m e > P e r c e n t a g e   D i f f e r e n c e < / M e a s u r e N a m e > < D i s p l a y N a m e > P e r c e n t a g e   D i f f e r e n c e 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8 f f a 4 c 5 a - 6 2 9 3 - 4 1 c 9 - a 5 6 5 - 8 3 b 4 9 3 f 5 b d d 9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i t e m > < M e a s u r e N a m e > A V G _ R e v e n u e < / M e a s u r e N a m e > < D i s p l a y N a m e > A V G _ R e v e n u e < / D i s p l a y N a m e > < V i s i b l e > F a l s e < / V i s i b l e > < / i t e m > < i t e m > < M e a s u r e N a m e > O v e r a l l _ A v e r a g e _ R e v < / M e a s u r e N a m e > < D i s p l a y N a m e > O v e r a l l _ A v e r a g e _ R e v < / D i s p l a y N a m e > < V i s i b l e > F a l s e < / V i s i b l e > < / i t e m > < i t e m > < M e a s u r e N a m e > D i f f _ R e v e n u e < / M e a s u r e N a m e > < D i s p l a y N a m e > D i f f _ R e v e n u e < / D i s p l a y N a m e > < V i s i b l e > F a l s e < / V i s i b l e > < / i t e m > < i t e m > < M e a s u r e N a m e > P e r c e n t a g e   D i f f e r e n c e < / M e a s u r e N a m e > < D i s p l a y N a m e > P e r c e n t a g e   D i f f e r e n c e 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2 2 8 8 6 2 b 1 - 2 5 9 7 - 4 1 2 5 - 9 1 d 0 - 2 c 8 2 a b a 1 c 0 a e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46.xml>��< ? x m l   v e r s i o n = " 1 . 0 "   e n c o d i n g = " U T F - 1 6 " ? > < G e m i n i   x m l n s = " h t t p : / / g e m i n i / p i v o t c u s t o m i z a t i o n / a 0 b 2 6 b f c - 3 2 6 5 - 4 c b 0 - 8 b 9 5 - b 1 8 0 4 5 9 d 8 9 d 1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i t e m > < M e a s u r e N a m e > A V G _ R e v e n u e < / M e a s u r e N a m e > < D i s p l a y N a m e > A V G _ R e v e n u e < / D i s p l a y N a m e > < V i s i b l e > F a l s e < / V i s i b l e > < / i t e m > < i t e m > < M e a s u r e N a m e > O v e r a l l _ A v e r a g e _ R e v < / M e a s u r e N a m e > < D i s p l a y N a m e > O v e r a l l _ A v e r a g e _ R e v < / D i s p l a y N a m e > < V i s i b l e > F a l s e < / V i s i b l e > < / i t e m > < i t e m > < M e a s u r e N a m e > D i f f _ R e v e n u e < / M e a s u r e N a m e > < D i s p l a y N a m e > D i f f _ R e v e n u e < / D i s p l a y N a m e > < V i s i b l e > F a l s e < / V i s i b l e > < / i t e m > < i t e m > < M e a s u r e N a m e > P e r c e n t a g e   D i f f e r e n c e < / M e a s u r e N a m e > < D i s p l a y N a m e > P e r c e n t a g e   D i f f e r e n c e 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3 8 5 4 8 e 7 6 - f 7 8 7 - 4 8 7 1 - 8 c c a - b 6 0 3 c 1 9 a c b 7 e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i t e m > < M e a s u r e N a m e > A V G _ R e v e n u e < / M e a s u r e N a m e > < D i s p l a y N a m e > A V G _ R e v e n u e < / D i s p l a y N a m e > < V i s i b l e > F a l s e < / V i s i b l e > < / i t e m > < i t e m > < M e a s u r e N a m e > O v e r a l l _ A v e r a g e _ R e v < / M e a s u r e N a m e > < D i s p l a y N a m e > O v e r a l l _ A v e r a g e _ R e v < / D i s p l a y N a m e > < V i s i b l e > F a l s e < / V i s i b l e > < / i t e m > < i t e m > < M e a s u r e N a m e > D i f f _ R e v e n u e < / M e a s u r e N a m e > < D i s p l a y N a m e > D i f f _ R e v e n u e < / D i s p l a y N a m e > < V i s i b l e > F a l s e < / V i s i b l e > < / i t e m > < i t e m > < M e a s u r e N a m e > P e r c e n t a g e   D i f f e r e n c e < / M e a s u r e N a m e > < D i s p l a y N a m e > P e r c e n t a g e   D i f f e r e n c e 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6 c 7 7 b 4 5 1 - d 2 d 4 - 4 5 9 9 - 9 b 2 d - 7 8 6 7 7 d 5 9 a a f 4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i t e m > < M e a s u r e N a m e > A V G _ R e v e n u e < / M e a s u r e N a m e > < D i s p l a y N a m e > A V G _ R e v e n u e < / D i s p l a y N a m e > < V i s i b l e > F a l s e < / V i s i b l e > < / i t e m > < i t e m > < M e a s u r e N a m e > O v e r a l l _ A v e r a g e _ R e v < / M e a s u r e N a m e > < D i s p l a y N a m e > O v e r a l l _ A v e r a g e _ R e v < / D i s p l a y N a m e > < V i s i b l e > F a l s e < / V i s i b l e > < / i t e m > < i t e m > < M e a s u r e N a m e > D i f f _ R e v e n u e < / M e a s u r e N a m e > < D i s p l a y N a m e > D i f f _ R e v e n u e < / D i s p l a y N a m e > < V i s i b l e > F a l s e < / V i s i b l e > < / i t e m > < i t e m > < M e a s u r e N a m e > P e r c e n t a g e   D i f f e r e n c e < / M e a s u r e N a m e > < D i s p l a y N a m e > P e r c e n t a g e   D i f f e r e n c e 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9.xml>��< ? x m l   v e r s i o n = " 1 . 0 "   e n c o d i n g = " U T F - 1 6 " ? > < G e m i n i   x m l n s = " h t t p : / / g e m i n i / p i v o t c u s t o m i z a t i o n / 2 b 4 e b 7 0 e - 4 2 3 d - 4 b 2 8 - a 9 f e - 0 c 1 5 a c 4 6 c 1 e 6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0.xml>��< ? x m l   v e r s i o n = " 1 . 0 "   e n c o d i n g = " U T F - 1 6 " ? > < G e m i n i   x m l n s = " h t t p : / / g e m i n i / p i v o t c u s t o m i z a t i o n / e 8 5 a f b a 6 - e 5 2 5 - 4 3 6 3 - b 4 1 a - 9 5 c c f 5 a a 4 1 c b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2.xml>��< ? x m l   v e r s i o n = " 1 . 0 "   e n c o d i n g = " U T F - 1 6 " ? > < G e m i n i   x m l n s = " h t t p : / / g e m i n i / p i v o t c u s t o m i z a t i o n / T a b l e X M L _ D i m _ C a l e n d a r _ f 8 4 4 7 a 6 e - b b e 9 - 4 b a b - a d 6 9 - b 2 2 4 4 c 6 0 b 0 c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 1 7 3 < / i n t > < / v a l u e > < / i t e m > < i t e m > < k e y > < s t r i n g > Y e a r < / s t r i n g > < / k e y > < v a l u e > < i n t > 9 4 < / i n t > < / v a l u e > < / i t e m > < i t e m > < k e y > < s t r i n g > M o n t h   N a m e < / s t r i n g > < / k e y > < v a l u e > < i n t > 1 7 2 < / i n t > < / v a l u e > < / i t e m > < i t e m > < k e y > < s t r i n g > Q u a r t e r < / s t r i n g > < / k e y > < v a l u e > < i n t > 1 2 0 < / i n t > < / v a l u e > < / i t e m > < i t e m > < k e y > < s t r i n g > S t a r t   o f   W e e k < / s t r i n g > < / k e y > < v a l u e > < i n t > 1 7 9 < / i n t > < / v a l u e > < / i t e m > < i t e m > < k e y > < s t r i n g > M o n t h   N u m b e r < / s t r i n g > < / k e y > < v a l u e > < i n t > 1 8 0 < / i n t > < / v a l u e > < / i t e m > < i t e m > < k e y > < s t r i n g > Q u a r t e r   N a m e < / s t r i n g > < / k e y > < v a l u e > < i n t > 1 8 5 < / i n t > < / v a l u e > < / i t e m > < i t e m > < k e y > < s t r i n g > M o n t h _ 3 _ d i g i t < / s t r i n g > < / k e y > < v a l u e > < i n t > 1 8 3 < / i n t > < / v a l u e > < / i t e m > < i t e m > < k e y > < s t r i n g > D a y _ S h o r t < / s t r i n g > < / k e y > < v a l u e > < i n t > 1 5 0 < / i n t > < / v a l u e > < / i t e m > < i t e m > < k e y > < s t r i n g > D a y   o f   t h e   W e e k < / s t r i n g > < / k e y > < v a l u e > < i n t > 1 3 5 < / i n t > < / v a l u e > < / i t e m > < i t e m > < k e y > < s t r i n g > N u m _ D a y _ W e e k < / s t r i n g > < / k e y > < v a l u e > < i n t > 2 5 0 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 S t a r t   o f   W e e k < / s t r i n g > < / k e y > < v a l u e > < i n t > 4 < / i n t > < / v a l u e > < / i t e m > < i t e m > < k e y > < s t r i n g > Q u a r t e r   N a m e < / s t r i n g > < / k e y > < v a l u e > < i n t > 6 < / i n t > < / v a l u e > < / i t e m > < i t e m > < k e y > < s t r i n g > M o n t h   N u m b e r < / s t r i n g > < / k e y > < v a l u e > < i n t > 5 < / i n t > < / v a l u e > < / i t e m > < i t e m > < k e y > < s t r i n g > M o n t h _ 3 _ d i g i t < / s t r i n g > < / k e y > < v a l u e > < i n t > 7 < / i n t > < / v a l u e > < / i t e m > < i t e m > < k e y > < s t r i n g > D a y _ S h o r t < / s t r i n g > < / k e y > < v a l u e > < i n t > 1 0 < / i n t > < / v a l u e > < / i t e m > < i t e m > < k e y > < s t r i n g > D a y   o f   t h e   W e e k < / s t r i n g > < / k e y > < v a l u e > < i n t > 9 < / i n t > < / v a l u e > < / i t e m > < i t e m > < k e y > < s t r i n g > N u m _ D a y _ W e e k 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3.xml>��< ? x m l   v e r s i o n = " 1 . 0 "   e n c o d i n g = " U T F - 1 6 " ? > < G e m i n i   x m l n s = " h t t p : / / g e m i n i / p i v o t c u s t o m i z a t i o n / 0 6 3 3 0 4 6 e - 0 1 b f - 4 9 0 2 - a f 4 d - 3 7 6 9 0 b 7 1 2 6 4 6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4.xml>��< ? x m l   v e r s i o n = " 1 . 0 "   e n c o d i n g = " U T F - 1 6 "   s t a n d a l o n e = " n o " ? > < D a t a M a s h u p   x m l n s = " h t t p : / / s c h e m a s . m i c r o s o f t . c o m / D a t a M a s h u p " > A A A A A O 4 L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R X q w 6 0 A A A D 4 A A A A E g A A A E N v b m Z p Z y 9 Q Y W N r Y W d l L n h t b I S P z Q q C Q B z E 7 0 H v I H t 3 v y q C + L s e u i Y E U n R d d N E l X c N d W 9 + t Q 4 / U K 6 S U 1 a 3 j z P x g Z h 6 3 O 8 R 9 X Q V X 1 V r d m A g x T F F g n T S 5 r B q j I m Q a F I v 5 D P Y y O 8 t C B Q N t 7 K a 3 e Y R K 5 y 4 b Q r z 3 2 C 9 w 0 x a E U 8 r I K d m l W a l q i T 6 w / g + H 2 o y 1 m U I C j q 8 1 g m O 2 X G F G + R p T I J M L i T Z f g g + L x / T H h G 1 X u a 5 V Q p n w k A K Z J J D 3 C f E E A A D / / w M A U E s D B B Q A A g A I A A A A I Q D / q x Y q / Q Y A A A F Z A A A T A A A A R m 9 y b X V s Y X M v U 2 V j d G l v b j E u b e x b b W / b N h D + b q D / g V C / y J v q V H Z S D O s 8 o L M T L F j q N H G 6 Y k g K g 7 X o W I h M B h S d 1 D D y 3 0 f q l Z Q o x + 5 r P l w C x N Y d x X v h Q 9 7 x D o n J V I S M o n H 6 6 b 9 u t e I 5 5 i R A z 5 0 g 5 G I 1 m e I Z m c Q 4 I j F y u 2 0 H 9 V F E x L M W k j 9 j t u R T I i m D + K 4 z Z N P l g l D h H o U R 6 Q w Y F f I h d p 3 B 7 1 f v Y 8 L j q + H h y c n V k N 3 T i O E g v q r O 3 p n G d 0 7 b u x y S K F y E g v C + 4 z k e G r B o u a B x / z c P H d I p C 0 J 6 3 f e 7 B 1 0 P n S 2 Z I G O x i k i / / N o Z M U o + t r 1 U w e f O O 8 4 W k h e g v w k O p B Z K / w v 8 S Q 7 M O B n d T W 3 x 0 G V G f x N F 4 y m O M I / 7 g i / 1 K d 8 E g Z x v s I w F W 5 T T S W q q q m s R 6 i F n R O 4 n 7 3 g 4 J f K B 4 O k c h T M l S x L Q O 8 L R e x q K j 3 I y u o w i x L i N 5 T h N j P e j f 0 a n H 0 a N / M P z 8 9 N z B 4 k 5 o a j l h r P L s y W m I h S r j + i P P 1 O R m A b I J E t x F m I 2 l Y V T K J E y L 5 j A E R r f S h B U p F Q 5 u a A a X Z d V Y x b i W q l Z o + X i E + G d I + l 6 1 x j d R n v I Y B Z q t 1 s k i o m c i t 5 Q C U s n e 2 4 J v j L f q L i 0 j Z i U y e 9 D 4 + U C H + e E c b n q C i M p d k u Q Z K y M 7 l a w 5 K 2 d C 4 5 p j N M t e T x U u D k W Z K E + c 6 3 V d 1 O f K r o c z f p k N F 6 p f Y n e E j F n g a K c s C l W I p L B m s Q h F s R 5 s C P d t 0 O 9 b m y m j a Z v A f c S M B r Q d W I G c Y N k g N v g V G G N L g s 3 Z B j J 1 u a p I 7 J U e 2 t I l i D e E Y z + l m j 0 t 4 d j Z b l / C j y 7 W 8 L T z 9 V J t J j k W h Q Q N V Z V Q 2 m F n g G 1 S j W w W m X u C F f d q y b f h i 9 j d B v 9 8 t U A M w G 7 G 8 a 6 W 2 K s + 6 M w V l / w b w S 7 3 p a w 6 + Z a Z L Y V e F P P B t B y Q o a w 4 t G A V k H d i K k + 8 l O O M 2 D s J i R O u t b 1 U Z 2 D b N w F w Q 6 y / 9 h f 7 R Y C Z j P S K C C f f i z z q c C x I z C 1 a Q O o e l u C q r c Z V N o i P D G A P W u F d I P 1 Z W Z e y 8 s h J Y e U H F J y S M k h J Y e U H F J y S M k h J Y e U H F L y b w k w m U C L x P J z d q 8 l D 2 M S k a l Q N N f q n g x V c u t W 5 j Z j m p V p B D b r i B x / 7 W S Q e 5 k b k 8 D w m L 6 Q r u c k R a f B u s A 3 B N / j V f G i 6 Z d k z A D H 8 y x 5 t T C l k a F A A 8 y D x j H D 8 D p U 6 / E B R / J y U o h q O F 9 1 t v 2 E 1 U e k e 8 3 g 6 i h d s D t 7 p q c Y J U L N N Z U I 3 S 6 v 0 2 G m I W Q w x / R a T n a x u i W l z G T h Z o w v U r G K m U L F 1 N F b r + v w 8 5 C Q w 1 E g v z 9 4 a G 0 B 9 G D J O a H T V U f N W 4 z J N 4 S d q x l 3 T M W r f Z O b u S A R L M h n 8 a B Z e E z l n V F d o f 4 j m N s P W c M J 0 l f J y G w T K J s 6 i m D Z D W 1 d G Y v E t / L q O k c j v C B 2 u a Z q U r D 2 g i 4 + I S u q X Y f C b I s K 0 m / y k z 8 i 3 5 D r 5 O / o K m S 0 0 9 k X u m K I V 4 j N 0 A d C b h 7 R p Z T u 6 C / p y k j 6 6 U x R t 1 d k u L y N Q n m Y F O g t t S h Y d V 1 M B c z l 0 Z 7 Q C z n p 7 U p L Z A 4 / C y 6 1 k l M c h T y W Z 8 4 c J 8 9 6 2 a C y y d Q G q 2 s p E b 6 2 S M q 8 c S E X v T M W 0 m H u x E O 9 d s M W O C d U v m s 9 W x S j l L 9 B b a 9 B j 5 Q 4 G c 8 Z l w f L w 4 a w u 7 8 h 7 F Y 1 t A Z e P e B W g 6 w R U r 8 + h p a H g G 3 R M 2 u N r W K A 9 a H x X P e b D 3 a L w 6 Q b E j U a c s b 9 p p y x I r J U t O N X b t G K q O d 3 Z 7 6 W e m n 8 P D 0 7 6 9 r 5 v Z z f y 7 O y s 3 2 n E Y F + M w R N + x T q d N X z h 4 l 6 a T P c D r a H m / 8 U 8 L Y t z g w P b I 2 7 7 g 6 4 O 1 D u a J j W O B q b I 1 t N e q Z o L b Q V R / l O 4 U 0 H y c E j 8 U Q T q 1 S Y D C I c x + E s L F Y j 3 w 6 P h x Y p 6 K V K H L c a + S r b E W o I o c V l R T 0 G W I 8 V e v b h P 5 q D m a a r / W E 1 q o w D K k e q Y E Y P E n r 5 3 t S k r N w P w 8 V E t x E K 9 1 C 4 h 8 I 9 F O 6 h c A + F e y j c Q + E e C v d Q u I f C P R T u o X A P h X s o 3 E P h H g r 3 U L i H w j 0 U 7 q F w D 4 V 7 K N x / p 8 J 9 E 2 B 6 z Y A x F f b W O 2 + O b w 3 / D c t r M b A I s l o g H I a x C O l U u B Y / K A d W D o f q v y v U J j a b H g M c S Q R g b n Q 8 V N R W x v c T N C W l E s f f 8 / e 6 L 7 u 9 A h 2 H N K i N 6 e 7 1 K q O O 5 J V f j Y j 7 J 9 K O T v L V L Q R 4 e j U m m 7 D 9 Q i c W Q 9 u / + t 7 z Y M k T 3 7 m + 9 1 L 9 a p e U A a N 3 6 a 4 S L P V c 6 U I 1 k x L v F t p 4 8 r o R h U K d 3 c m X v 1 Y j J u Y h v X b l r l Z l i v x v k n b 8 i 6 M l i T u H n D P + B a m L R T W 1 O d I B f o o O Y Y a M H e 8 + 1 Q x l 7 d T u O 9 / l 2 v G z r h o / 8 X q x l c k J a n e / V J i v 6 U o k n P x M N 6 x X i y u 3 v L 7 p G 9 Q o N / 6 R P C 6 g x Q k t T m h x Q o s T W p z Q 4 o Q W J 7 Q 4 o c U J L U 5 o c U K L E 1 q c 0 O K E F i e 0 O K H F C S 1 O a H F C i x N a n N D i h B b n D 2 t x n q o L e j 1 U p H e G D X 1 O + / 5 5 s p 1 P W 4 / S N P 3 1 / w A A A P / / A w B Q S w E C L Q A U A A Y A C A A A A C E A K t 2 q Q N I A A A A 3 A Q A A E w A A A A A A A A A A A A A A A A A A A A A A W 0 N v b n R l b n R f V H l w Z X N d L n h t b F B L A Q I t A B Q A A g A I A A A A I Q B h F e r D r Q A A A P g A A A A S A A A A A A A A A A A A A A A A A A s D A A B D b 2 5 m a W c v U G F j a 2 F n Z S 5 4 b W x Q S w E C L Q A U A A I A C A A A A C E A / 6 s W K v 0 G A A A B W Q A A E w A A A A A A A A A A A A A A A A D o A w A A R m 9 y b X V s Y X M v U 2 V j d G l v b j E u b V B L B Q Y A A A A A A w A D A M I A A A A W C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3 k A A A A A A A A V e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p c n R 5 X 2 N h Z m V f c 2 F s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c 1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E w V D A 4 O j M 5 O j A 1 L j M 0 N j g x N D F a I i 8 + P E V u d H J 5 I F R 5 c G U 9 I k Z p b G x D b 2 x 1 b W 5 U e X B l c y I g V m F s d W U 9 I n N C Z 1 l E R V J F R 0 J n a 0 d C Z 0 1 H Q m d Z P S I v P j x F b n R y e S B U e X B l P S J G a W x s Q 2 9 s d W 1 u T m F t Z X M i I F Z h b H V l P S J z W y Z x d W 9 0 O 1 R y Y W 5 z Y W N 0 a W 9 u I E l E J n F 1 b 3 Q 7 L C Z x d W 9 0 O 0 5 l d 1 9 J d G V t J n F 1 b 3 Q 7 L C Z x d W 9 0 O 0 5 l d 1 9 R d W F u d G l 0 e S Z x d W 9 0 O y w m c X V v d D t O Z X d f U H J p Y 2 U m c X V v d D s s J n F 1 b 3 Q 7 T m V 3 X 1 R v d G F s X 1 N w Z W 5 0 J n F 1 b 3 Q 7 L C Z x d W 9 0 O 1 B h e W 1 l b n Q g T W V 0 a G 9 k J n F 1 b 3 Q 7 L C Z x d W 9 0 O 0 x v Y 2 F 0 a W 9 u J n F 1 b 3 Q 7 L C Z x d W 9 0 O 1 R y Y W 5 z Y W N 0 a W 9 u I E R h d G U m c X V v d D s s J n F 1 b 3 Q 7 T W 9 u d G g g T m F t Z S Z x d W 9 0 O y w m c X V v d D t N b 2 5 0 a F 9 T a G 9 y d C Z x d W 9 0 O y w m c X V v d D t R d W F y d G V y J n F 1 b 3 Q 7 L C Z x d W 9 0 O 1 F 1 Y X J 0 Z X J f b m F t Z S Z x d W 9 0 O y w m c X V v d D t E Y X k g T m F t Z S Z x d W 9 0 O y w m c X V v d D t E Y X l f Q 2 x h c 3 N p Z m l j Y X R p b 2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2 O W R h Z T k 2 L W Z k O G E t N D F j Z S 0 4 N D V m L T k 1 N z Z j N T E 3 Z j E 0 N i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k a X J 0 e V 9 j Y W Z l X 3 N h b G V z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J 0 e V 9 j Y W Z l X 3 N h b G V z L 0 F 1 d G 9 S Z W 1 v d m V k Q 2 9 s d W 1 u c z E u e 1 R y Y W 5 z Y W N 0 a W 9 u I E l E L D B 9 J n F 1 b 3 Q 7 L C Z x d W 9 0 O 1 N l Y 3 R p b 2 4 x L 2 R p c n R 5 X 2 N h Z m V f c 2 F s Z X M v Q X V 0 b 1 J l b W 9 2 Z W R D b 2 x 1 b W 5 z M S 5 7 T m V 3 X 0 l 0 Z W 0 s M X 0 m c X V v d D s s J n F 1 b 3 Q 7 U 2 V j d G l v b j E v Z G l y d H l f Y 2 F m Z V 9 z Y W x l c y 9 B d X R v U m V t b 3 Z l Z E N v b H V t b n M x L n t O Z X d f U X V h b n R p d H k s M n 0 m c X V v d D s s J n F 1 b 3 Q 7 U 2 V j d G l v b j E v Z G l y d H l f Y 2 F m Z V 9 z Y W x l c y 9 B d X R v U m V t b 3 Z l Z E N v b H V t b n M x L n t O Z X d f U H J p Y 2 U s M 3 0 m c X V v d D s s J n F 1 b 3 Q 7 U 2 V j d G l v b j E v Z G l y d H l f Y 2 F m Z V 9 z Y W x l c y 9 B d X R v U m V t b 3 Z l Z E N v b H V t b n M x L n t O Z X d f V G 9 0 Y W x f U 3 B l b n Q s N H 0 m c X V v d D s s J n F 1 b 3 Q 7 U 2 V j d G l v b j E v Z G l y d H l f Y 2 F m Z V 9 z Y W x l c y 9 B d X R v U m V t b 3 Z l Z E N v b H V t b n M x L n t Q Y X l t Z W 5 0 I E 1 l d G h v Z C w 1 f S Z x d W 9 0 O y w m c X V v d D t T Z W N 0 a W 9 u M S 9 k a X J 0 e V 9 j Y W Z l X 3 N h b G V z L 0 F 1 d G 9 S Z W 1 v d m V k Q 2 9 s d W 1 u c z E u e 0 x v Y 2 F 0 a W 9 u L D Z 9 J n F 1 b 3 Q 7 L C Z x d W 9 0 O 1 N l Y 3 R p b 2 4 x L 2 R p c n R 5 X 2 N h Z m V f c 2 F s Z X M v Q X V 0 b 1 J l b W 9 2 Z W R D b 2 x 1 b W 5 z M S 5 7 V H J h b n N h Y 3 R p b 2 4 g R G F 0 Z S w 3 f S Z x d W 9 0 O y w m c X V v d D t T Z W N 0 a W 9 u M S 9 k a X J 0 e V 9 j Y W Z l X 3 N h b G V z L 0 F 1 d G 9 S Z W 1 v d m V k Q 2 9 s d W 1 u c z E u e 0 1 v b n R o I E 5 h b W U s O H 0 m c X V v d D s s J n F 1 b 3 Q 7 U 2 V j d G l v b j E v Z G l y d H l f Y 2 F m Z V 9 z Y W x l c y 9 B d X R v U m V t b 3 Z l Z E N v b H V t b n M x L n t N b 2 5 0 a F 9 T a G 9 y d C w 5 f S Z x d W 9 0 O y w m c X V v d D t T Z W N 0 a W 9 u M S 9 k a X J 0 e V 9 j Y W Z l X 3 N h b G V z L 0 F 1 d G 9 S Z W 1 v d m V k Q 2 9 s d W 1 u c z E u e 1 F 1 Y X J 0 Z X I s M T B 9 J n F 1 b 3 Q 7 L C Z x d W 9 0 O 1 N l Y 3 R p b 2 4 x L 2 R p c n R 5 X 2 N h Z m V f c 2 F s Z X M v Q X V 0 b 1 J l b W 9 2 Z W R D b 2 x 1 b W 5 z M S 5 7 U X V h c n R l c l 9 u Y W 1 l L D E x f S Z x d W 9 0 O y w m c X V v d D t T Z W N 0 a W 9 u M S 9 k a X J 0 e V 9 j Y W Z l X 3 N h b G V z L 0 F 1 d G 9 S Z W 1 v d m V k Q 2 9 s d W 1 u c z E u e 0 R h e S B O Y W 1 l L D E y f S Z x d W 9 0 O y w m c X V v d D t T Z W N 0 a W 9 u M S 9 k a X J 0 e V 9 j Y W Z l X 3 N h b G V z L 0 F 1 d G 9 S Z W 1 v d m V k Q 2 9 s d W 1 u c z E u e 0 R h e V 9 D b G F z c 2 l m a W N h d G l v b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p c n R 5 X 2 N h Z m V f c 2 F s Z X M v Q X V 0 b 1 J l b W 9 2 Z W R D b 2 x 1 b W 5 z M S 5 7 V H J h b n N h Y 3 R p b 2 4 g S U Q s M H 0 m c X V v d D s s J n F 1 b 3 Q 7 U 2 V j d G l v b j E v Z G l y d H l f Y 2 F m Z V 9 z Y W x l c y 9 B d X R v U m V t b 3 Z l Z E N v b H V t b n M x L n t O Z X d f S X R l b S w x f S Z x d W 9 0 O y w m c X V v d D t T Z W N 0 a W 9 u M S 9 k a X J 0 e V 9 j Y W Z l X 3 N h b G V z L 0 F 1 d G 9 S Z W 1 v d m V k Q 2 9 s d W 1 u c z E u e 0 5 l d 1 9 R d W F u d G l 0 e S w y f S Z x d W 9 0 O y w m c X V v d D t T Z W N 0 a W 9 u M S 9 k a X J 0 e V 9 j Y W Z l X 3 N h b G V z L 0 F 1 d G 9 S Z W 1 v d m V k Q 2 9 s d W 1 u c z E u e 0 5 l d 1 9 Q c m l j Z S w z f S Z x d W 9 0 O y w m c X V v d D t T Z W N 0 a W 9 u M S 9 k a X J 0 e V 9 j Y W Z l X 3 N h b G V z L 0 F 1 d G 9 S Z W 1 v d m V k Q 2 9 s d W 1 u c z E u e 0 5 l d 1 9 U b 3 R h b F 9 T c G V u d C w 0 f S Z x d W 9 0 O y w m c X V v d D t T Z W N 0 a W 9 u M S 9 k a X J 0 e V 9 j Y W Z l X 3 N h b G V z L 0 F 1 d G 9 S Z W 1 v d m V k Q 2 9 s d W 1 u c z E u e 1 B h e W 1 l b n Q g T W V 0 a G 9 k L D V 9 J n F 1 b 3 Q 7 L C Z x d W 9 0 O 1 N l Y 3 R p b 2 4 x L 2 R p c n R 5 X 2 N h Z m V f c 2 F s Z X M v Q X V 0 b 1 J l b W 9 2 Z W R D b 2 x 1 b W 5 z M S 5 7 T G 9 j Y X R p b 2 4 s N n 0 m c X V v d D s s J n F 1 b 3 Q 7 U 2 V j d G l v b j E v Z G l y d H l f Y 2 F m Z V 9 z Y W x l c y 9 B d X R v U m V t b 3 Z l Z E N v b H V t b n M x L n t U c m F u c 2 F j d G l v b i B E Y X R l L D d 9 J n F 1 b 3 Q 7 L C Z x d W 9 0 O 1 N l Y 3 R p b 2 4 x L 2 R p c n R 5 X 2 N h Z m V f c 2 F s Z X M v Q X V 0 b 1 J l b W 9 2 Z W R D b 2 x 1 b W 5 z M S 5 7 T W 9 u d G g g T m F t Z S w 4 f S Z x d W 9 0 O y w m c X V v d D t T Z W N 0 a W 9 u M S 9 k a X J 0 e V 9 j Y W Z l X 3 N h b G V z L 0 F 1 d G 9 S Z W 1 v d m V k Q 2 9 s d W 1 u c z E u e 0 1 v b n R o X 1 N o b 3 J 0 L D l 9 J n F 1 b 3 Q 7 L C Z x d W 9 0 O 1 N l Y 3 R p b 2 4 x L 2 R p c n R 5 X 2 N h Z m V f c 2 F s Z X M v Q X V 0 b 1 J l b W 9 2 Z W R D b 2 x 1 b W 5 z M S 5 7 U X V h c n R l c i w x M H 0 m c X V v d D s s J n F 1 b 3 Q 7 U 2 V j d G l v b j E v Z G l y d H l f Y 2 F m Z V 9 z Y W x l c y 9 B d X R v U m V t b 3 Z l Z E N v b H V t b n M x L n t R d W F y d G V y X 2 5 h b W U s M T F 9 J n F 1 b 3 Q 7 L C Z x d W 9 0 O 1 N l Y 3 R p b 2 4 x L 2 R p c n R 5 X 2 N h Z m V f c 2 F s Z X M v Q X V 0 b 1 J l b W 9 2 Z W R D b 2 x 1 b W 5 z M S 5 7 R G F 5 I E 5 h b W U s M T J 9 J n F 1 b 3 Q 7 L C Z x d W 9 0 O 1 N l Y 3 R p b 2 4 x L 2 R p c n R 5 X 2 N h Z m V f c 2 F s Z X M v Q X V 0 b 1 J l b W 9 2 Z W R D b 2 x 1 b W 5 z M S 5 7 R G F 5 X 0 N s Y X N z a W Z p Y 2 F 0 a W 9 u L D E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G l y d H l f Y 2 F m Z V 9 z Y W x l c y I v P j w v U 3 R h Y m x l R W 5 0 c m l l c z 4 8 L 0 l 0 Z W 0 + P E l 0 Z W 0 + P E l 0 Z W 1 M b 2 N h d G l v b j 4 8 S X R l b V R 5 c G U + R m 9 y b X V s Y T w v S X R l b V R 5 c G U + P E l 0 Z W 1 Q Y X R o P l N l Y 3 R p b 2 4 x L 2 R p c n R 5 X 2 N h Z m V f c 2 F s Z X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E w V D A 4 O j M 5 O j A 0 L j M w O D Q 5 M j R a I i 8 + P E V u d H J 5 I F R 5 c G U 9 I k Z p b G x D b 2 x 1 b W 5 U e X B l c y I g V m F s d W U 9 I n N C Z 1 l B Q m d B R 0 F B W U F C Z 1 l H I i 8 + P E V u d H J 5 I F R 5 c G U 9 I k Z p b G x D b 2 x 1 b W 5 O Y W 1 l c y I g V m F s d W U 9 I n N b J n F 1 b 3 Q 7 V H J h b n N h Y 3 R p b 2 4 g S U Q m c X V v d D s s J n F 1 b 3 Q 7 S X R l b S Z x d W 9 0 O y w m c X V v d D t O Z X d f S X R l b S Z x d W 9 0 O y w m c X V v d D t R d W F u d G l 0 e S Z x d W 9 0 O y w m c X V v d D t O Z X d f U X V h b n R p d H k m c X V v d D s s J n F 1 b 3 Q 7 U H J p Y 2 U g U G V y I F V u a X Q m c X V v d D s s J n F 1 b 3 Q 7 T m V 3 X 1 B y a W N l J n F 1 b 3 Q 7 L C Z x d W 9 0 O 1 R v d G F s I F N w Z W 5 0 J n F 1 b 3 Q 7 L C Z x d W 9 0 O 0 5 l d 1 9 U b 3 R h b F 9 T c G V u d C Z x d W 9 0 O y w m c X V v d D t Q Y X l t Z W 5 0 I E 1 l d G h v Z C Z x d W 9 0 O y w m c X V v d D t M b 2 N h d G l v b i Z x d W 9 0 O y w m c X V v d D t U c m F u c 2 F j d G l v b i B E Y X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N T A w Y W Q 4 Y i 0 w N W U y L T R h N D E t Y j V i Z i 1 i Y T U 4 Y z F k Y 2 Q x Z m Q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n R 5 X 2 N h Z m V f c 2 F s Z X M g K D I p L 0 F 1 d G 9 S Z W 1 v d m V k Q 2 9 s d W 1 u c z E u e 1 R y Y W 5 z Y W N 0 a W 9 u I E l E L D B 9 J n F 1 b 3 Q 7 L C Z x d W 9 0 O 1 N l Y 3 R p b 2 4 x L 2 R p c n R 5 X 2 N h Z m V f c 2 F s Z X M g K D I p L 0 F 1 d G 9 S Z W 1 v d m V k Q 2 9 s d W 1 u c z E u e 0 l 0 Z W 0 s M X 0 m c X V v d D s s J n F 1 b 3 Q 7 U 2 V j d G l v b j E v Z G l y d H l f Y 2 F m Z V 9 z Y W x l c y A o M i k v Q X V 0 b 1 J l b W 9 2 Z W R D b 2 x 1 b W 5 z M S 5 7 T m V 3 X 0 l 0 Z W 0 s M n 0 m c X V v d D s s J n F 1 b 3 Q 7 U 2 V j d G l v b j E v Z G l y d H l f Y 2 F m Z V 9 z Y W x l c y A o M i k v Q X V 0 b 1 J l b W 9 2 Z W R D b 2 x 1 b W 5 z M S 5 7 U X V h b n R p d H k s M 3 0 m c X V v d D s s J n F 1 b 3 Q 7 U 2 V j d G l v b j E v Z G l y d H l f Y 2 F m Z V 9 z Y W x l c y A o M i k v Q X V 0 b 1 J l b W 9 2 Z W R D b 2 x 1 b W 5 z M S 5 7 T m V 3 X 1 F 1 Y W 5 0 a X R 5 L D R 9 J n F 1 b 3 Q 7 L C Z x d W 9 0 O 1 N l Y 3 R p b 2 4 x L 2 R p c n R 5 X 2 N h Z m V f c 2 F s Z X M g K D I p L 0 F 1 d G 9 S Z W 1 v d m V k Q 2 9 s d W 1 u c z E u e 1 B y a W N l I F B l c i B V b m l 0 L D V 9 J n F 1 b 3 Q 7 L C Z x d W 9 0 O 1 N l Y 3 R p b 2 4 x L 2 R p c n R 5 X 2 N h Z m V f c 2 F s Z X M g K D I p L 0 F 1 d G 9 S Z W 1 v d m V k Q 2 9 s d W 1 u c z E u e 0 5 l d 1 9 Q c m l j Z S w 2 f S Z x d W 9 0 O y w m c X V v d D t T Z W N 0 a W 9 u M S 9 k a X J 0 e V 9 j Y W Z l X 3 N h b G V z I C g y K S 9 B d X R v U m V t b 3 Z l Z E N v b H V t b n M x L n t U b 3 R h b C B T c G V u d C w 3 f S Z x d W 9 0 O y w m c X V v d D t T Z W N 0 a W 9 u M S 9 k a X J 0 e V 9 j Y W Z l X 3 N h b G V z I C g y K S 9 B d X R v U m V t b 3 Z l Z E N v b H V t b n M x L n t O Z X d f V G 9 0 Y W x f U 3 B l b n Q s O H 0 m c X V v d D s s J n F 1 b 3 Q 7 U 2 V j d G l v b j E v Z G l y d H l f Y 2 F m Z V 9 z Y W x l c y A o M i k v Q X V 0 b 1 J l b W 9 2 Z W R D b 2 x 1 b W 5 z M S 5 7 U G F 5 b W V u d C B N Z X R o b 2 Q s O X 0 m c X V v d D s s J n F 1 b 3 Q 7 U 2 V j d G l v b j E v Z G l y d H l f Y 2 F m Z V 9 z Y W x l c y A o M i k v Q X V 0 b 1 J l b W 9 2 Z W R D b 2 x 1 b W 5 z M S 5 7 T G 9 j Y X R p b 2 4 s M T B 9 J n F 1 b 3 Q 7 L C Z x d W 9 0 O 1 N l Y 3 R p b 2 4 x L 2 R p c n R 5 X 2 N h Z m V f c 2 F s Z X M g K D I p L 0 F 1 d G 9 S Z W 1 v d m V k Q 2 9 s d W 1 u c z E u e 1 R y Y W 5 z Y W N 0 a W 9 u I E R h d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a X J 0 e V 9 j Y W Z l X 3 N h b G V z I C g y K S 9 B d X R v U m V t b 3 Z l Z E N v b H V t b n M x L n t U c m F u c 2 F j d G l v b i B J R C w w f S Z x d W 9 0 O y w m c X V v d D t T Z W N 0 a W 9 u M S 9 k a X J 0 e V 9 j Y W Z l X 3 N h b G V z I C g y K S 9 B d X R v U m V t b 3 Z l Z E N v b H V t b n M x L n t J d G V t L D F 9 J n F 1 b 3 Q 7 L C Z x d W 9 0 O 1 N l Y 3 R p b 2 4 x L 2 R p c n R 5 X 2 N h Z m V f c 2 F s Z X M g K D I p L 0 F 1 d G 9 S Z W 1 v d m V k Q 2 9 s d W 1 u c z E u e 0 5 l d 1 9 J d G V t L D J 9 J n F 1 b 3 Q 7 L C Z x d W 9 0 O 1 N l Y 3 R p b 2 4 x L 2 R p c n R 5 X 2 N h Z m V f c 2 F s Z X M g K D I p L 0 F 1 d G 9 S Z W 1 v d m V k Q 2 9 s d W 1 u c z E u e 1 F 1 Y W 5 0 a X R 5 L D N 9 J n F 1 b 3 Q 7 L C Z x d W 9 0 O 1 N l Y 3 R p b 2 4 x L 2 R p c n R 5 X 2 N h Z m V f c 2 F s Z X M g K D I p L 0 F 1 d G 9 S Z W 1 v d m V k Q 2 9 s d W 1 u c z E u e 0 5 l d 1 9 R d W F u d G l 0 e S w 0 f S Z x d W 9 0 O y w m c X V v d D t T Z W N 0 a W 9 u M S 9 k a X J 0 e V 9 j Y W Z l X 3 N h b G V z I C g y K S 9 B d X R v U m V t b 3 Z l Z E N v b H V t b n M x L n t Q c m l j Z S B Q Z X I g V W 5 p d C w 1 f S Z x d W 9 0 O y w m c X V v d D t T Z W N 0 a W 9 u M S 9 k a X J 0 e V 9 j Y W Z l X 3 N h b G V z I C g y K S 9 B d X R v U m V t b 3 Z l Z E N v b H V t b n M x L n t O Z X d f U H J p Y 2 U s N n 0 m c X V v d D s s J n F 1 b 3 Q 7 U 2 V j d G l v b j E v Z G l y d H l f Y 2 F m Z V 9 z Y W x l c y A o M i k v Q X V 0 b 1 J l b W 9 2 Z W R D b 2 x 1 b W 5 z M S 5 7 V G 9 0 Y W w g U 3 B l b n Q s N 3 0 m c X V v d D s s J n F 1 b 3 Q 7 U 2 V j d G l v b j E v Z G l y d H l f Y 2 F m Z V 9 z Y W x l c y A o M i k v Q X V 0 b 1 J l b W 9 2 Z W R D b 2 x 1 b W 5 z M S 5 7 T m V 3 X 1 R v d G F s X 1 N w Z W 5 0 L D h 9 J n F 1 b 3 Q 7 L C Z x d W 9 0 O 1 N l Y 3 R p b 2 4 x L 2 R p c n R 5 X 2 N h Z m V f c 2 F s Z X M g K D I p L 0 F 1 d G 9 S Z W 1 v d m V k Q 2 9 s d W 1 u c z E u e 1 B h e W 1 l b n Q g T W V 0 a G 9 k L D l 9 J n F 1 b 3 Q 7 L C Z x d W 9 0 O 1 N l Y 3 R p b 2 4 x L 2 R p c n R 5 X 2 N h Z m V f c 2 F s Z X M g K D I p L 0 F 1 d G 9 S Z W 1 v d m V k Q 2 9 s d W 1 u c z E u e 0 x v Y 2 F 0 a W 9 u L D E w f S Z x d W 9 0 O y w m c X V v d D t T Z W N 0 a W 9 u M S 9 k a X J 0 e V 9 j Y W Z l X 3 N h b G V z I C g y K S 9 B d X R v U m V t b 3 Z l Z E N v b H V t b n M x L n t U c m F u c 2 F j d G l v b i B E Y X R l L D E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m F j d D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T B U M D g 6 M z g 6 N T U u N T g 5 M T Q w O V o i L z 4 8 R W 5 0 c n k g V H l w Z T 0 i R m l s b E N v b H V t b l R 5 c G V z I i B W Y W x 1 Z T 0 i c 0 J n T V J F U W t H Q m d N R 0 J n W T 0 i L z 4 8 R W 5 0 c n k g V H l w Z T 0 i R m l s b E N v b H V t b k 5 h b W V z I i B W Y W x 1 Z T 0 i c 1 s m c X V v d D t U c m F u c 2 F j d G l v b i B J R C Z x d W 9 0 O y w m c X V v d D t O Z X d f U X V h b n R p d H k m c X V v d D s s J n F 1 b 3 Q 7 T m V 3 X 1 B y a W N l J n F 1 b 3 Q 7 L C Z x d W 9 0 O 0 5 l d 1 9 U b 3 R h b F 9 T c G V u d C Z x d W 9 0 O y w m c X V v d D t U c m F u c 2 F j d G l v b i B E Y X R l J n F 1 b 3 Q 7 L C Z x d W 9 0 O 0 1 v b n R o I E 5 h b W U m c X V v d D s s J n F 1 b 3 Q 7 T W 9 u d G h f U 2 h v c n Q m c X V v d D s s J n F 1 b 3 Q 7 U X V h c n R l c i Z x d W 9 0 O y w m c X V v d D t R d W F y d G V y X 2 5 h b W U m c X V v d D s s J n F 1 b 3 Q 7 R G F 5 I E 5 h b W U m c X V v d D s s J n F 1 b 3 Q 7 R G F 5 X 0 N s Y X N z a W Z p Y 2 F 0 a W 9 u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x N T h h M D l j O S 1 i N z B m L T Q w M D Y t Y j B h O S 0 4 N m I 3 N D Z h M G Y x Z W I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Y 3 Q v U H J v b W 9 0 Z W Q g S G V h Z G V y c y 5 7 V H J h b n N h Y 3 R p b 2 4 g S U Q s M H 0 m c X V v d D s s J n F 1 b 3 Q 7 U 2 V j d G l v b j E v R m F j d C 9 D a G F u Z 2 V k I F R 5 c G U u e 0 5 l d 1 9 R d W F u d G l 0 e S w y f S Z x d W 9 0 O y w m c X V v d D t T Z W N 0 a W 9 u M S 9 G Y W N 0 L 0 N o Y W 5 n Z W Q g V H l w Z S 5 7 T m V 3 X 1 B y a W N l L D N 9 J n F 1 b 3 Q 7 L C Z x d W 9 0 O 1 N l Y 3 R p b 2 4 x L 0 Z h Y 3 Q v Q 2 h h b m d l Z C B U e X B l L n t O Z X d f V G 9 0 Y W x f U 3 B l b n Q s N H 0 m c X V v d D s s J n F 1 b 3 Q 7 U 2 V j d G l v b j E v R m F j d C 9 D a G F u Z 2 V k I F R 5 c G U u e 1 R y Y W 5 z Y W N 0 a W 9 u I E R h d G U s N 3 0 m c X V v d D s s J n F 1 b 3 Q 7 U 2 V j d G l v b j E v R m F j d C 9 J b n N l c n R l Z C B N b 2 5 0 a C B O Y W 1 l L n t N b 2 5 0 a C B O Y W 1 l L D l 9 J n F 1 b 3 Q 7 L C Z x d W 9 0 O 1 N l Y 3 R p b 2 4 x L 0 Z h Y 3 Q v R X h 0 c m F j d G V k I E Z p c n N 0 I E N o Y X J h Y 3 R l c n M u e 0 1 v b n R o I E 5 h b W U g L S B D b 3 B 5 L D E y f S Z x d W 9 0 O y w m c X V v d D t T Z W N 0 a W 9 u M S 9 G Y W N 0 L 0 l u c 2 V y d G V k I F F 1 Y X J 0 Z X I u e 1 F 1 Y X J 0 Z X I s M T B 9 J n F 1 b 3 Q 7 L C Z x d W 9 0 O 1 N l Y 3 R p b 2 4 x L 0 Z h Y 3 Q v Q 2 h h b m d l Z C B U e X B l M S 5 7 U X V h c n R l c l 9 u Y W 1 l L D E x f S Z x d W 9 0 O y w m c X V v d D t T Z W N 0 a W 9 u M S 9 G Y W N 0 L 0 l u c 2 V y d G V k I E R h e S B O Y W 1 l L n t E Y X k g T m F t Z S w x M n 0 m c X V v d D s s J n F 1 b 3 Q 7 U 2 V j d G l v b j E v R m F j d C 9 D a G F u Z 2 V k I F R 5 c G U x L n t E Y X l f Q 2 x h c 3 N p Z m l j Y X R p b 2 4 s M T N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Y W N 0 L 1 B y b 2 1 v d G V k I E h l Y W R l c n M u e 1 R y Y W 5 z Y W N 0 a W 9 u I E l E L D B 9 J n F 1 b 3 Q 7 L C Z x d W 9 0 O 1 N l Y 3 R p b 2 4 x L 0 Z h Y 3 Q v Q 2 h h b m d l Z C B U e X B l L n t O Z X d f U X V h b n R p d H k s M n 0 m c X V v d D s s J n F 1 b 3 Q 7 U 2 V j d G l v b j E v R m F j d C 9 D a G F u Z 2 V k I F R 5 c G U u e 0 5 l d 1 9 Q c m l j Z S w z f S Z x d W 9 0 O y w m c X V v d D t T Z W N 0 a W 9 u M S 9 G Y W N 0 L 0 N o Y W 5 n Z W Q g V H l w Z S 5 7 T m V 3 X 1 R v d G F s X 1 N w Z W 5 0 L D R 9 J n F 1 b 3 Q 7 L C Z x d W 9 0 O 1 N l Y 3 R p b 2 4 x L 0 Z h Y 3 Q v Q 2 h h b m d l Z C B U e X B l L n t U c m F u c 2 F j d G l v b i B E Y X R l L D d 9 J n F 1 b 3 Q 7 L C Z x d W 9 0 O 1 N l Y 3 R p b 2 4 x L 0 Z h Y 3 Q v S W 5 z Z X J 0 Z W Q g T W 9 u d G g g T m F t Z S 5 7 T W 9 u d G g g T m F t Z S w 5 f S Z x d W 9 0 O y w m c X V v d D t T Z W N 0 a W 9 u M S 9 G Y W N 0 L 0 V 4 d H J h Y 3 R l Z C B G a X J z d C B D a G F y Y W N 0 Z X J z L n t N b 2 5 0 a C B O Y W 1 l I C 0 g Q 2 9 w e S w x M n 0 m c X V v d D s s J n F 1 b 3 Q 7 U 2 V j d G l v b j E v R m F j d C 9 J b n N l c n R l Z C B R d W F y d G V y L n t R d W F y d G V y L D E w f S Z x d W 9 0 O y w m c X V v d D t T Z W N 0 a W 9 u M S 9 G Y W N 0 L 0 N o Y W 5 n Z W Q g V H l w Z T E u e 1 F 1 Y X J 0 Z X J f b m F t Z S w x M X 0 m c X V v d D s s J n F 1 b 3 Q 7 U 2 V j d G l v b j E v R m F j d C 9 J b n N l c n R l Z C B E Y X k g T m F t Z S 5 7 R G F 5 I E 5 h b W U s M T J 9 J n F 1 b 3 Q 7 L C Z x d W 9 0 O 1 N l Y 3 R p b 2 4 x L 0 Z h Y 3 Q v Q 2 h h b m d l Z C B U e X B l M S 5 7 R G F 5 X 0 N s Y X N z a W Z p Y 2 F 0 a W 9 u L D E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l t X 1 R y Y W 5 z Y W N 0 a W 9 u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x M F Q w O D o z O D o 1 N S 4 1 N j k 1 O T U z W i I v P j x F b n R y e S B U e X B l P S J G a W x s Q 2 9 s d W 1 u V H l w Z X M i I F Z h b H V l P S J z Q m d Z R 0 J n P T 0 i L z 4 8 R W 5 0 c n k g V H l w Z T 0 i R m l s b E N v b H V t b k 5 h b W V z I i B W Y W x 1 Z T 0 i c 1 s m c X V v d D t U c m F u c 2 F j d G l v b i B J R C Z x d W 9 0 O y w m c X V v d D t O Z X d f S X R l b S Z x d W 9 0 O y w m c X V v d D t Q Y X l t Z W 5 0 I E 1 l d G h v Z C Z x d W 9 0 O y w m c X V v d D t M b 2 N h d G l v b i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Z j Q z N j E 5 M G E t M j R i M S 0 0 Z W U 3 L W E 0 M D c t O D E 2 N j V j M D V j N z Z m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R y Y W 5 z Y W N 0 a W 9 u I E l E J n F 1 b 3 Q 7 X S w m c X V v d D t x d W V y e V J l b G F 0 a W 9 u c 2 h p c H M m c X V v d D s 6 W 1 0 s J n F 1 b 3 Q 7 Y 2 9 s d W 1 u S W R l b n R p d G l l c y Z x d W 9 0 O z p b J n F 1 b 3 Q 7 U 2 V j d G l v b j E v R G l t X 1 R y Y W 5 z Y W N 0 a W 9 u L 1 B y b 2 1 v d G V k I E h l Y W R l c n M u e 1 R y Y W 5 z Y W N 0 a W 9 u I E l E L D B 9 J n F 1 b 3 Q 7 L C Z x d W 9 0 O 1 N l Y 3 R p b 2 4 x L 0 R p b V 9 U c m F u c 2 F j d G l v b i 9 D a G F u Z 2 V k I F R 5 c G U u e 0 5 l d 1 9 J d G V t L D F 9 J n F 1 b 3 Q 7 L C Z x d W 9 0 O 1 N l Y 3 R p b 2 4 x L 0 R p b V 9 U c m F u c 2 F j d G l v b i 9 Q c m 9 t b 3 R l Z C B I Z W F k Z X J z L n t Q Y X l t Z W 5 0 I E 1 l d G h v Z C w 1 f S Z x d W 9 0 O y w m c X V v d D t T Z W N 0 a W 9 u M S 9 E a W 1 f V H J h b n N h Y 3 R p b 2 4 v U H J v b W 9 0 Z W Q g S G V h Z G V y c y 5 7 T G 9 j Y X R p b 2 4 s N n 0 m c X V v d D t d L C Z x d W 9 0 O 0 N v b H V t b k N v d W 5 0 J n F 1 b 3 Q 7 O j Q s J n F 1 b 3 Q 7 S 2 V 5 Q 2 9 s d W 1 u T m F t Z X M m c X V v d D s 6 W y Z x d W 9 0 O 1 R y Y W 5 z Y W N 0 a W 9 u I E l E J n F 1 b 3 Q 7 X S w m c X V v d D t D b 2 x 1 b W 5 J Z G V u d G l 0 a W V z J n F 1 b 3 Q 7 O l s m c X V v d D t T Z W N 0 a W 9 u M S 9 E a W 1 f V H J h b n N h Y 3 R p b 2 4 v U H J v b W 9 0 Z W Q g S G V h Z G V y c y 5 7 V H J h b n N h Y 3 R p b 2 4 g S U Q s M H 0 m c X V v d D s s J n F 1 b 3 Q 7 U 2 V j d G l v b j E v R G l t X 1 R y Y W 5 z Y W N 0 a W 9 u L 0 N o Y W 5 n Z W Q g V H l w Z S 5 7 T m V 3 X 0 l 0 Z W 0 s M X 0 m c X V v d D s s J n F 1 b 3 Q 7 U 2 V j d G l v b j E v R G l t X 1 R y Y W 5 z Y W N 0 a W 9 u L 1 B y b 2 1 v d G V k I E h l Y W R l c n M u e 1 B h e W 1 l b n Q g T W V 0 a G 9 k L D V 9 J n F 1 b 3 Q 7 L C Z x d W 9 0 O 1 N l Y 3 R p b 2 4 x L 0 R p b V 9 U c m F u c 2 F j d G l v b i 9 Q c m 9 t b 3 R l Z C B I Z W F k Z X J z L n t M b 2 N h d G l v b i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l t X 0 N h b G V u Z G F y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x M F Q w O D o z O D o 1 N S 4 1 O D M w O D Y z W i I v P j x F b n R y e S B U e X B l P S J G a W x s Q 2 9 s d W 1 u V H l w Z X M i I F Z h b H V l P S J z Q 1 F N R 0 F 3 a z 0 i L z 4 8 R W 5 0 c n k g V H l w Z T 0 i R m l s b E N v b H V t b k 5 h b W V z I i B W Y W x 1 Z T 0 i c 1 s m c X V v d D t E Y X R l J n F 1 b 3 Q 7 L C Z x d W 9 0 O 1 l l Y X I m c X V v d D s s J n F 1 b 3 Q 7 T W 9 u d G g g T m F t Z S Z x d W 9 0 O y w m c X V v d D t R d W F y d G V y J n F 1 b 3 Q 7 L C Z x d W 9 0 O 1 N 0 Y X J 0 I G 9 m I F d l Z W s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E y M G J l Y m R m L W J m Y j Q t N G V h N S 0 4 M z k 3 L T M 4 Y j l j Z T Q y N W E 3 Y i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f Q 2 F s Z W 5 k Y X I v Q 2 h h b m d l Z C B U e X B l L n t E Y X R l L D B 9 J n F 1 b 3 Q 7 L C Z x d W 9 0 O 1 N l Y 3 R p b 2 4 x L 0 R p b V 9 D Y W x l b m R h c i 9 J b n N l c n R l Z C B Z Z W F y L n t Z Z W F y L D F 9 J n F 1 b 3 Q 7 L C Z x d W 9 0 O 1 N l Y 3 R p b 2 4 x L 0 R p b V 9 D Y W x l b m R h c i 9 J b n N l c n R l Z C B N b 2 5 0 a C B O Y W 1 l L n t N b 2 5 0 a C B O Y W 1 l L D J 9 J n F 1 b 3 Q 7 L C Z x d W 9 0 O 1 N l Y 3 R p b 2 4 x L 0 R p b V 9 D Y W x l b m R h c i 9 J b n N l c n R l Z C B R d W F y d G V y L n t R d W F y d G V y L D N 9 J n F 1 b 3 Q 7 L C Z x d W 9 0 O 1 N l Y 3 R p b 2 4 x L 0 R p b V 9 D Y W x l b m R h c i 9 J b n N l c n R l Z C B T d G F y d C B v Z i B X Z W V r L n t T d G F y d C B v Z i B X Z W V r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p b V 9 D Y W x l b m R h c i 9 D a G F u Z 2 V k I F R 5 c G U u e 0 R h d G U s M H 0 m c X V v d D s s J n F 1 b 3 Q 7 U 2 V j d G l v b j E v R G l t X 0 N h b G V u Z G F y L 0 l u c 2 V y d G V k I F l l Y X I u e 1 l l Y X I s M X 0 m c X V v d D s s J n F 1 b 3 Q 7 U 2 V j d G l v b j E v R G l t X 0 N h b G V u Z G F y L 0 l u c 2 V y d G V k I E 1 v b n R o I E 5 h b W U u e 0 1 v b n R o I E 5 h b W U s M n 0 m c X V v d D s s J n F 1 b 3 Q 7 U 2 V j d G l v b j E v R G l t X 0 N h b G V u Z G F y L 0 l u c 2 V y d G V k I F F 1 Y X J 0 Z X I u e 1 F 1 Y X J 0 Z X I s M 3 0 m c X V v d D s s J n F 1 b 3 Q 7 U 2 V j d G l v b j E v R G l t X 0 N h b G V u Z G F y L 0 l u c 2 V y d G V k I F N 0 Y X J 0 I G 9 m I F d l Z W s u e 1 N 0 Y X J 0 I G 9 m I F d l Z W s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p c n R 5 X 2 N h Z m V f c 2 F s Z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X J 0 e V 9 j Y W Z l X 3 N h b G V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y d H l f Y 2 F m Z V 9 z Y W x l c y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y d H l f Y 2 F m Z V 9 z Y W x l c y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X J 0 e V 9 j Y W Z l X 3 N h b G V z L 0 F k Z G V k J T I w Q 3 V z d G 9 t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y d H l f Y 2 F m Z V 9 z Y W x l c y 9 S Z W 9 y Z G V y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y d H l f Y 2 F m Z V 9 z Y W x l c y 9 B Z G R l Z C U y M E N 1 c 3 R v b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c n R 5 X 2 N h Z m V f c 2 F s Z X M v U m V v c m R l c m V k J T I w Q 2 9 s d W 1 u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c n R 5 X 2 N h Z m V f c 2 F s Z X M v Q W R k Z W Q l M j B D d X N 0 b 2 0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X J 0 e V 9 j Y W Z l X 3 N h b G V z L 1 J l b 3 J k Z X J l Z C U y M E N v b H V t b n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X J 0 e V 9 j Y W Z l X 3 N h b G V z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y d H l f Y 2 F m Z V 9 z Y W x l c y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c n R 5 X 2 N h Z m V f c 2 F s Z X M l M j A o M i k v Q W R k Z W Q l M j B D d X N 0 b 2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c n R 5 X 2 N h Z m V f c 2 F s Z X M l M j A o M i k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y d H l f Y 2 F m Z V 9 z Y W x l c y U y M C g y K S 9 B Z G R l Z C U y M E N 1 c 3 R v b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c n R 5 X 2 N h Z m V f c 2 F s Z X M l M j A o M i k v U m V v c m R l c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c n R 5 X 2 N h Z m V f c 2 F s Z X M l M j A o M i k v Q W R k Z W Q l M j B D d X N 0 b 2 0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X J 0 e V 9 j Y W Z l X 3 N h b G V z J T I w K D I p L 1 J l b 3 J k Z X J l Z C U y M E N v b H V t b n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X J 0 e V 9 j Y W Z l X 3 N h b G V z J T I w K D I p L 0 F k Z G V k J T I w Q 3 V z d G 9 t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y d H l f Y 2 F m Z V 9 z Y W x l c y U y M C g y K S 9 S Z W 9 y Z G V y Z W Q l M j B D b 2 x 1 b W 5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y d H l f Y 2 F m Z V 9 z Y W x l c y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c n R 5 X 2 N h Z m V f c 2 F s Z X M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c n R 5 X 2 N h Z m V f c 2 F s Z X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c n R 5 X 2 N h Z m V f c 2 F s Z X M v S W 5 z Z X J 0 Z W Q l M j B Z Z W F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X J 0 e V 9 j Y W Z l X 3 N h b G V z L 0 l u c 2 V y d G V k J T I w T W 9 u d G g l M j B O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X J 0 e V 9 j Y W Z l X 3 N h b G V z L 0 l u c 2 V y d G V k J T I w U X V h c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y d H l f Y 2 F m Z V 9 z Y W x l c y 9 J b n N l c n R l Z C U y M E R h e S U y M G 9 m J T I w V 2 V l a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y d H l f Y 2 F m Z V 9 z Y W x l c y 9 E d X B s a W N h d G V k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X J 0 e V 9 j Y W Z l X 3 N h b G V z L 0 V 4 d H J h Y 3 R l Z C U y M E Z p c n N 0 J T I w Q 2 h h c m F j d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y d H l f Y 2 F m Z V 9 z Y W x l c y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y d H l f Y 2 F m Z V 9 z Y W x l c y 9 S Z W 9 y Z G V y Z W Q l M j B D b 2 x 1 b W 5 z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y d H l f Y 2 F m Z V 9 z Y W x l c y 9 S Z W 1 v d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c n R 5 X 2 N h Z m V f c 2 F s Z X M v Q W R k Z W Q l M j B D d X N 0 b 2 0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X J 0 e V 9 j Y W Z l X 3 N h b G V z L 1 J l b m F t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y d H l f Y 2 F m Z V 9 z Y W x l c y 9 S Z W 9 y Z G V y Z W Q l M j B D b 2 x 1 b W 5 z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y d H l f Y 2 F m Z V 9 z Y W x l c y 9 S Z W 1 v d m V k J T I w Q 2 9 s d W 1 u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c n R 5 X 2 N h Z m V f c 2 F s Z X M v S W 5 z Z X J 0 Z W Q l M j B E Y X k l M j B O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a X J 0 e V 9 j Y W Z l X 3 N h b G V z L 0 F k Z G V k J T I w Q 3 V z d G 9 t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y d H l f Y 2 F m Z V 9 z Y W x l c y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C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C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L 0 F k Z G V k J T I w Q 3 V z d G 9 t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C 9 S Z W 9 y Z G V y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C 9 B Z G R l Z C U y M E N 1 c 3 R v b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Q v U m V v c m R l c m V k J T I w Q 2 9 s d W 1 u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Q v Q W R k Z W Q l M j B D d X N 0 b 2 0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L 1 J l b 3 J k Z X J l Z C U y M E N v b H V t b n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C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C 9 J b n N l c n R l Z C U y M F l l Y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Q v S W 5 z Z X J 0 Z W Q l M j B N b 2 5 0 a C U y M E 5 h b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Q v S W 5 z Z X J 0 Z W Q l M j B R d W F y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L 0 l u c 2 V y d G V k J T I w R G F 5 J T I w b 2 Y l M j B X Z W V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L 0 R 1 c G x p Y 2 F 0 Z W Q l M j B D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Q v R X h 0 c m F j d G V k J T I w R m l y c 3 Q l M j B D a G F y Y W N 0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L 1 J l b 3 J k Z X J l Z C U y M E N v b H V t b n M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L 1 J l b W 9 2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C 9 B Z G R l Z C U y M E N 1 c 3 R v b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Q v U m V u Y W 1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L 1 J l b 3 J k Z X J l Z C U y M E N v b H V t b n M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L 1 J l b W 9 2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F j d C 9 J b n N l c n R l Z C U y M E R h e S U y M E 5 h b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h Y 3 Q v Q W R k Z W Q l M j B D d X N 0 b 2 0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R y Y W 5 z Y W N 0 a W 9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R y Y W 5 z Y W N 0 a W 9 u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R y Y W 5 z Y W N 0 a W 9 u L 0 F k Z G V k J T I w Q 3 V z d G 9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V H J h b n N h Y 3 R p b 2 4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R y Y W 5 z Y W N 0 a W 9 u L 0 F k Z G V k J T I w Q 3 V z d G 9 t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R y Y W 5 z Y W N 0 a W 9 u L 1 J l b 3 J k Z X J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V H J h b n N h Y 3 R p b 2 4 v Q W R k Z W Q l M j B D d X N 0 b 2 0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V H J h b n N h Y 3 R p b 2 4 v U m V v c m R l c m V k J T I w Q 2 9 s d W 1 u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U c m F u c 2 F j d G l v b i 9 B Z G R l Z C U y M E N 1 c 3 R v b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U c m F u c 2 F j d G l v b i 9 S Z W 9 y Z G V y Z W Q l M j B D b 2 x 1 b W 5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R y Y W 5 z Y W N 0 a W 9 u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R y Y W 5 z Y W N 0 a W 9 u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V H J h b n N h Y 3 R p b 2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U c m F u c 2 F j d G l v b i 9 J b n N l c n R l Z C U y M F l l Y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U c m F u c 2 F j d G l v b i 9 J b n N l c n R l Z C U y M E 1 v b n R o J T I w T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R y Y W 5 z Y W N 0 a W 9 u L 0 l u c 2 V y d G V k J T I w U X V h c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R y Y W 5 z Y W N 0 a W 9 u L 0 l u c 2 V y d G V k J T I w R G F 5 J T I w b 2 Y l M j B X Z W V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V H J h b n N h Y 3 R p b 2 4 v R H V w b G l j Y X R l Z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R y Y W 5 z Y W N 0 a W 9 u L 0 V 4 d H J h Y 3 R l Z C U y M E Z p c n N 0 J T I w Q 2 h h c m F j d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R y Y W 5 z Y W N 0 a W 9 u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V H J h b n N h Y 3 R p b 2 4 v U m V v c m R l c m V k J T I w Q 2 9 s d W 1 u c z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U c m F u c 2 F j d G l v b i 9 S Z W 1 v d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U c m F u c 2 F j d G l v b i 9 B Z G R l Z C U y M E N 1 c 3 R v b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U c m F u c 2 F j d G l v b i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U c m F u c 2 F j d G l v b i 9 S Z W 9 y Z G V y Z W Q l M j B D b 2 x 1 b W 5 z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R y Y W 5 z Y W N 0 a W 9 u L 1 J l b W 9 2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R y Y W 5 z Y W N 0 a W 9 u L 0 l u c 2 V y d G V k J T I w R G F 5 J T I w T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R y Y W 5 z Y W N 0 a W 9 u L 0 F k Z G V k J T I w Q 3 V z d G 9 t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R y Y W 5 z Y W N 0 a W 9 u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R y Y W 5 z Y W N 0 a W 9 u L 1 J l b W 9 2 Z W Q l M j B D b 2 x 1 b W 5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1 R y Y W 5 z Y W N 0 a W 9 u L 1 J l b W 9 2 Z W Q l M j B E d X B s a W N h d G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Q 2 F s Z W 5 k Y X I v U 3 R h c n R E Y X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Q 2 F s Z W 5 k Y X I v R W 5 k R G F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N h b G V u Z G F y L 0 Z 1 b G x E Y X R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N h b G V u Z G F y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D Y W x l b m R h c i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l t X 0 N h b G V u Z G F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Q 2 F s Z W 5 k Y X I v S W 5 z Z X J 0 Z W Q l M j B Z Z W F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a W 1 f Q 2 F s Z W 5 k Y X I v S W 5 z Z X J 0 Z W Q l M j B N b 2 5 0 a C U y M E 5 h b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D Y W x l b m R h c i 9 J b n N l c n R l Z C U y M F F 1 Y X J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p b V 9 D Y W x l b m R h c i 9 J b n N l c n R l Z C U y M F N 0 Y X J 0 J T I w b 2 Y l M j B X Z W V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Y W N 0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2 E Z Y j F n g 1 A r E N T h Q 9 T A F I A A A A A A g A A A A A A E G Y A A A A B A A A g A A A A r u c z X u G L K m i y K W b + N 1 5 5 m J U s m C M j N p f y P I l F F G x R g 1 g A A A A A D o A A A A A C A A A g A A A A z a r 7 Q J Q g x k v B 5 Z F A t 9 T + 1 / k j S n h R F V U n G T 7 C q c K e H + 5 Q A A A A O N b u u D b c Y Z i j L l o 7 X S i r l F c H f 4 C k o c P K f S 2 2 V J Z N E o K K N T n T q 5 O + w r p e J P v 6 4 p w W Q u Z 8 j t e c k C 0 x 6 q w Q y 2 f 0 h H i A m i b q k Z P L s c I O 8 Q L K I q d A A A A A R i w 7 r L C a 1 1 Q N o u U c e l q i R l g E O C r a 0 C b J s w f Z p o L M d K j b v j L f O u F Q g E W 4 j 8 k t 1 W b t i J 4 4 S Z Q v E r V h a K r D 9 X h y C w = = < / D a t a M a s h u p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6 0 c 0 c 8 b - 7 a 2 6 - 4 c c f - 9 0 d b - 2 4 5 9 8 4 7 2 6 1 3 8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7 c e 7 a 6 a 7 - 2 5 5 2 - 4 d d a - b 0 6 e - 8 a b 7 0 7 4 6 9 8 7 a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b 9 6 b 8 8 4 d - 6 6 f f - 4 c 4 e - 9 c b c - f 3 5 1 4 a 8 3 d 4 c 1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 P r e v i o u s   M o n t h   R e v e n u e < / M e a s u r e N a m e > < D i s p l a y N a m e > P r e v i o u s   M o n t h   R e v e n u e < / D i s p l a y N a m e > < V i s i b l e > F a l s e < / V i s i b l e > < / i t e m > < i t e m > < M e a s u r e N a m e > R e v e n u e   M o M   V a r < / M e a s u r e N a m e > < D i s p l a y N a m e > R e v e n u e   M o M   V a r < / D i s p l a y N a m e > < V i s i b l e > F a l s e < / V i s i b l e > < / i t e m > < i t e m > < M e a s u r e N a m e > R e v e n u e   M o M   %   V a r < / M e a s u r e N a m e > < D i s p l a y N a m e > R e v e n u e   M o M   %   V a r < / D i s p l a y N a m e > < V i s i b l e > F a l s e < / V i s i b l e > < / i t e m > < i t e m > < M e a s u r e N a m e > T o t a l   R e v e n u e   f o r   a l l   m o n t h s < / M e a s u r e N a m e > < D i s p l a y N a m e > T o t a l   R e v e n u e   f o r   a l l   m o n t h s < / D i s p l a y N a m e > < V i s i b l e > F a l s e < / V i s i b l e > < / i t e m > < i t e m > < M e a s u r e N a m e > M o n t h l y   %   S h a r e   o f   R e v < / M e a s u r e N a m e > < D i s p l a y N a m e > M o n t h l y   %   S h a r e   o f   R e v 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 Q u a r t e r   R e v e n u e < / M e a s u r e N a m e > < D i s p l a y N a m e > Q u a r t e r   R e v e n u e < / D i s p l a y N a m e > < V i s i b l e > F a l s e < / V i s i b l e > < / i t e m > < i t e m > < M e a s u r e N a m e > N u m b e r   o f   P r o d u c t s < / M e a s u r e N a m e > < D i s p l a y N a m e > N u m b e r   o f   P r o d u c t s < / D i s p l a y N a m e > < V i s i b l e > F a l s e < / V i s i b l e > < / i t e m > < i t e m > < M e a s u r e N a m e > A V G _ R e v e n u e < / M e a s u r e N a m e > < D i s p l a y N a m e > A V G _ R e v e n u e < / D i s p l a y N a m e > < V i s i b l e > F a l s e < / V i s i b l e > < / i t e m > < i t e m > < M e a s u r e N a m e > O v e r a l l _ A v e r a g e _ R e v < / M e a s u r e N a m e > < D i s p l a y N a m e > O v e r a l l _ A v e r a g e _ R e v < / D i s p l a y N a m e > < V i s i b l e > F a l s e < / V i s i b l e > < / i t e m > < i t e m > < M e a s u r e N a m e > D i f f _ R e v e n u e < / M e a s u r e N a m e > < D i s p l a y N a m e > D i f f _ R e v e n u e < / D i s p l a y N a m e > < V i s i b l e > F a l s e < / V i s i b l e > < / i t e m > < i t e m > < M e a s u r e N a m e > P e r c e n t a g e   D i f f e r e n c e < / M e a s u r e N a m e > < D i s p l a y N a m e > P e r c e n t a g e   D i f f e r e n c e 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9417CD91-3B9E-4875-8749-455A470C3C04}">
  <ds:schemaRefs/>
</ds:datastoreItem>
</file>

<file path=customXml/itemProps10.xml><?xml version="1.0" encoding="utf-8"?>
<ds:datastoreItem xmlns:ds="http://schemas.openxmlformats.org/officeDocument/2006/customXml" ds:itemID="{8797B229-FED7-40EA-B6F5-D4DDF10C3F2C}">
  <ds:schemaRefs/>
</ds:datastoreItem>
</file>

<file path=customXml/itemProps11.xml><?xml version="1.0" encoding="utf-8"?>
<ds:datastoreItem xmlns:ds="http://schemas.openxmlformats.org/officeDocument/2006/customXml" ds:itemID="{46328C9E-43F5-4107-92E3-5BE3B9EFDD79}">
  <ds:schemaRefs/>
</ds:datastoreItem>
</file>

<file path=customXml/itemProps12.xml><?xml version="1.0" encoding="utf-8"?>
<ds:datastoreItem xmlns:ds="http://schemas.openxmlformats.org/officeDocument/2006/customXml" ds:itemID="{1B6BBD78-C14A-4F90-AC56-28DF95C8D3DA}">
  <ds:schemaRefs/>
</ds:datastoreItem>
</file>

<file path=customXml/itemProps13.xml><?xml version="1.0" encoding="utf-8"?>
<ds:datastoreItem xmlns:ds="http://schemas.openxmlformats.org/officeDocument/2006/customXml" ds:itemID="{CFE7D6F1-FBD9-4017-91BF-01C8C9740BE5}">
  <ds:schemaRefs/>
</ds:datastoreItem>
</file>

<file path=customXml/itemProps14.xml><?xml version="1.0" encoding="utf-8"?>
<ds:datastoreItem xmlns:ds="http://schemas.openxmlformats.org/officeDocument/2006/customXml" ds:itemID="{0B8535BF-209E-48CD-87A7-94741CD746CF}">
  <ds:schemaRefs/>
</ds:datastoreItem>
</file>

<file path=customXml/itemProps15.xml><?xml version="1.0" encoding="utf-8"?>
<ds:datastoreItem xmlns:ds="http://schemas.openxmlformats.org/officeDocument/2006/customXml" ds:itemID="{B593E81F-CD34-4217-8042-D43D84E3AF2B}">
  <ds:schemaRefs/>
</ds:datastoreItem>
</file>

<file path=customXml/itemProps16.xml><?xml version="1.0" encoding="utf-8"?>
<ds:datastoreItem xmlns:ds="http://schemas.openxmlformats.org/officeDocument/2006/customXml" ds:itemID="{2B26999D-037A-47BD-8756-69460DE973ED}">
  <ds:schemaRefs/>
</ds:datastoreItem>
</file>

<file path=customXml/itemProps17.xml><?xml version="1.0" encoding="utf-8"?>
<ds:datastoreItem xmlns:ds="http://schemas.openxmlformats.org/officeDocument/2006/customXml" ds:itemID="{12814148-538C-47CB-A33C-376C95935D49}">
  <ds:schemaRefs/>
</ds:datastoreItem>
</file>

<file path=customXml/itemProps18.xml><?xml version="1.0" encoding="utf-8"?>
<ds:datastoreItem xmlns:ds="http://schemas.openxmlformats.org/officeDocument/2006/customXml" ds:itemID="{BA0AAC28-9AFA-450D-A710-EC7238B9373C}">
  <ds:schemaRefs/>
</ds:datastoreItem>
</file>

<file path=customXml/itemProps19.xml><?xml version="1.0" encoding="utf-8"?>
<ds:datastoreItem xmlns:ds="http://schemas.openxmlformats.org/officeDocument/2006/customXml" ds:itemID="{A2F7F0D2-FB08-44BA-BE4A-8E08C84D022D}">
  <ds:schemaRefs/>
</ds:datastoreItem>
</file>

<file path=customXml/itemProps2.xml><?xml version="1.0" encoding="utf-8"?>
<ds:datastoreItem xmlns:ds="http://schemas.openxmlformats.org/officeDocument/2006/customXml" ds:itemID="{C49EEED6-3C02-4901-8F7A-1DF1D45318BD}">
  <ds:schemaRefs/>
</ds:datastoreItem>
</file>

<file path=customXml/itemProps20.xml><?xml version="1.0" encoding="utf-8"?>
<ds:datastoreItem xmlns:ds="http://schemas.openxmlformats.org/officeDocument/2006/customXml" ds:itemID="{40973DF4-2116-47D0-957E-E0F01FF57EC5}">
  <ds:schemaRefs/>
</ds:datastoreItem>
</file>

<file path=customXml/itemProps21.xml><?xml version="1.0" encoding="utf-8"?>
<ds:datastoreItem xmlns:ds="http://schemas.openxmlformats.org/officeDocument/2006/customXml" ds:itemID="{DFB4D051-BDF4-4CA5-B0E1-0D14A1B42364}">
  <ds:schemaRefs/>
</ds:datastoreItem>
</file>

<file path=customXml/itemProps22.xml><?xml version="1.0" encoding="utf-8"?>
<ds:datastoreItem xmlns:ds="http://schemas.openxmlformats.org/officeDocument/2006/customXml" ds:itemID="{D07D23CC-6ECF-4D98-B601-CAB8F061A085}">
  <ds:schemaRefs/>
</ds:datastoreItem>
</file>

<file path=customXml/itemProps23.xml><?xml version="1.0" encoding="utf-8"?>
<ds:datastoreItem xmlns:ds="http://schemas.openxmlformats.org/officeDocument/2006/customXml" ds:itemID="{7937A3F2-CF0B-47DD-930E-E55EF7FA155E}">
  <ds:schemaRefs/>
</ds:datastoreItem>
</file>

<file path=customXml/itemProps24.xml><?xml version="1.0" encoding="utf-8"?>
<ds:datastoreItem xmlns:ds="http://schemas.openxmlformats.org/officeDocument/2006/customXml" ds:itemID="{5E3E687E-7D93-45B2-8B4E-A7AB10F2828F}">
  <ds:schemaRefs/>
</ds:datastoreItem>
</file>

<file path=customXml/itemProps25.xml><?xml version="1.0" encoding="utf-8"?>
<ds:datastoreItem xmlns:ds="http://schemas.openxmlformats.org/officeDocument/2006/customXml" ds:itemID="{DBAD47D3-DD4B-4478-993C-94EFCA11161A}">
  <ds:schemaRefs/>
</ds:datastoreItem>
</file>

<file path=customXml/itemProps26.xml><?xml version="1.0" encoding="utf-8"?>
<ds:datastoreItem xmlns:ds="http://schemas.openxmlformats.org/officeDocument/2006/customXml" ds:itemID="{4DF8B548-6D13-4DAD-863A-CF7341C29A43}">
  <ds:schemaRefs/>
</ds:datastoreItem>
</file>

<file path=customXml/itemProps27.xml><?xml version="1.0" encoding="utf-8"?>
<ds:datastoreItem xmlns:ds="http://schemas.openxmlformats.org/officeDocument/2006/customXml" ds:itemID="{4C769AB2-17F2-43A6-AFAE-E5F71AFFFCBE}">
  <ds:schemaRefs/>
</ds:datastoreItem>
</file>

<file path=customXml/itemProps28.xml><?xml version="1.0" encoding="utf-8"?>
<ds:datastoreItem xmlns:ds="http://schemas.openxmlformats.org/officeDocument/2006/customXml" ds:itemID="{F024E23F-6219-4056-90C1-4969E1325603}">
  <ds:schemaRefs/>
</ds:datastoreItem>
</file>

<file path=customXml/itemProps29.xml><?xml version="1.0" encoding="utf-8"?>
<ds:datastoreItem xmlns:ds="http://schemas.openxmlformats.org/officeDocument/2006/customXml" ds:itemID="{123CC2BC-B298-4B82-A3B0-81CFC5E614F6}">
  <ds:schemaRefs/>
</ds:datastoreItem>
</file>

<file path=customXml/itemProps3.xml><?xml version="1.0" encoding="utf-8"?>
<ds:datastoreItem xmlns:ds="http://schemas.openxmlformats.org/officeDocument/2006/customXml" ds:itemID="{1E290C22-08A3-47F2-9DA3-7AAA602D42BE}">
  <ds:schemaRefs/>
</ds:datastoreItem>
</file>

<file path=customXml/itemProps30.xml><?xml version="1.0" encoding="utf-8"?>
<ds:datastoreItem xmlns:ds="http://schemas.openxmlformats.org/officeDocument/2006/customXml" ds:itemID="{4BE5D334-273F-4EFE-B302-6698F2933735}">
  <ds:schemaRefs/>
</ds:datastoreItem>
</file>

<file path=customXml/itemProps31.xml><?xml version="1.0" encoding="utf-8"?>
<ds:datastoreItem xmlns:ds="http://schemas.openxmlformats.org/officeDocument/2006/customXml" ds:itemID="{52BEA448-CDF7-4677-B14B-6DAFFD4014A0}">
  <ds:schemaRefs/>
</ds:datastoreItem>
</file>

<file path=customXml/itemProps32.xml><?xml version="1.0" encoding="utf-8"?>
<ds:datastoreItem xmlns:ds="http://schemas.openxmlformats.org/officeDocument/2006/customXml" ds:itemID="{30D64E42-47E8-4458-9B0F-E2FA78B270DC}">
  <ds:schemaRefs/>
</ds:datastoreItem>
</file>

<file path=customXml/itemProps33.xml><?xml version="1.0" encoding="utf-8"?>
<ds:datastoreItem xmlns:ds="http://schemas.openxmlformats.org/officeDocument/2006/customXml" ds:itemID="{C539D6EB-2CD6-43E8-A009-4644437FAEBE}">
  <ds:schemaRefs/>
</ds:datastoreItem>
</file>

<file path=customXml/itemProps34.xml><?xml version="1.0" encoding="utf-8"?>
<ds:datastoreItem xmlns:ds="http://schemas.openxmlformats.org/officeDocument/2006/customXml" ds:itemID="{8A461040-C3CD-4033-A918-4A85039C9D1F}">
  <ds:schemaRefs/>
</ds:datastoreItem>
</file>

<file path=customXml/itemProps35.xml><?xml version="1.0" encoding="utf-8"?>
<ds:datastoreItem xmlns:ds="http://schemas.openxmlformats.org/officeDocument/2006/customXml" ds:itemID="{636A6D92-5056-47A1-B177-FA27E5FFEB6B}">
  <ds:schemaRefs/>
</ds:datastoreItem>
</file>

<file path=customXml/itemProps36.xml><?xml version="1.0" encoding="utf-8"?>
<ds:datastoreItem xmlns:ds="http://schemas.openxmlformats.org/officeDocument/2006/customXml" ds:itemID="{B263DDDF-8D40-472C-8F45-A04D336E2DCC}">
  <ds:schemaRefs/>
</ds:datastoreItem>
</file>

<file path=customXml/itemProps37.xml><?xml version="1.0" encoding="utf-8"?>
<ds:datastoreItem xmlns:ds="http://schemas.openxmlformats.org/officeDocument/2006/customXml" ds:itemID="{35816A2F-F562-4B06-BB70-6FD3976F63A2}">
  <ds:schemaRefs/>
</ds:datastoreItem>
</file>

<file path=customXml/itemProps38.xml><?xml version="1.0" encoding="utf-8"?>
<ds:datastoreItem xmlns:ds="http://schemas.openxmlformats.org/officeDocument/2006/customXml" ds:itemID="{BAD9B1DD-A023-465B-8E84-52364840CF10}">
  <ds:schemaRefs/>
</ds:datastoreItem>
</file>

<file path=customXml/itemProps39.xml><?xml version="1.0" encoding="utf-8"?>
<ds:datastoreItem xmlns:ds="http://schemas.openxmlformats.org/officeDocument/2006/customXml" ds:itemID="{B35CB76E-84F8-4EC4-A413-6825823A34DF}">
  <ds:schemaRefs/>
</ds:datastoreItem>
</file>

<file path=customXml/itemProps4.xml><?xml version="1.0" encoding="utf-8"?>
<ds:datastoreItem xmlns:ds="http://schemas.openxmlformats.org/officeDocument/2006/customXml" ds:itemID="{DABD451F-9BD1-43CD-A455-4797F2C325F8}">
  <ds:schemaRefs/>
</ds:datastoreItem>
</file>

<file path=customXml/itemProps40.xml><?xml version="1.0" encoding="utf-8"?>
<ds:datastoreItem xmlns:ds="http://schemas.openxmlformats.org/officeDocument/2006/customXml" ds:itemID="{309FF604-38A3-4746-B45D-7525F3EDF35A}">
  <ds:schemaRefs/>
</ds:datastoreItem>
</file>

<file path=customXml/itemProps41.xml><?xml version="1.0" encoding="utf-8"?>
<ds:datastoreItem xmlns:ds="http://schemas.openxmlformats.org/officeDocument/2006/customXml" ds:itemID="{2A308924-2872-417E-B9A6-2C311458FA23}">
  <ds:schemaRefs/>
</ds:datastoreItem>
</file>

<file path=customXml/itemProps42.xml><?xml version="1.0" encoding="utf-8"?>
<ds:datastoreItem xmlns:ds="http://schemas.openxmlformats.org/officeDocument/2006/customXml" ds:itemID="{54BEF48C-053A-4019-A8BA-48F48F4CF8F8}">
  <ds:schemaRefs/>
</ds:datastoreItem>
</file>

<file path=customXml/itemProps43.xml><?xml version="1.0" encoding="utf-8"?>
<ds:datastoreItem xmlns:ds="http://schemas.openxmlformats.org/officeDocument/2006/customXml" ds:itemID="{981B62BB-35AF-4C12-8E17-C55AFE77745D}">
  <ds:schemaRefs/>
</ds:datastoreItem>
</file>

<file path=customXml/itemProps44.xml><?xml version="1.0" encoding="utf-8"?>
<ds:datastoreItem xmlns:ds="http://schemas.openxmlformats.org/officeDocument/2006/customXml" ds:itemID="{A3A0E852-981A-46B7-850B-E5EC5473DC73}">
  <ds:schemaRefs/>
</ds:datastoreItem>
</file>

<file path=customXml/itemProps45.xml><?xml version="1.0" encoding="utf-8"?>
<ds:datastoreItem xmlns:ds="http://schemas.openxmlformats.org/officeDocument/2006/customXml" ds:itemID="{4A5CAF9A-988D-418F-87A6-C2C699E927E0}">
  <ds:schemaRefs/>
</ds:datastoreItem>
</file>

<file path=customXml/itemProps46.xml><?xml version="1.0" encoding="utf-8"?>
<ds:datastoreItem xmlns:ds="http://schemas.openxmlformats.org/officeDocument/2006/customXml" ds:itemID="{CD465315-18EA-43F3-B36B-6D0DA8EC09EE}">
  <ds:schemaRefs/>
</ds:datastoreItem>
</file>

<file path=customXml/itemProps47.xml><?xml version="1.0" encoding="utf-8"?>
<ds:datastoreItem xmlns:ds="http://schemas.openxmlformats.org/officeDocument/2006/customXml" ds:itemID="{E1A6E738-DF39-4C8C-AB48-5EBE8F1DAEEC}">
  <ds:schemaRefs/>
</ds:datastoreItem>
</file>

<file path=customXml/itemProps48.xml><?xml version="1.0" encoding="utf-8"?>
<ds:datastoreItem xmlns:ds="http://schemas.openxmlformats.org/officeDocument/2006/customXml" ds:itemID="{DD074197-723F-4C02-BBBD-DE38F8115A56}">
  <ds:schemaRefs/>
</ds:datastoreItem>
</file>

<file path=customXml/itemProps49.xml><?xml version="1.0" encoding="utf-8"?>
<ds:datastoreItem xmlns:ds="http://schemas.openxmlformats.org/officeDocument/2006/customXml" ds:itemID="{5AB1A80D-7026-4D4D-B7CF-CF1B3BE65CE2}">
  <ds:schemaRefs/>
</ds:datastoreItem>
</file>

<file path=customXml/itemProps5.xml><?xml version="1.0" encoding="utf-8"?>
<ds:datastoreItem xmlns:ds="http://schemas.openxmlformats.org/officeDocument/2006/customXml" ds:itemID="{51A883E9-081E-42A0-BBBA-EC93E5A75123}">
  <ds:schemaRefs/>
</ds:datastoreItem>
</file>

<file path=customXml/itemProps50.xml><?xml version="1.0" encoding="utf-8"?>
<ds:datastoreItem xmlns:ds="http://schemas.openxmlformats.org/officeDocument/2006/customXml" ds:itemID="{0F8D9007-10EC-4025-986D-17EEF4470CE5}">
  <ds:schemaRefs/>
</ds:datastoreItem>
</file>

<file path=customXml/itemProps51.xml><?xml version="1.0" encoding="utf-8"?>
<ds:datastoreItem xmlns:ds="http://schemas.openxmlformats.org/officeDocument/2006/customXml" ds:itemID="{DCC20EBC-EF6D-428F-8F27-CCC3E2FD2EAA}">
  <ds:schemaRefs/>
</ds:datastoreItem>
</file>

<file path=customXml/itemProps52.xml><?xml version="1.0" encoding="utf-8"?>
<ds:datastoreItem xmlns:ds="http://schemas.openxmlformats.org/officeDocument/2006/customXml" ds:itemID="{0D2BF0D4-7A1D-4C11-8B60-03B1BCE80544}">
  <ds:schemaRefs/>
</ds:datastoreItem>
</file>

<file path=customXml/itemProps53.xml><?xml version="1.0" encoding="utf-8"?>
<ds:datastoreItem xmlns:ds="http://schemas.openxmlformats.org/officeDocument/2006/customXml" ds:itemID="{8180E513-9505-47DF-99EC-6AA8936A1823}">
  <ds:schemaRefs/>
</ds:datastoreItem>
</file>

<file path=customXml/itemProps54.xml><?xml version="1.0" encoding="utf-8"?>
<ds:datastoreItem xmlns:ds="http://schemas.openxmlformats.org/officeDocument/2006/customXml" ds:itemID="{9F702E24-62D4-4076-89E0-C6C3548BB6C0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EF357CFE-0AAC-44EC-B59F-0BFC5676C608}">
  <ds:schemaRefs/>
</ds:datastoreItem>
</file>

<file path=customXml/itemProps7.xml><?xml version="1.0" encoding="utf-8"?>
<ds:datastoreItem xmlns:ds="http://schemas.openxmlformats.org/officeDocument/2006/customXml" ds:itemID="{1DA23FA3-79E7-49CE-A297-A738DB03E638}">
  <ds:schemaRefs/>
</ds:datastoreItem>
</file>

<file path=customXml/itemProps8.xml><?xml version="1.0" encoding="utf-8"?>
<ds:datastoreItem xmlns:ds="http://schemas.openxmlformats.org/officeDocument/2006/customXml" ds:itemID="{1C7409E9-0F76-48C3-ABF4-34DB50D5AA9D}">
  <ds:schemaRefs/>
</ds:datastoreItem>
</file>

<file path=customXml/itemProps9.xml><?xml version="1.0" encoding="utf-8"?>
<ds:datastoreItem xmlns:ds="http://schemas.openxmlformats.org/officeDocument/2006/customXml" ds:itemID="{14DE1CAC-E591-4352-B5D3-126515F6E1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cleaned_cafe_sales_data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Mayowa Akintayo</dc:creator>
  <cp:lastModifiedBy>Timothy Mayowa Akintayo</cp:lastModifiedBy>
  <cp:lastPrinted>2025-09-27T10:16:20Z</cp:lastPrinted>
  <dcterms:created xsi:type="dcterms:W3CDTF">2025-09-05T19:56:44Z</dcterms:created>
  <dcterms:modified xsi:type="dcterms:W3CDTF">2025-09-30T23:21:22Z</dcterms:modified>
</cp:coreProperties>
</file>