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ropbox\Educational\MSBA\BAN7080 Perscriptive Analytics\"/>
    </mc:Choice>
  </mc:AlternateContent>
  <xr:revisionPtr revIDLastSave="0" documentId="13_ncr:1_{ADA7BEC7-B062-4CF0-ADFE-F47AF4F0B949}" xr6:coauthVersionLast="41" xr6:coauthVersionMax="41" xr10:uidLastSave="{00000000-0000-0000-0000-000000000000}"/>
  <bookViews>
    <workbookView xWindow="-108" yWindow="-108" windowWidth="23256" windowHeight="12576" activeTab="1" xr2:uid="{80A6421B-B3B5-4116-98E6-FBED1B7E2632}"/>
  </bookViews>
  <sheets>
    <sheet name="Q1" sheetId="6" r:id="rId1"/>
    <sheet name="Q2" sheetId="7" r:id="rId2"/>
    <sheet name="Q3" sheetId="8" r:id="rId3"/>
    <sheet name="Q6" sheetId="9" r:id="rId4"/>
  </sheets>
  <definedNames>
    <definedName name="investment">#REF!</definedName>
    <definedName name="returns">#REF!</definedName>
    <definedName name="solver_adj" localSheetId="0" hidden="1">'Q1'!$B$11:$C$11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'Q1'!$J$16</definedName>
    <definedName name="solver_lhs2" localSheetId="0" hidden="1">'Q1'!$J$17</definedName>
    <definedName name="solver_lhs3" localSheetId="0" hidden="1">'Q1'!$J$18</definedName>
    <definedName name="solver_lhs4" localSheetId="0" hidden="1">'Q1'!$J$19</definedName>
    <definedName name="solver_lhs5" localSheetId="0" hidden="1">'Q1'!$J$20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'Q1'!#REF!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'Q1'!$K$16</definedName>
    <definedName name="solver_rhs2" localSheetId="0" hidden="1">'Q1'!$K$17</definedName>
    <definedName name="solver_rhs3" localSheetId="0" hidden="1">'Q1'!$K$18</definedName>
    <definedName name="solver_rhs4" localSheetId="0" hidden="1">'Q1'!$K$19</definedName>
    <definedName name="solver_rhs5" localSheetId="0" hidden="1">'Q1'!$K$20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9" l="1"/>
  <c r="E14" i="9"/>
  <c r="E13" i="9"/>
  <c r="E12" i="9"/>
  <c r="F11" i="9"/>
  <c r="E11" i="9"/>
  <c r="F8" i="9"/>
  <c r="E15" i="8"/>
  <c r="E14" i="8"/>
  <c r="E13" i="8"/>
  <c r="E12" i="8"/>
  <c r="F11" i="8"/>
  <c r="E11" i="8"/>
  <c r="F8" i="8"/>
  <c r="E13" i="7"/>
  <c r="E14" i="7"/>
  <c r="E15" i="7"/>
  <c r="F11" i="7"/>
  <c r="E11" i="7"/>
  <c r="E12" i="7"/>
  <c r="F8" i="7"/>
  <c r="J21" i="6"/>
  <c r="J20" i="6"/>
  <c r="J19" i="6"/>
  <c r="K18" i="6"/>
  <c r="J18" i="6"/>
  <c r="J17" i="6"/>
  <c r="K17" i="6"/>
  <c r="K16" i="6"/>
  <c r="J16" i="6"/>
  <c r="C11" i="6"/>
  <c r="B11" i="6"/>
  <c r="K13" i="6"/>
</calcChain>
</file>

<file path=xl/sharedStrings.xml><?xml version="1.0" encoding="utf-8"?>
<sst xmlns="http://schemas.openxmlformats.org/spreadsheetml/2006/main" count="117" uniqueCount="42">
  <si>
    <t>Objective Function</t>
  </si>
  <si>
    <t>Constraints</t>
  </si>
  <si>
    <t>GTE</t>
  </si>
  <si>
    <t>LTE</t>
  </si>
  <si>
    <t>Threshold</t>
  </si>
  <si>
    <t>Value</t>
  </si>
  <si>
    <t>R</t>
  </si>
  <si>
    <t>CF</t>
  </si>
  <si>
    <t>DF</t>
  </si>
  <si>
    <t>CF_GB</t>
  </si>
  <si>
    <t>CF_GF</t>
  </si>
  <si>
    <t>CF_CA</t>
  </si>
  <si>
    <t>Cat Food Ground Beef (oz)</t>
  </si>
  <si>
    <t>Cat Food Ground Fish (oz)</t>
  </si>
  <si>
    <t>Cat Food Cereal (oz)</t>
  </si>
  <si>
    <t>DF_GB</t>
  </si>
  <si>
    <t>DF_GF</t>
  </si>
  <si>
    <t>DF_CA</t>
  </si>
  <si>
    <t>Dog Food Ground Beef (oz)</t>
  </si>
  <si>
    <t>Dog Food Ground Fish (oz)</t>
  </si>
  <si>
    <t>Dog Food Cereal (oz)</t>
  </si>
  <si>
    <t>Number of Dog Food Cans</t>
  </si>
  <si>
    <t>Number of Cat Food Cans</t>
  </si>
  <si>
    <t>Total Contribution</t>
  </si>
  <si>
    <t>Decision Variables</t>
  </si>
  <si>
    <t>Total Beef Oz</t>
  </si>
  <si>
    <t>Total Fish Oz</t>
  </si>
  <si>
    <t>Total Cans</t>
  </si>
  <si>
    <t>Total Cereal Oz</t>
  </si>
  <si>
    <t>CF Makeup (50% Fish)</t>
  </si>
  <si>
    <t>DF Makeup (70% Beef)</t>
  </si>
  <si>
    <t>TV</t>
  </si>
  <si>
    <t>N</t>
  </si>
  <si>
    <t>Radio Count</t>
  </si>
  <si>
    <t>Total Cost</t>
  </si>
  <si>
    <t>Newspaper Count</t>
  </si>
  <si>
    <t>Ad Count in Local TV</t>
  </si>
  <si>
    <t>Ad Count in Newpaper</t>
  </si>
  <si>
    <t>Ad Count in Radio</t>
  </si>
  <si>
    <t>Total Customers</t>
  </si>
  <si>
    <t>Young vs. Old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</si>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</sst>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1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6CD-5473-48C2-AECA-374B9E78530E}">
  <dimension ref="A1:L21"/>
  <sheetViews>
    <sheetView showFormulas="1" topLeftCell="F1" zoomScale="93" workbookViewId="0">
      <selection activeCell="J15" sqref="J15:K21"/>
    </sheetView>
  </sheetViews>
  <sheetFormatPr defaultRowHeight="14.4" x14ac:dyDescent="0.3"/>
  <cols>
    <col min="1" max="1" width="33.109375" bestFit="1" customWidth="1"/>
    <col min="12" max="12" width="12.6640625" bestFit="1" customWidth="1"/>
  </cols>
  <sheetData>
    <row r="1" spans="1:12" x14ac:dyDescent="0.3">
      <c r="A1" t="s">
        <v>9</v>
      </c>
      <c r="B1" t="s">
        <v>12</v>
      </c>
    </row>
    <row r="2" spans="1:12" x14ac:dyDescent="0.3">
      <c r="A2" t="s">
        <v>10</v>
      </c>
      <c r="B2" t="s">
        <v>13</v>
      </c>
    </row>
    <row r="3" spans="1:12" x14ac:dyDescent="0.3">
      <c r="A3" t="s">
        <v>11</v>
      </c>
      <c r="B3" t="s">
        <v>14</v>
      </c>
    </row>
    <row r="4" spans="1:12" x14ac:dyDescent="0.3">
      <c r="A4" t="s">
        <v>15</v>
      </c>
      <c r="B4" t="s">
        <v>18</v>
      </c>
    </row>
    <row r="5" spans="1:12" x14ac:dyDescent="0.3">
      <c r="A5" t="s">
        <v>16</v>
      </c>
      <c r="B5" t="s">
        <v>19</v>
      </c>
    </row>
    <row r="6" spans="1:12" x14ac:dyDescent="0.3">
      <c r="A6" t="s">
        <v>17</v>
      </c>
      <c r="B6" t="s">
        <v>20</v>
      </c>
    </row>
    <row r="7" spans="1:12" x14ac:dyDescent="0.3">
      <c r="A7" t="s">
        <v>8</v>
      </c>
      <c r="B7" t="s">
        <v>21</v>
      </c>
    </row>
    <row r="8" spans="1:12" x14ac:dyDescent="0.3">
      <c r="A8" t="s">
        <v>7</v>
      </c>
      <c r="B8" t="s">
        <v>22</v>
      </c>
    </row>
    <row r="10" spans="1:12" x14ac:dyDescent="0.3"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15</v>
      </c>
      <c r="H10" t="s">
        <v>16</v>
      </c>
      <c r="I10" t="s">
        <v>17</v>
      </c>
    </row>
    <row r="11" spans="1:12" x14ac:dyDescent="0.3">
      <c r="A11" t="s">
        <v>24</v>
      </c>
      <c r="B11" s="5">
        <f>SUM(D11:F11)/24</f>
        <v>0</v>
      </c>
      <c r="C11" s="5">
        <f>SUM(G11:I11)/24</f>
        <v>0</v>
      </c>
      <c r="D11" s="6"/>
      <c r="E11" s="6"/>
      <c r="F11" s="6"/>
      <c r="G11" s="6"/>
      <c r="H11" s="6"/>
      <c r="I11" s="6"/>
    </row>
    <row r="12" spans="1:12" x14ac:dyDescent="0.3">
      <c r="K12" t="s">
        <v>23</v>
      </c>
    </row>
    <row r="13" spans="1:12" x14ac:dyDescent="0.3">
      <c r="A13" t="s">
        <v>0</v>
      </c>
      <c r="B13" s="2">
        <v>0.8</v>
      </c>
      <c r="C13" s="2">
        <v>0.96</v>
      </c>
      <c r="D13" s="2"/>
      <c r="E13" s="2"/>
      <c r="F13" s="2"/>
      <c r="I13" s="2"/>
      <c r="J13" s="2"/>
      <c r="K13" s="2">
        <f>SUMPRODUCT(B13:C13,B11:C11)</f>
        <v>0</v>
      </c>
      <c r="L13" s="2"/>
    </row>
    <row r="15" spans="1:12" x14ac:dyDescent="0.3">
      <c r="A15" t="s">
        <v>1</v>
      </c>
      <c r="J15" t="s">
        <v>5</v>
      </c>
      <c r="K15" t="s">
        <v>4</v>
      </c>
    </row>
    <row r="16" spans="1:12" x14ac:dyDescent="0.3">
      <c r="A16" s="1" t="s">
        <v>25</v>
      </c>
      <c r="J16">
        <f>SUM(D10,H10)</f>
        <v>0</v>
      </c>
      <c r="K16">
        <f>6000*16</f>
        <v>96000</v>
      </c>
      <c r="L16" t="s">
        <v>3</v>
      </c>
    </row>
    <row r="17" spans="1:12" x14ac:dyDescent="0.3">
      <c r="A17" s="1" t="s">
        <v>26</v>
      </c>
      <c r="J17">
        <f>SUM(E11,H11)</f>
        <v>0</v>
      </c>
      <c r="K17">
        <f>8000*16</f>
        <v>128000</v>
      </c>
      <c r="L17" t="s">
        <v>3</v>
      </c>
    </row>
    <row r="18" spans="1:12" x14ac:dyDescent="0.3">
      <c r="A18" s="1" t="s">
        <v>28</v>
      </c>
      <c r="J18">
        <f>SUM(F11,I11)</f>
        <v>0</v>
      </c>
      <c r="K18">
        <f>10000*16</f>
        <v>160000</v>
      </c>
      <c r="L18" t="s">
        <v>3</v>
      </c>
    </row>
    <row r="19" spans="1:12" x14ac:dyDescent="0.3">
      <c r="A19" s="1" t="s">
        <v>27</v>
      </c>
      <c r="B19">
        <v>1</v>
      </c>
      <c r="C19">
        <v>1</v>
      </c>
      <c r="J19" s="4">
        <f>SUMPRODUCT(B19:C19,B11:C11)</f>
        <v>0</v>
      </c>
      <c r="K19">
        <v>12250</v>
      </c>
      <c r="L19" t="s">
        <v>3</v>
      </c>
    </row>
    <row r="20" spans="1:12" x14ac:dyDescent="0.3">
      <c r="A20" s="1" t="s">
        <v>29</v>
      </c>
      <c r="J20" s="4">
        <f>SUM(F11,E11)</f>
        <v>0</v>
      </c>
      <c r="K20">
        <v>0.5</v>
      </c>
      <c r="L20" t="s">
        <v>3</v>
      </c>
    </row>
    <row r="21" spans="1:12" x14ac:dyDescent="0.3">
      <c r="A21" s="1" t="s">
        <v>30</v>
      </c>
      <c r="J21" s="4">
        <f>SUM(H21:I21)</f>
        <v>0</v>
      </c>
      <c r="K21">
        <v>0.3</v>
      </c>
      <c r="L2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FCF7-F78B-4000-A57A-E45B52CDF63E}">
  <dimension ref="A1:G16"/>
  <sheetViews>
    <sheetView tabSelected="1" workbookViewId="0">
      <selection sqref="A1:G15"/>
    </sheetView>
  </sheetViews>
  <sheetFormatPr defaultRowHeight="14.4" x14ac:dyDescent="0.3"/>
  <cols>
    <col min="1" max="1" width="19.5546875" bestFit="1" customWidth="1"/>
    <col min="2" max="2" width="11.109375" bestFit="1" customWidth="1"/>
    <col min="3" max="3" width="10.109375" bestFit="1" customWidth="1"/>
    <col min="4" max="4" width="11.109375" bestFit="1" customWidth="1"/>
  </cols>
  <sheetData>
    <row r="1" spans="1:7" x14ac:dyDescent="0.3">
      <c r="A1" t="s">
        <v>31</v>
      </c>
      <c r="B1" t="s">
        <v>36</v>
      </c>
    </row>
    <row r="2" spans="1:7" x14ac:dyDescent="0.3">
      <c r="A2" t="s">
        <v>32</v>
      </c>
      <c r="B2" t="s">
        <v>37</v>
      </c>
    </row>
    <row r="3" spans="1:7" x14ac:dyDescent="0.3">
      <c r="A3" t="s">
        <v>6</v>
      </c>
      <c r="B3" t="s">
        <v>38</v>
      </c>
    </row>
    <row r="5" spans="1:7" x14ac:dyDescent="0.3">
      <c r="B5" t="s">
        <v>31</v>
      </c>
      <c r="C5" t="s">
        <v>32</v>
      </c>
      <c r="D5" t="s">
        <v>6</v>
      </c>
    </row>
    <row r="6" spans="1:7" x14ac:dyDescent="0.3">
      <c r="A6" t="s">
        <v>24</v>
      </c>
      <c r="B6" s="3"/>
      <c r="C6" s="3"/>
      <c r="D6" s="6"/>
    </row>
    <row r="7" spans="1:7" x14ac:dyDescent="0.3">
      <c r="F7" t="s">
        <v>34</v>
      </c>
    </row>
    <row r="8" spans="1:7" x14ac:dyDescent="0.3">
      <c r="A8" t="s">
        <v>0</v>
      </c>
      <c r="B8" s="2">
        <v>15000</v>
      </c>
      <c r="C8" s="2">
        <v>4000</v>
      </c>
      <c r="D8" s="2">
        <v>6000</v>
      </c>
      <c r="E8" s="2"/>
      <c r="F8" s="2">
        <f>SUMPRODUCT(B8:C8,B6:C6)</f>
        <v>0</v>
      </c>
      <c r="G8" s="2"/>
    </row>
    <row r="10" spans="1:7" x14ac:dyDescent="0.3">
      <c r="A10" t="s">
        <v>1</v>
      </c>
      <c r="E10" t="s">
        <v>5</v>
      </c>
      <c r="F10" t="s">
        <v>4</v>
      </c>
    </row>
    <row r="11" spans="1:7" x14ac:dyDescent="0.3">
      <c r="A11" s="1" t="s">
        <v>33</v>
      </c>
      <c r="C11">
        <v>2</v>
      </c>
      <c r="E11">
        <f>C11*C6</f>
        <v>0</v>
      </c>
      <c r="F11">
        <f>D6</f>
        <v>0</v>
      </c>
      <c r="G11" t="s">
        <v>3</v>
      </c>
    </row>
    <row r="12" spans="1:7" x14ac:dyDescent="0.3">
      <c r="A12" s="1" t="s">
        <v>35</v>
      </c>
      <c r="E12" s="4">
        <f>C6</f>
        <v>0</v>
      </c>
      <c r="F12">
        <v>7</v>
      </c>
      <c r="G12" t="s">
        <v>3</v>
      </c>
    </row>
    <row r="13" spans="1:7" x14ac:dyDescent="0.3">
      <c r="A13" s="1" t="s">
        <v>39</v>
      </c>
      <c r="B13">
        <v>25000</v>
      </c>
      <c r="C13">
        <v>10000</v>
      </c>
      <c r="D13">
        <v>15000</v>
      </c>
      <c r="E13">
        <f>SUMPRODUCT(B13:D13,B6:D6)</f>
        <v>0</v>
      </c>
      <c r="F13">
        <v>100000</v>
      </c>
      <c r="G13" t="s">
        <v>2</v>
      </c>
    </row>
    <row r="14" spans="1:7" x14ac:dyDescent="0.3">
      <c r="A14" s="1" t="s">
        <v>40</v>
      </c>
      <c r="B14">
        <v>-5000</v>
      </c>
      <c r="C14">
        <v>-11000</v>
      </c>
      <c r="D14">
        <v>6000</v>
      </c>
      <c r="E14" s="4">
        <f>SUMPRODUCT(B6:D6,B14:D14)</f>
        <v>0</v>
      </c>
      <c r="F14">
        <v>0</v>
      </c>
      <c r="G14" t="s">
        <v>2</v>
      </c>
    </row>
    <row r="15" spans="1:7" x14ac:dyDescent="0.3">
      <c r="A15" s="1" t="s">
        <v>41</v>
      </c>
      <c r="B15">
        <v>3750</v>
      </c>
      <c r="C15">
        <v>-500</v>
      </c>
      <c r="D15">
        <v>2250</v>
      </c>
      <c r="E15" s="4">
        <f>SUMPRODUCT(B15:D15,B6:D6)</f>
        <v>0</v>
      </c>
      <c r="F15">
        <v>0</v>
      </c>
      <c r="G15" t="s">
        <v>2</v>
      </c>
    </row>
    <row r="16" spans="1:7" x14ac:dyDescent="0.3">
      <c r="A16" s="1"/>
      <c r="E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2283-FE7D-4003-8471-636F04243FA9}">
  <dimension ref="A1:G15"/>
  <sheetViews>
    <sheetView workbookViewId="0">
      <selection sqref="A1:G15"/>
    </sheetView>
  </sheetViews>
  <sheetFormatPr defaultRowHeight="14.4" x14ac:dyDescent="0.3"/>
  <sheetData>
    <row r="1" spans="1:7" x14ac:dyDescent="0.3">
      <c r="A1" t="s">
        <v>31</v>
      </c>
      <c r="B1" t="s">
        <v>36</v>
      </c>
    </row>
    <row r="2" spans="1:7" x14ac:dyDescent="0.3">
      <c r="A2" t="s">
        <v>32</v>
      </c>
      <c r="B2" t="s">
        <v>37</v>
      </c>
    </row>
    <row r="3" spans="1:7" x14ac:dyDescent="0.3">
      <c r="A3" t="s">
        <v>6</v>
      </c>
      <c r="B3" t="s">
        <v>38</v>
      </c>
    </row>
    <row r="5" spans="1:7" x14ac:dyDescent="0.3">
      <c r="B5" t="s">
        <v>31</v>
      </c>
      <c r="C5" t="s">
        <v>32</v>
      </c>
      <c r="D5" t="s">
        <v>6</v>
      </c>
    </row>
    <row r="6" spans="1:7" x14ac:dyDescent="0.3">
      <c r="A6" t="s">
        <v>24</v>
      </c>
      <c r="B6" s="3"/>
      <c r="C6" s="3"/>
      <c r="D6" s="6"/>
    </row>
    <row r="7" spans="1:7" x14ac:dyDescent="0.3">
      <c r="F7" t="s">
        <v>34</v>
      </c>
    </row>
    <row r="8" spans="1:7" x14ac:dyDescent="0.3">
      <c r="A8" t="s">
        <v>0</v>
      </c>
      <c r="B8" s="2">
        <v>15000</v>
      </c>
      <c r="C8" s="2">
        <v>4000</v>
      </c>
      <c r="D8" s="2">
        <v>6000</v>
      </c>
      <c r="E8" s="2"/>
      <c r="F8" s="2">
        <f>SUMPRODUCT(B8:C8,B6:C6)</f>
        <v>0</v>
      </c>
      <c r="G8" s="2"/>
    </row>
    <row r="10" spans="1:7" x14ac:dyDescent="0.3">
      <c r="A10" t="s">
        <v>1</v>
      </c>
      <c r="E10" t="s">
        <v>5</v>
      </c>
      <c r="F10" t="s">
        <v>4</v>
      </c>
    </row>
    <row r="11" spans="1:7" x14ac:dyDescent="0.3">
      <c r="A11" s="1" t="s">
        <v>33</v>
      </c>
      <c r="C11">
        <v>2</v>
      </c>
      <c r="E11">
        <f>C11*C6</f>
        <v>0</v>
      </c>
      <c r="F11">
        <f>D6</f>
        <v>0</v>
      </c>
      <c r="G11" t="s">
        <v>3</v>
      </c>
    </row>
    <row r="12" spans="1:7" x14ac:dyDescent="0.3">
      <c r="A12" s="1" t="s">
        <v>35</v>
      </c>
      <c r="E12" s="4">
        <f>C6</f>
        <v>0</v>
      </c>
      <c r="F12">
        <v>7</v>
      </c>
      <c r="G12" t="s">
        <v>3</v>
      </c>
    </row>
    <row r="13" spans="1:7" x14ac:dyDescent="0.3">
      <c r="A13" s="1" t="s">
        <v>39</v>
      </c>
      <c r="B13">
        <v>25000</v>
      </c>
      <c r="C13">
        <v>10000</v>
      </c>
      <c r="D13">
        <v>15000</v>
      </c>
      <c r="E13">
        <f>SUMPRODUCT(B13:D13,B6:D6)</f>
        <v>0</v>
      </c>
      <c r="F13">
        <v>100000</v>
      </c>
      <c r="G13" t="s">
        <v>2</v>
      </c>
    </row>
    <row r="14" spans="1:7" x14ac:dyDescent="0.3">
      <c r="A14" s="1" t="s">
        <v>40</v>
      </c>
      <c r="B14">
        <v>-5000</v>
      </c>
      <c r="C14">
        <v>-11000</v>
      </c>
      <c r="D14">
        <v>6000</v>
      </c>
      <c r="E14" s="4">
        <f>SUMPRODUCT(B6:D6,B14:D14)</f>
        <v>0</v>
      </c>
      <c r="F14">
        <v>0</v>
      </c>
      <c r="G14" t="s">
        <v>2</v>
      </c>
    </row>
    <row r="15" spans="1:7" x14ac:dyDescent="0.3">
      <c r="A15" s="1" t="s">
        <v>41</v>
      </c>
      <c r="B15">
        <v>3750</v>
      </c>
      <c r="C15">
        <v>-500</v>
      </c>
      <c r="D15">
        <v>2250</v>
      </c>
      <c r="E15" s="4">
        <f>SUMPRODUCT(B15:D15,B6:D6)</f>
        <v>0</v>
      </c>
      <c r="F15">
        <v>0</v>
      </c>
      <c r="G1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2B41-BE25-4E2F-935E-E302FA436D28}">
  <dimension ref="A1:G15"/>
  <sheetViews>
    <sheetView workbookViewId="0">
      <selection sqref="A1:G15"/>
    </sheetView>
  </sheetViews>
  <sheetFormatPr defaultRowHeight="14.4" x14ac:dyDescent="0.3"/>
  <sheetData>
    <row r="1" spans="1:7" x14ac:dyDescent="0.3">
      <c r="A1" t="s">
        <v>31</v>
      </c>
      <c r="B1" t="s">
        <v>36</v>
      </c>
    </row>
    <row r="2" spans="1:7" x14ac:dyDescent="0.3">
      <c r="A2" t="s">
        <v>32</v>
      </c>
      <c r="B2" t="s">
        <v>37</v>
      </c>
    </row>
    <row r="3" spans="1:7" x14ac:dyDescent="0.3">
      <c r="A3" t="s">
        <v>6</v>
      </c>
      <c r="B3" t="s">
        <v>38</v>
      </c>
    </row>
    <row r="5" spans="1:7" x14ac:dyDescent="0.3">
      <c r="B5" t="s">
        <v>31</v>
      </c>
      <c r="C5" t="s">
        <v>32</v>
      </c>
      <c r="D5" t="s">
        <v>6</v>
      </c>
    </row>
    <row r="6" spans="1:7" x14ac:dyDescent="0.3">
      <c r="A6" t="s">
        <v>24</v>
      </c>
      <c r="B6" s="3"/>
      <c r="C6" s="3"/>
      <c r="D6" s="6"/>
    </row>
    <row r="7" spans="1:7" x14ac:dyDescent="0.3">
      <c r="F7" t="s">
        <v>34</v>
      </c>
    </row>
    <row r="8" spans="1:7" x14ac:dyDescent="0.3">
      <c r="A8" t="s">
        <v>0</v>
      </c>
      <c r="B8" s="2">
        <v>15000</v>
      </c>
      <c r="C8" s="2">
        <v>4000</v>
      </c>
      <c r="D8" s="2">
        <v>6000</v>
      </c>
      <c r="E8" s="2"/>
      <c r="F8" s="2">
        <f>SUMPRODUCT(B8:C8,B6:C6)</f>
        <v>0</v>
      </c>
      <c r="G8" s="2"/>
    </row>
    <row r="10" spans="1:7" x14ac:dyDescent="0.3">
      <c r="A10" t="s">
        <v>1</v>
      </c>
      <c r="E10" t="s">
        <v>5</v>
      </c>
      <c r="F10" t="s">
        <v>4</v>
      </c>
    </row>
    <row r="11" spans="1:7" x14ac:dyDescent="0.3">
      <c r="A11" s="1" t="s">
        <v>33</v>
      </c>
      <c r="C11">
        <v>2</v>
      </c>
      <c r="E11">
        <f>C11*C6</f>
        <v>0</v>
      </c>
      <c r="F11">
        <f>D6</f>
        <v>0</v>
      </c>
      <c r="G11" t="s">
        <v>3</v>
      </c>
    </row>
    <row r="12" spans="1:7" x14ac:dyDescent="0.3">
      <c r="A12" s="1" t="s">
        <v>35</v>
      </c>
      <c r="E12" s="4">
        <f>C6</f>
        <v>0</v>
      </c>
      <c r="F12">
        <v>7</v>
      </c>
      <c r="G12" t="s">
        <v>3</v>
      </c>
    </row>
    <row r="13" spans="1:7" x14ac:dyDescent="0.3">
      <c r="A13" s="1" t="s">
        <v>39</v>
      </c>
      <c r="B13">
        <v>25000</v>
      </c>
      <c r="C13">
        <v>10000</v>
      </c>
      <c r="D13">
        <v>15000</v>
      </c>
      <c r="E13">
        <f>SUMPRODUCT(B13:D13,B6:D6)</f>
        <v>0</v>
      </c>
      <c r="F13">
        <v>100000</v>
      </c>
      <c r="G13" t="s">
        <v>2</v>
      </c>
    </row>
    <row r="14" spans="1:7" x14ac:dyDescent="0.3">
      <c r="A14" s="1" t="s">
        <v>40</v>
      </c>
      <c r="B14">
        <v>-5000</v>
      </c>
      <c r="C14">
        <v>-11000</v>
      </c>
      <c r="D14">
        <v>6000</v>
      </c>
      <c r="E14" s="4">
        <f>SUMPRODUCT(B6:D6,B14:D14)</f>
        <v>0</v>
      </c>
      <c r="F14">
        <v>0</v>
      </c>
      <c r="G14" t="s">
        <v>2</v>
      </c>
    </row>
    <row r="15" spans="1:7" x14ac:dyDescent="0.3">
      <c r="A15" s="1" t="s">
        <v>41</v>
      </c>
      <c r="B15">
        <v>3750</v>
      </c>
      <c r="C15">
        <v>-500</v>
      </c>
      <c r="D15">
        <v>2250</v>
      </c>
      <c r="E15" s="4">
        <f>SUMPRODUCT(B15:D15,B6:D6)</f>
        <v>0</v>
      </c>
      <c r="F15">
        <v>0</v>
      </c>
      <c r="G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</dc:creator>
  <cp:lastModifiedBy>timot</cp:lastModifiedBy>
  <dcterms:created xsi:type="dcterms:W3CDTF">2019-06-03T21:33:23Z</dcterms:created>
  <dcterms:modified xsi:type="dcterms:W3CDTF">2019-06-11T03:37:43Z</dcterms:modified>
</cp:coreProperties>
</file>